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rs.Dorrrimanesh\dargah\kargah\99\TableSanat 81-96 سایت\"/>
    </mc:Choice>
  </mc:AlternateContent>
  <bookViews>
    <workbookView xWindow="0" yWindow="0" windowWidth="15360" windowHeight="7755" tabRatio="883"/>
  </bookViews>
  <sheets>
    <sheet name="فهرست جداول" sheetId="74" r:id="rId1"/>
    <sheet name="T01" sheetId="31" r:id="rId2"/>
    <sheet name="T02" sheetId="8" r:id="rId3"/>
    <sheet name="T03" sheetId="17" r:id="rId4"/>
    <sheet name="T04" sheetId="24" r:id="rId5"/>
    <sheet name="T05" sheetId="25" r:id="rId6"/>
    <sheet name="T06" sheetId="26" r:id="rId7"/>
    <sheet name="T07" sheetId="29" r:id="rId8"/>
    <sheet name="T08" sheetId="30" r:id="rId9"/>
    <sheet name="T09" sheetId="27" r:id="rId10"/>
    <sheet name="T10" sheetId="28" r:id="rId11"/>
    <sheet name="T11" sheetId="85" r:id="rId12"/>
    <sheet name="T12" sheetId="76" r:id="rId13"/>
    <sheet name="T13" sheetId="77" r:id="rId14"/>
    <sheet name="T14" sheetId="78" r:id="rId15"/>
    <sheet name="T15" sheetId="79" r:id="rId16"/>
    <sheet name="T16" sheetId="80" r:id="rId17"/>
    <sheet name="T17" sheetId="81" r:id="rId18"/>
    <sheet name="T18" sheetId="82" r:id="rId19"/>
    <sheet name="T19" sheetId="83" r:id="rId20"/>
    <sheet name="T20" sheetId="84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7" l="1"/>
  <c r="C1" i="84" l="1"/>
  <c r="C1" i="83"/>
  <c r="C1" i="82"/>
  <c r="C1" i="81"/>
  <c r="C1" i="80"/>
  <c r="C1" i="79"/>
  <c r="C1" i="78"/>
  <c r="C1" i="77"/>
  <c r="C1" i="76"/>
  <c r="C1" i="85"/>
  <c r="C1" i="28"/>
  <c r="C1" i="30"/>
  <c r="C1" i="29"/>
  <c r="C1" i="26"/>
  <c r="C1" i="25"/>
  <c r="C1" i="24"/>
  <c r="C1" i="17"/>
  <c r="C1" i="8"/>
  <c r="C1" i="31"/>
</calcChain>
</file>

<file path=xl/sharedStrings.xml><?xml version="1.0" encoding="utf-8"?>
<sst xmlns="http://schemas.openxmlformats.org/spreadsheetml/2006/main" count="4990" uniqueCount="572">
  <si>
    <t>کد فعالیت</t>
  </si>
  <si>
    <t xml:space="preserve"> فعالیت</t>
  </si>
  <si>
    <t>جمع</t>
  </si>
  <si>
    <t xml:space="preserve">جمع </t>
  </si>
  <si>
    <t>کل شاغلان</t>
  </si>
  <si>
    <t xml:space="preserve"> شاغلان تولیدی</t>
  </si>
  <si>
    <t xml:space="preserve"> شاغلان غیرتولیدی</t>
  </si>
  <si>
    <t>زن</t>
  </si>
  <si>
    <t>کارگران ساده</t>
  </si>
  <si>
    <t>کارگران ماهر</t>
  </si>
  <si>
    <t>مهندسین</t>
  </si>
  <si>
    <t>تعداد کارگاه</t>
  </si>
  <si>
    <t>بی سواد</t>
  </si>
  <si>
    <t>باسواد</t>
  </si>
  <si>
    <t>کمتر از دیپلم</t>
  </si>
  <si>
    <t xml:space="preserve">دیپلم </t>
  </si>
  <si>
    <t>فوق دیپلم</t>
  </si>
  <si>
    <t>لیسانس</t>
  </si>
  <si>
    <t>فوق لیسانس</t>
  </si>
  <si>
    <t>دکترا</t>
  </si>
  <si>
    <t>دریافتی</t>
  </si>
  <si>
    <t>پرداختی</t>
  </si>
  <si>
    <t>مواد خام و اولیه، لوازم بسته بندی، ابزار و وسایل کار کم دوام</t>
  </si>
  <si>
    <t>مواد مصرفی غذای طبخ شده توسط کارگاه</t>
  </si>
  <si>
    <t>سوخت مصرف شده</t>
  </si>
  <si>
    <t>برق خریداری شده</t>
  </si>
  <si>
    <t>آب خریداری شده</t>
  </si>
  <si>
    <t xml:space="preserve">پرداختی بابت خدمات صنعتی </t>
  </si>
  <si>
    <t>مواد خام و اولیه</t>
  </si>
  <si>
    <t>لوازم بسته بندی</t>
  </si>
  <si>
    <t>ابزار و وسایل کار کم دوام</t>
  </si>
  <si>
    <t>محصولات تولید شده</t>
  </si>
  <si>
    <t>ضایعات قابل فروش</t>
  </si>
  <si>
    <t>ارزش غذای طبخ شده توسط کارگاه</t>
  </si>
  <si>
    <t>برق فروخته شده</t>
  </si>
  <si>
    <t>آب فروخته شده</t>
  </si>
  <si>
    <t>تغییرات موجودی انبار کالاهای در جریان ساخت</t>
  </si>
  <si>
    <t>ساخت یا ایجاد و تعمیر اساسی اموال سرمایه ای توسط کارگاه</t>
  </si>
  <si>
    <t xml:space="preserve">دریافتی بابت خدمات صنعتی </t>
  </si>
  <si>
    <t>تفاوت ارزش خرید و فروش کالاهایی که بدون تغییر شکل به فروش رسیده اند</t>
  </si>
  <si>
    <t>نفت سفید</t>
  </si>
  <si>
    <t>گازوئیل</t>
  </si>
  <si>
    <t xml:space="preserve">گاز مایع </t>
  </si>
  <si>
    <t>گاز طبیعی</t>
  </si>
  <si>
    <t>بنزین</t>
  </si>
  <si>
    <t>نفت سیاه و نفت کوره</t>
  </si>
  <si>
    <t>زغال سنگ</t>
  </si>
  <si>
    <t>زغال چوب</t>
  </si>
  <si>
    <t>اتان</t>
  </si>
  <si>
    <t>سایر مواد سوختی</t>
  </si>
  <si>
    <t>برق</t>
  </si>
  <si>
    <t>آب</t>
  </si>
  <si>
    <t>ماشین آلات</t>
  </si>
  <si>
    <t>ابزار و وسایل کار بادوام</t>
  </si>
  <si>
    <t>لوازم و تجهیزات اداری</t>
  </si>
  <si>
    <t>وسایل نقلیه</t>
  </si>
  <si>
    <t>ساختمان و تاسیسات</t>
  </si>
  <si>
    <t>زمین</t>
  </si>
  <si>
    <t>نرم افزارهای کامپیوتری</t>
  </si>
  <si>
    <t>سخت افزارهای کامپیوتری</t>
  </si>
  <si>
    <t>ارزش ساخت، ایجاد و تعمیر</t>
  </si>
  <si>
    <t>ساختمان‌و تاسیسات</t>
  </si>
  <si>
    <t>اول فروردین</t>
  </si>
  <si>
    <t>پایان اسفند</t>
  </si>
  <si>
    <t>کالاهای تولید شده</t>
  </si>
  <si>
    <t>کالاهای در جریان ساخت</t>
  </si>
  <si>
    <t>کالاهایی که بدون تغییر شکل به فروش می رسند</t>
  </si>
  <si>
    <t>مواد خام و اولیه و ...</t>
  </si>
  <si>
    <t xml:space="preserve"> جمع</t>
  </si>
  <si>
    <t xml:space="preserve">حق العمل فروش      </t>
  </si>
  <si>
    <t xml:space="preserve">   اجاره ساختمان      </t>
  </si>
  <si>
    <t xml:space="preserve">   اجاره ماشین آلات </t>
  </si>
  <si>
    <t xml:space="preserve">  ارتباطات و مخابرات  </t>
  </si>
  <si>
    <t>حمل و نقل</t>
  </si>
  <si>
    <t xml:space="preserve"> حق بیمه پرداختی    </t>
  </si>
  <si>
    <t xml:space="preserve">  خدمات حسابرسی و حقوقی     </t>
  </si>
  <si>
    <t>خدمات آموزشی</t>
  </si>
  <si>
    <t xml:space="preserve">  هزینه تحقیقات و آزمایشگاه</t>
  </si>
  <si>
    <t>هزینه تبلیغات، آگهی،نمایشگاه و مطبوعات</t>
  </si>
  <si>
    <t xml:space="preserve"> حق ماموریت شاغلان  </t>
  </si>
  <si>
    <t xml:space="preserve"> سایر</t>
  </si>
  <si>
    <t xml:space="preserve">خسارت دریافتی </t>
  </si>
  <si>
    <t xml:space="preserve">خدمات حسابرسی و حقوقی     </t>
  </si>
  <si>
    <t xml:space="preserve">   خدمات آموزشی</t>
  </si>
  <si>
    <t xml:space="preserve">   تحقیقات و آزمایشگاه</t>
  </si>
  <si>
    <t xml:space="preserve"> تبلیغات، آگهی،نمایشگاه و مطبوعات</t>
  </si>
  <si>
    <t>تعداد شاغلان</t>
  </si>
  <si>
    <t xml:space="preserve">   ارزش افزوده فعالیت صنعتی</t>
  </si>
  <si>
    <t>ارزش خدمات غیرصنعتی</t>
  </si>
  <si>
    <t>جبران خدمات</t>
  </si>
  <si>
    <t xml:space="preserve"> مالیات غیرمستقیم و عوارض</t>
  </si>
  <si>
    <t>تشکیل سرمایه</t>
  </si>
  <si>
    <t>کل</t>
  </si>
  <si>
    <t>با مزد و حقوق</t>
  </si>
  <si>
    <t>بدون  مزد و حقوق</t>
  </si>
  <si>
    <t>ارزش تغییرات موجودی انبار</t>
  </si>
  <si>
    <t>تشکیل سرمایه ثابت</t>
  </si>
  <si>
    <t>مرد</t>
  </si>
  <si>
    <t>میلیون ریال</t>
  </si>
  <si>
    <t>معادل به هزار دلار</t>
  </si>
  <si>
    <t>جدول 1</t>
  </si>
  <si>
    <t>جدول 2</t>
  </si>
  <si>
    <t>جدول 3</t>
  </si>
  <si>
    <t>جدول 5</t>
  </si>
  <si>
    <t>جدول 6</t>
  </si>
  <si>
    <t>جدول 8</t>
  </si>
  <si>
    <t>جدول 9</t>
  </si>
  <si>
    <t>جدول 13</t>
  </si>
  <si>
    <t>جدول 14</t>
  </si>
  <si>
    <t>جدول 17</t>
  </si>
  <si>
    <t>خرید یا تحصیل اموال سرمایه‌ای (داخلی و خارجی)</t>
  </si>
  <si>
    <t>خرید یا تحصیل اموال سرمایه‌ای خارجی</t>
  </si>
  <si>
    <t>ساخت یا ایجاد و تعمیر اساسی اموال سرمایه‌ای توسط کارگاه</t>
  </si>
  <si>
    <t>تعمیرات اساسی اموال سرمایه‌ای توسط دیگران</t>
  </si>
  <si>
    <t>فروش یا انتقال اموال سرمایه‌ای</t>
  </si>
  <si>
    <t>جدول 4</t>
  </si>
  <si>
    <t>جدول 7</t>
  </si>
  <si>
    <t xml:space="preserve">جدول 11 </t>
  </si>
  <si>
    <t xml:space="preserve">جدول 10 </t>
  </si>
  <si>
    <t>جدول 16</t>
  </si>
  <si>
    <t>جدول 19</t>
  </si>
  <si>
    <t>جدول 20</t>
  </si>
  <si>
    <t xml:space="preserve"> کارمزدهای پرداختی به بانک‌ها</t>
  </si>
  <si>
    <t>تکنسین‌ها</t>
  </si>
  <si>
    <t>ارزش نهاده‌های فعالیت صنعتی</t>
  </si>
  <si>
    <t xml:space="preserve">  ارزش ستانده‌های فعالیت صنعتی</t>
  </si>
  <si>
    <t>لوازم مصرفی برای تعمیر اساسی اموال سرمایه ای توسط کارگاه</t>
  </si>
  <si>
    <t xml:space="preserve"> دفتر صنعت، معدن و زیربنایی، گروه آمارهای صنعت</t>
  </si>
  <si>
    <t>سال</t>
  </si>
  <si>
    <t>خلاصه آمار کارگاه‏ها بر حسب فعالیت</t>
  </si>
  <si>
    <t>شاغلان کارگاه‏ها بر حسب سطح مهارت و فعالیت</t>
  </si>
  <si>
    <t>شاغلان کارگاه‏ها بر حسب وضع سواد، مدرک تحصیلی و فعالیت</t>
  </si>
  <si>
    <t>ارزش نهاده‌های فعالیت صنعتی کارگاه‏ها بر حسب فعالیت</t>
  </si>
  <si>
    <t>ارزش ستانده‏های فعالیت صنعتی کارگاه‏ها‌ بر ‌حسب فعالیت</t>
  </si>
  <si>
    <t>ارزش سوخت، آب‌ و برق خریداری شده کارگاه‏ها بر حسب نوع سوخت و فعالیت</t>
  </si>
  <si>
    <t>پرداختی خدمات غیر صنعتی کارگاه‏ها بر حسب فعالیت</t>
  </si>
  <si>
    <t>دریافتی خدمات غیر صنعتی کارگاه‏ها بر حسب فعالیت</t>
  </si>
  <si>
    <t>ارزش سرمایه‌گذاری کارگاه‏ها بر حسب نوع اموال سرمایه‌ای و فعالیت</t>
  </si>
  <si>
    <t>ارزش موجودی انبار کارگاه‏ها بر حسب فعالیت</t>
  </si>
  <si>
    <t>خلاصه آمار کارگاه‏ها بر حسب استان</t>
  </si>
  <si>
    <t>شاغلان کارگاه‏ها بر حسب سطح مهارت و استان</t>
  </si>
  <si>
    <t>شاغلان کارگاه‏ها بر حسب وضع سواد، مدرک تحصیلی و استان</t>
  </si>
  <si>
    <t>ارزش نهاده‌های فعالیت صنعتی کارگاه‏ها بر حسب استان</t>
  </si>
  <si>
    <t>ارزش ستانده‏های فعالیت صنعتی کارگاه‏ها‌ بر ‌حسب استان</t>
  </si>
  <si>
    <t>ارزش سوخت، آب‌ و برق خریداری شده کارگاه‏ها بر حسب نوع سوخت و استان</t>
  </si>
  <si>
    <t>دریافتی خدمات غیر صنعتی کارگاه‏ها بر حسب استان</t>
  </si>
  <si>
    <t>پرداختی خدمات غیر صنعتی کارگاه‏ها بر حسب استان</t>
  </si>
  <si>
    <t>ارزش سرمایه‌گذاری کارگاه‏ها بر حسب نوع اموال سرمایه‌ای و استان</t>
  </si>
  <si>
    <t>جدول 12</t>
  </si>
  <si>
    <t xml:space="preserve">جدول 15 </t>
  </si>
  <si>
    <t>جدول 18</t>
  </si>
  <si>
    <t>سطح کد فعالیت</t>
  </si>
  <si>
    <t>استان</t>
  </si>
  <si>
    <t>خارجی</t>
  </si>
  <si>
    <t>ارزش مواد خام و اولیه، لوازم بسته‌بندی، ابزار و وسایل کار کم دوام</t>
  </si>
  <si>
    <t>ارزش فروش</t>
  </si>
  <si>
    <t>کل(داخلی و خارجی)</t>
  </si>
  <si>
    <t>ارزش صادرات مستقیم</t>
  </si>
  <si>
    <t>ارزش محصولات تولید شده</t>
  </si>
  <si>
    <t>بازگشت به فهرست</t>
  </si>
  <si>
    <t>ارزش موجودی انبار کارگاه‏ها بر حسب استان</t>
  </si>
  <si>
    <t>سایر موچودی‌ها</t>
  </si>
  <si>
    <t>پ</t>
  </si>
  <si>
    <t>توليد صنعتي (ساخت) ؛</t>
  </si>
  <si>
    <t>10</t>
  </si>
  <si>
    <t>توليد فراورده‌هاي غذايي</t>
  </si>
  <si>
    <t>101</t>
  </si>
  <si>
    <t>فراوري و نگهداري گوشت</t>
  </si>
  <si>
    <t>1010</t>
  </si>
  <si>
    <t>102</t>
  </si>
  <si>
    <t>فراوري و نگهداري ماهي،سخت‌پوستان و نرم‌تنان</t>
  </si>
  <si>
    <t>1020</t>
  </si>
  <si>
    <t>103</t>
  </si>
  <si>
    <t>فراوري و نگهداري ميوه و سبزيجات</t>
  </si>
  <si>
    <t>1030</t>
  </si>
  <si>
    <t>104</t>
  </si>
  <si>
    <t>توليد روغن‌ها و چربي‌هاي گياهي و حيواني- بجز روغن ذرت</t>
  </si>
  <si>
    <t>1040</t>
  </si>
  <si>
    <t>105</t>
  </si>
  <si>
    <t>توليد فرآورده‌هاي لبني</t>
  </si>
  <si>
    <t>1050</t>
  </si>
  <si>
    <t>106</t>
  </si>
  <si>
    <t>توليد فراورده‌هاي آسياب غلات( دانه آسياب‌شده)، نشاسته و فراورده‌هاي نشاسته‌اي</t>
  </si>
  <si>
    <t>1061</t>
  </si>
  <si>
    <t>توليد فراورده‌هاي آسياب غلات</t>
  </si>
  <si>
    <t>1062</t>
  </si>
  <si>
    <t>توليدنشاسته وفرآورده‌هاي نشاسته اي</t>
  </si>
  <si>
    <t>107</t>
  </si>
  <si>
    <t>توليد ساير فراورده‌هاي غذايي</t>
  </si>
  <si>
    <t>1071</t>
  </si>
  <si>
    <t>1072</t>
  </si>
  <si>
    <t>توليد قند و شکر</t>
  </si>
  <si>
    <t>1073</t>
  </si>
  <si>
    <t>توليد کاکائو، شکلات و شيريني‌هاي شكري</t>
  </si>
  <si>
    <t>1074</t>
  </si>
  <si>
    <t>توليد ماکاروني،  نودل و ورميشل وفراورده هاي نشاسته اي</t>
  </si>
  <si>
    <t>1075</t>
  </si>
  <si>
    <t>توليد غذاهاي آماده</t>
  </si>
  <si>
    <t>1079</t>
  </si>
  <si>
    <t>توليد ساير فراورده‌هاي غذايي طبقه‌بندي نشده در جاي ديگر</t>
  </si>
  <si>
    <t>108</t>
  </si>
  <si>
    <t>توليد غذاي آماده حيوانات</t>
  </si>
  <si>
    <t>1080</t>
  </si>
  <si>
    <t>11</t>
  </si>
  <si>
    <t>توليد انواع آشاميدني‌ها</t>
  </si>
  <si>
    <t>110</t>
  </si>
  <si>
    <t>1101</t>
  </si>
  <si>
    <t>تقطير، تصفيه و تركيب الکل سفيد</t>
  </si>
  <si>
    <t>1103</t>
  </si>
  <si>
    <t>توليد مالتا وماالشعير</t>
  </si>
  <si>
    <t>1104</t>
  </si>
  <si>
    <t>توليد نوشابه‌هاي بدون الکل، آب معدني و ساير آب‌هاي پرشده در بطري</t>
  </si>
  <si>
    <t>12</t>
  </si>
  <si>
    <t>توليد فراورده‌هاي توتون و تنباكو</t>
  </si>
  <si>
    <t>120</t>
  </si>
  <si>
    <t>توليد فراورده‌هاي  توتون و تنباكو</t>
  </si>
  <si>
    <t>1200</t>
  </si>
  <si>
    <t>توليد فراورده هاي توتون و تنباكو</t>
  </si>
  <si>
    <t>13</t>
  </si>
  <si>
    <t>توليد منسوجات</t>
  </si>
  <si>
    <t>131</t>
  </si>
  <si>
    <t>ريسندگي، بافندگي و تكميل منسوجات</t>
  </si>
  <si>
    <t>1311</t>
  </si>
  <si>
    <t>آماده‌سازي و ريسندگي الياف نساجي</t>
  </si>
  <si>
    <t>1312</t>
  </si>
  <si>
    <t>بافندگي منسوجات</t>
  </si>
  <si>
    <t>1313</t>
  </si>
  <si>
    <t>تکميل منسوجات</t>
  </si>
  <si>
    <t>139</t>
  </si>
  <si>
    <t>توليد ساير منسوجات</t>
  </si>
  <si>
    <t>1391</t>
  </si>
  <si>
    <t>توليد پارچه‌هاي كشباف و قلاب بافي</t>
  </si>
  <si>
    <t>1392</t>
  </si>
  <si>
    <t>توليد كالاهاي نساجي آماده- به‌جز پوشاك</t>
  </si>
  <si>
    <t>1393</t>
  </si>
  <si>
    <t>توليد قالي و قاليچه</t>
  </si>
  <si>
    <t>1394</t>
  </si>
  <si>
    <t>توليد طناب، ريسمان، نخ چند لايه و تور</t>
  </si>
  <si>
    <t>1399</t>
  </si>
  <si>
    <t>توليد ساير منسوجات طبقه‌بندي نشده در جاي ديگر</t>
  </si>
  <si>
    <t>14</t>
  </si>
  <si>
    <t>توليد پوشاك</t>
  </si>
  <si>
    <t>141</t>
  </si>
  <si>
    <t>توليد پوشاك، به جز پوشاك از پوست خزدار</t>
  </si>
  <si>
    <t>1410</t>
  </si>
  <si>
    <t>143</t>
  </si>
  <si>
    <t>توليد پوشاك كشباف و قلاب‌بافي شده</t>
  </si>
  <si>
    <t>1430</t>
  </si>
  <si>
    <t>15</t>
  </si>
  <si>
    <t>توليد چرم و فراورده هاي وابسته</t>
  </si>
  <si>
    <t>151</t>
  </si>
  <si>
    <t>دباغي و پرداخت چرم ؛ توليد کيف دستي؛ زين و يراق؛ پرداخت و رنگرزي خز</t>
  </si>
  <si>
    <t>1511</t>
  </si>
  <si>
    <t>دباغي و پرداخت چرم؛ پرداخت و رنگرزي خز</t>
  </si>
  <si>
    <t>1512</t>
  </si>
  <si>
    <t>توليد چمدان، كيف دستي و مشابه آن؛ زين و يراق</t>
  </si>
  <si>
    <t>152</t>
  </si>
  <si>
    <t>توليد كفش و پاپوش</t>
  </si>
  <si>
    <t>1520</t>
  </si>
  <si>
    <t>16</t>
  </si>
  <si>
    <t>توليد چوب وفراورده هاي چوب وچوب پنبه –به‌جزمبلمان - ساخت کالا از حصير وموادحصيربافي</t>
  </si>
  <si>
    <t>161</t>
  </si>
  <si>
    <t>اره كشي و رنده كردن چوب</t>
  </si>
  <si>
    <t>1610</t>
  </si>
  <si>
    <t>162</t>
  </si>
  <si>
    <t>توليد فراورده هاي چوب ،چوب پنبه، حصير وموادحصيربافي</t>
  </si>
  <si>
    <t>1621</t>
  </si>
  <si>
    <t>توليد ورق‌هاي روکش شده و صفحه هايي که اصل آن چوب است</t>
  </si>
  <si>
    <t>1622</t>
  </si>
  <si>
    <t>توليد کالاهاي نجاري درودگري ساختمان</t>
  </si>
  <si>
    <t>1623</t>
  </si>
  <si>
    <t>توليد ظروف و محفظه‌هاي چوبي</t>
  </si>
  <si>
    <t>1629</t>
  </si>
  <si>
    <t>توليد ساير فراورده ها از چوب و توليد كالا از چوب پنبه و حصير و مواد حصيربافي</t>
  </si>
  <si>
    <t>17</t>
  </si>
  <si>
    <t>توليد کاغذ و فراورده هاي کاغذي</t>
  </si>
  <si>
    <t>170</t>
  </si>
  <si>
    <t>1701</t>
  </si>
  <si>
    <t>توليد خميركاغذ، كاغذ و مقوا</t>
  </si>
  <si>
    <t>1702</t>
  </si>
  <si>
    <t>توليدکاغذ فانوسي و مقواي زنبوري و ساير وسايل بسته‌بندي كاغذي و مقوايي</t>
  </si>
  <si>
    <t>1709</t>
  </si>
  <si>
    <t>توليد ساير كالاهاي كاغذي و مقوايي</t>
  </si>
  <si>
    <t>18</t>
  </si>
  <si>
    <t>چاپ و تکثير رسانه‌هاي ضبط شده</t>
  </si>
  <si>
    <t>181_182</t>
  </si>
  <si>
    <t>چاپ وفعاليت هاي خدماتي وابسته به چاپ؛ تكثير رسانه‌هاي ضبط شده</t>
  </si>
  <si>
    <t>1811</t>
  </si>
  <si>
    <t>چاپ</t>
  </si>
  <si>
    <t>1812_1820</t>
  </si>
  <si>
    <t>فعاليت هاي خدماتي وابسته به چاپ؛ تكثير رسانه‌هاي ضبط شده</t>
  </si>
  <si>
    <t>19</t>
  </si>
  <si>
    <t>توليد کک و فراورده هاي حاصل از پالايش نفت</t>
  </si>
  <si>
    <t>191</t>
  </si>
  <si>
    <t>توليد فراورده‌هاي كوره كك پزي‌</t>
  </si>
  <si>
    <t>1910</t>
  </si>
  <si>
    <t>توليد فراورده‌هاي كوره كك‌ پزي</t>
  </si>
  <si>
    <t>192</t>
  </si>
  <si>
    <t>توليد فراورده‌هاي پالايش شده نفت</t>
  </si>
  <si>
    <t>1920</t>
  </si>
  <si>
    <t>20</t>
  </si>
  <si>
    <t>توليد موادشيميايي و فراورده هاي شيميايي</t>
  </si>
  <si>
    <t>201</t>
  </si>
  <si>
    <t>توليد مواد شيميايي اساسي، کودها وترکيبات نيتروژن، پلاستيک و لاستيک  مصنوعي در شکل نخستين</t>
  </si>
  <si>
    <t>2011</t>
  </si>
  <si>
    <t>توليد مواد شيميايي اساسي</t>
  </si>
  <si>
    <t>2012</t>
  </si>
  <si>
    <t>توليد كودشيميايي و تركيبات نيتروژن</t>
  </si>
  <si>
    <t>2013</t>
  </si>
  <si>
    <t>توليد پلاستيك  ولاستيک مصنوعي در شكل نخستين</t>
  </si>
  <si>
    <t>202</t>
  </si>
  <si>
    <t>توليد ساير فراورده هاي شيميايي</t>
  </si>
  <si>
    <t>2021</t>
  </si>
  <si>
    <t>توليد آفات کش هاو ساير فراورده‌هاي شيميايي مورد استفاده در كشاورزي</t>
  </si>
  <si>
    <t>2022</t>
  </si>
  <si>
    <t>توليد انواع رنگ و روغن جلا و پوشش‌هاي مشابه، جوهرچاپ  و بتانه</t>
  </si>
  <si>
    <t>2023</t>
  </si>
  <si>
    <t>توليد صابون وشوينده ها، ترکيبات تميزکننده وبراق کننده ، عطرها ومواد آرايشي</t>
  </si>
  <si>
    <t>2029</t>
  </si>
  <si>
    <t>توليد ساير فراورده هاي شيميايي طبقه بندي نشده در جاي ديگر</t>
  </si>
  <si>
    <t>203</t>
  </si>
  <si>
    <t>توليدالياف مصنوعي</t>
  </si>
  <si>
    <t>2030</t>
  </si>
  <si>
    <t>21</t>
  </si>
  <si>
    <t>توليد داروها وفراورده هاي دارويي شيميايي وگياهي</t>
  </si>
  <si>
    <t>210</t>
  </si>
  <si>
    <t>2100</t>
  </si>
  <si>
    <t>22</t>
  </si>
  <si>
    <t>توليدفراورده هاي لاستيکي وپلاستيکي</t>
  </si>
  <si>
    <t>221</t>
  </si>
  <si>
    <t>توليدفراورده هاي لاستيکي وپلاستيکي- بجز کفش</t>
  </si>
  <si>
    <t>2211</t>
  </si>
  <si>
    <t>توليد تايرو تيوب هاي لاستيکي، روکش کردن و بازسازي تايرهاي لاستيکي</t>
  </si>
  <si>
    <t>2219</t>
  </si>
  <si>
    <t>توليدساير فراورده هاي لاستيکي</t>
  </si>
  <si>
    <t>222</t>
  </si>
  <si>
    <t>توليد فراورده هاي پلاستيکي- به جزکفش</t>
  </si>
  <si>
    <t>2220</t>
  </si>
  <si>
    <t>23</t>
  </si>
  <si>
    <t>توليدساير فراورده هاي معدني غيرفلزي</t>
  </si>
  <si>
    <t>231</t>
  </si>
  <si>
    <t>توليدشيشه و فراورده هاي شيشه اي</t>
  </si>
  <si>
    <t>2310</t>
  </si>
  <si>
    <t>239</t>
  </si>
  <si>
    <t>توليد فراورده هاي معدني غيرفلزي طبقه بندي نشده در جاي ديگر</t>
  </si>
  <si>
    <t>2391</t>
  </si>
  <si>
    <t>توليد فراورده هاي نسوز</t>
  </si>
  <si>
    <t>2392</t>
  </si>
  <si>
    <t>توليدمواد ساختماني از خاک رس</t>
  </si>
  <si>
    <t>2393</t>
  </si>
  <si>
    <t>توليد ساير فراورده هاي چيني و سراميکي</t>
  </si>
  <si>
    <t>2394</t>
  </si>
  <si>
    <t>توليد سيمان وآهک وگچ</t>
  </si>
  <si>
    <t>2395</t>
  </si>
  <si>
    <t>توليد کالاها ازبتون وسيمان وگچ</t>
  </si>
  <si>
    <t>2396</t>
  </si>
  <si>
    <t>برش وشکل دهي و پرداخت سنگ</t>
  </si>
  <si>
    <t>2399</t>
  </si>
  <si>
    <t>توليدساير فراورده هاي معدني غيرفلزي طبقه‌بندي نشده درجاي ديگر</t>
  </si>
  <si>
    <t>24</t>
  </si>
  <si>
    <t>توليد فلزات پايه</t>
  </si>
  <si>
    <t>241</t>
  </si>
  <si>
    <t>توليد آهن وفولاد پايه</t>
  </si>
  <si>
    <t>2410</t>
  </si>
  <si>
    <t>242</t>
  </si>
  <si>
    <t>توليد فلزهاي پايه گرانبها وسايرفلزهاي غيرآهني</t>
  </si>
  <si>
    <t>2420</t>
  </si>
  <si>
    <t>243</t>
  </si>
  <si>
    <t>ريخته گري فلزات</t>
  </si>
  <si>
    <t>2431</t>
  </si>
  <si>
    <t>ريخته گري آهن وفولاد</t>
  </si>
  <si>
    <t>2432</t>
  </si>
  <si>
    <t>ريخته گري فلزات غيرآهني</t>
  </si>
  <si>
    <t>25</t>
  </si>
  <si>
    <t>توليدمحصولات فلزي ساخته شده، به جزماشين آلات وتجهيزات</t>
  </si>
  <si>
    <t>251</t>
  </si>
  <si>
    <t>توليد محصولات فلزي سازه اي، منبع، مخزن آب ومولدهاي بخار</t>
  </si>
  <si>
    <t>2511</t>
  </si>
  <si>
    <t>توليد محصولات فلزي سازه اي</t>
  </si>
  <si>
    <t>2512</t>
  </si>
  <si>
    <t>توليد منبع، مخزن  وکانتينرهاي فلزي</t>
  </si>
  <si>
    <t>2513</t>
  </si>
  <si>
    <t>توليدمولدهاي بخار، بجزديگهاي آب گرم حرارت مرکزي</t>
  </si>
  <si>
    <t>259</t>
  </si>
  <si>
    <t>توليدسايرمحصولات فلزي ساخته شده وفعاليتهاي خدماتي فلزکاري</t>
  </si>
  <si>
    <t>2591</t>
  </si>
  <si>
    <t>چکش کاري، پرسکاري، قالب زني، پتک کاري، شكل دهي فلزات با غلتك ومتالوژي پودرها</t>
  </si>
  <si>
    <t>2592</t>
  </si>
  <si>
    <t>عمل آوري وروکش کردن فلزات ؛ ماشين کاري</t>
  </si>
  <si>
    <t>2593</t>
  </si>
  <si>
    <t>توليد آلات برنده وابزار دستي ويراق آلات عمومي</t>
  </si>
  <si>
    <t>2599</t>
  </si>
  <si>
    <t>توليد سايرمحصولات فلزي ساخته شده طبقه‌بندي نشده درجاي ديگر</t>
  </si>
  <si>
    <t>26</t>
  </si>
  <si>
    <t>ساخت محصولات رايانه اي، الکترونيکي ونوري</t>
  </si>
  <si>
    <t>261</t>
  </si>
  <si>
    <t>ساخت تخته مدار و قطعات الکترونيکي</t>
  </si>
  <si>
    <t>2610</t>
  </si>
  <si>
    <t>262</t>
  </si>
  <si>
    <t>توليد رايانه و تجهيزات جانبي</t>
  </si>
  <si>
    <t>2620</t>
  </si>
  <si>
    <t>263</t>
  </si>
  <si>
    <t>ساخت تجهيزات مخابراتي</t>
  </si>
  <si>
    <t>2630</t>
  </si>
  <si>
    <t>264</t>
  </si>
  <si>
    <t>ساخت کالاهاي مصرفي الکترونيکي</t>
  </si>
  <si>
    <t>2640</t>
  </si>
  <si>
    <t>265</t>
  </si>
  <si>
    <t>ساخت تجهيزات اندازه گيري، آزمون، راهبري و کنترل؛ انواع ساعت</t>
  </si>
  <si>
    <t>2651</t>
  </si>
  <si>
    <t>ساخت تجهيزات اندازه گيري، آزمون، راهبري و کنترل</t>
  </si>
  <si>
    <t>2652</t>
  </si>
  <si>
    <t>توليد انواع ساعت</t>
  </si>
  <si>
    <t>266</t>
  </si>
  <si>
    <t>ساخت تجهيزات پرتودهي، الکتروپزشکي والکترودرماني</t>
  </si>
  <si>
    <t>2660</t>
  </si>
  <si>
    <t>267-268</t>
  </si>
  <si>
    <t>توليد ابزارهاي اپتيكي و تجهيزات عكاسي؛ توليد رسانه هاي نوري و مغناطيسي</t>
  </si>
  <si>
    <t>2670_2680</t>
  </si>
  <si>
    <t>27</t>
  </si>
  <si>
    <t>توليد تجهيزات برقي</t>
  </si>
  <si>
    <t>271</t>
  </si>
  <si>
    <t>توليد موتور برقي، دينام و ترانسفورماتور و دستگاه هاي توزيع و کنترل برق</t>
  </si>
  <si>
    <t>2710</t>
  </si>
  <si>
    <t>272</t>
  </si>
  <si>
    <t>توليد باتري و انباره</t>
  </si>
  <si>
    <t>2720</t>
  </si>
  <si>
    <t>273</t>
  </si>
  <si>
    <t>توليد سيم و دستگاه هاي سيم کشي</t>
  </si>
  <si>
    <t>2731_2732_2733</t>
  </si>
  <si>
    <t>توليد کابل هاي فيبر نوري؛ توليد ساير سيم ها و کابل هاي الکترونيکي و برقي؛ توليد دستگاه هاي سيم کشي</t>
  </si>
  <si>
    <t>274</t>
  </si>
  <si>
    <t>توليد تجهيزات روشنايي برقي</t>
  </si>
  <si>
    <t>2740</t>
  </si>
  <si>
    <t>275</t>
  </si>
  <si>
    <t>توليد وسايل برقي خانگي</t>
  </si>
  <si>
    <t>2750</t>
  </si>
  <si>
    <t>279</t>
  </si>
  <si>
    <t>توليد ساير تجهيزات برقي</t>
  </si>
  <si>
    <t>2790</t>
  </si>
  <si>
    <t>28</t>
  </si>
  <si>
    <t>توليد ماشين آلات و تجهيزات طبقه بندي نشده درجاي ديگر</t>
  </si>
  <si>
    <t>281</t>
  </si>
  <si>
    <t>توليد ماشين آلات با کاربرد عام</t>
  </si>
  <si>
    <t>2811</t>
  </si>
  <si>
    <t>توليد موتوروتوربين-بجز موتورهاي وسايل نقليه هوايي، خودرو و موتورسيکلت</t>
  </si>
  <si>
    <t>2812</t>
  </si>
  <si>
    <t>ساخت تجهيزات نيروي سيال</t>
  </si>
  <si>
    <t>2813</t>
  </si>
  <si>
    <t>توليد سايرپمپ ها،کمپرسورها، شيرها وسوپاپ ها</t>
  </si>
  <si>
    <t>2814</t>
  </si>
  <si>
    <t>توليد ياتاقان،  چرخ دنده وديفرانسيل</t>
  </si>
  <si>
    <t>2815</t>
  </si>
  <si>
    <t>توليد اجاق وکوره ومشعل‌هاي کوره</t>
  </si>
  <si>
    <t>2816</t>
  </si>
  <si>
    <t>توليد تجهيزات بالا بر وجابجاکننده</t>
  </si>
  <si>
    <t>2817</t>
  </si>
  <si>
    <t>توليد ماشين آلات و تجهيزات دفتري(بجز رايانه و وسايل جانبي)</t>
  </si>
  <si>
    <t>2818_2819</t>
  </si>
  <si>
    <t>توليد ابزار دستي موتوردار؛ توليد سايرماشين آلات باکاربرد عام</t>
  </si>
  <si>
    <t>282</t>
  </si>
  <si>
    <t>توليد ماشين آلات باکاربرد خاص</t>
  </si>
  <si>
    <t>2821</t>
  </si>
  <si>
    <t>توليدماشين آلات کشاورزي وجنگلداري</t>
  </si>
  <si>
    <t>2822</t>
  </si>
  <si>
    <t>اره برقي ثابت -توليد</t>
  </si>
  <si>
    <t>2823</t>
  </si>
  <si>
    <t>توليد ماشين آلات متالوژِي - ذوب فلزات</t>
  </si>
  <si>
    <t>2824</t>
  </si>
  <si>
    <t>توليدماشين آلات استخراج معدن وساختمان</t>
  </si>
  <si>
    <t>2825</t>
  </si>
  <si>
    <t>توليد ماشين آلات عمل آوري مواد غذايي ، نوشيدني ها و دخانيات</t>
  </si>
  <si>
    <t>2826</t>
  </si>
  <si>
    <t>توليد ماشين آلات براي توليد منسوجات والبسه وچرم</t>
  </si>
  <si>
    <t>2829</t>
  </si>
  <si>
    <t>توليد سايرماشين آلات باکاربردخاص</t>
  </si>
  <si>
    <t>29</t>
  </si>
  <si>
    <t>توليد وسايل نقليه موتوري، تريلر ونيم تريلر</t>
  </si>
  <si>
    <t>291</t>
  </si>
  <si>
    <t>توليد وسايل نقليه موتوري</t>
  </si>
  <si>
    <t>2910</t>
  </si>
  <si>
    <t>292</t>
  </si>
  <si>
    <t>توليد بدنه ( اتاق ) وسايل نقليه موتوري و ساخت تريلر و نيم تريلر</t>
  </si>
  <si>
    <t>2920</t>
  </si>
  <si>
    <t>293</t>
  </si>
  <si>
    <t>توليد قطعات و لوازم الحاقي وسايل نقليه موتوري</t>
  </si>
  <si>
    <t>2930</t>
  </si>
  <si>
    <t>30</t>
  </si>
  <si>
    <t>توليد ساير تجهيزات حمل و نقل</t>
  </si>
  <si>
    <t>301</t>
  </si>
  <si>
    <t>توليد کشتي و قايق</t>
  </si>
  <si>
    <t>3011</t>
  </si>
  <si>
    <t>توليد كشتي و سازه‌هاي شناور</t>
  </si>
  <si>
    <t>3012</t>
  </si>
  <si>
    <t>توليد قايق هاي تفريحي و ورزشي</t>
  </si>
  <si>
    <t>302</t>
  </si>
  <si>
    <t>توليد لوکوموتيو هاي  راه آهن  و وسايل نقليه ريلي</t>
  </si>
  <si>
    <t>3020</t>
  </si>
  <si>
    <t>309</t>
  </si>
  <si>
    <t>توليد ساير وسايل حمل و نقل طبقه بندي نشده در جاي ديگر</t>
  </si>
  <si>
    <t>3091</t>
  </si>
  <si>
    <t>توليد موتور سيكلت</t>
  </si>
  <si>
    <t>3092</t>
  </si>
  <si>
    <t>توليد دوچرخه و صندلي چرخدار معلولين</t>
  </si>
  <si>
    <t>3099</t>
  </si>
  <si>
    <t>31</t>
  </si>
  <si>
    <t>توليد مبلمان</t>
  </si>
  <si>
    <t>310</t>
  </si>
  <si>
    <t>3100</t>
  </si>
  <si>
    <t>32</t>
  </si>
  <si>
    <t>توليد ساير مصنوعات طبقه بندي نشده در جاي ديگر</t>
  </si>
  <si>
    <t>321</t>
  </si>
  <si>
    <t>توليد جواهرات، جواهرات بدلي و كالاهاي وابسته</t>
  </si>
  <si>
    <t>3211_3212</t>
  </si>
  <si>
    <t>توليد جواهرات و كالاهاي وابسته؛ توليد جواهرات بدلي و كالاهاي وابسته</t>
  </si>
  <si>
    <t>323</t>
  </si>
  <si>
    <t>توليد كالاهاي ورزشي</t>
  </si>
  <si>
    <t>3230</t>
  </si>
  <si>
    <t>324</t>
  </si>
  <si>
    <t>توليد وسايل بازي و اسباب بازي</t>
  </si>
  <si>
    <t>3240</t>
  </si>
  <si>
    <t>325</t>
  </si>
  <si>
    <t>ساخت ملزومات و وسايل پزشكي و دندانپزشكي</t>
  </si>
  <si>
    <t>3250</t>
  </si>
  <si>
    <t>329_322</t>
  </si>
  <si>
    <t>توليد ساير مصنوعات طبقه بندي نشده در جاي ديگر؛ توليد آلات موسيقي</t>
  </si>
  <si>
    <t>3290_3220</t>
  </si>
  <si>
    <t>33</t>
  </si>
  <si>
    <t>تعمير ونصب ماشين آلات و تجهيزات</t>
  </si>
  <si>
    <t>331_332</t>
  </si>
  <si>
    <t>تعمير محصولات فلزي ساخته شده، ماشين آلات و تجهيزات؛ نصب ماشين آلات و تجهيزات صنعتي</t>
  </si>
  <si>
    <t>3311_3313_3319_3320</t>
  </si>
  <si>
    <t>تعمير محصولات فلزي ساخته شده؛ تعمير تجهيزات الکترونيکي و اپتيکي؛تعمير ساير تجهيزات؛نصب ماشين آلات و تجهيزات صنعتي</t>
  </si>
  <si>
    <t>3312</t>
  </si>
  <si>
    <t>تعمير ماشين آلات</t>
  </si>
  <si>
    <t>3314</t>
  </si>
  <si>
    <t>تعمير تجهيزات برقي</t>
  </si>
  <si>
    <t>3315</t>
  </si>
  <si>
    <t>تعمير تجهيزات حمل ونقل- بجز وسايل نقليه موتوري</t>
  </si>
  <si>
    <t>کل کشور</t>
  </si>
  <si>
    <t>آذربايجان شرقي</t>
  </si>
  <si>
    <t>آذربايجان غربي</t>
  </si>
  <si>
    <t>اردبيل</t>
  </si>
  <si>
    <t>اصفهان</t>
  </si>
  <si>
    <t>البرز</t>
  </si>
  <si>
    <t>ايلام</t>
  </si>
  <si>
    <t>بوشهر</t>
  </si>
  <si>
    <t>تهران</t>
  </si>
  <si>
    <t>چهارمحال وبختيارئ</t>
  </si>
  <si>
    <t>خراسان جنوبي</t>
  </si>
  <si>
    <t>خراسان رضوئ</t>
  </si>
  <si>
    <t>خراسان شمالي</t>
  </si>
  <si>
    <t>خوزستان</t>
  </si>
  <si>
    <t>زنجان</t>
  </si>
  <si>
    <t>سمنان</t>
  </si>
  <si>
    <t>سيستان وبلوچستان</t>
  </si>
  <si>
    <t>فارس</t>
  </si>
  <si>
    <t>قزوين</t>
  </si>
  <si>
    <t>قم</t>
  </si>
  <si>
    <t>كردستان</t>
  </si>
  <si>
    <t>كرمان</t>
  </si>
  <si>
    <t>کرمانشاه</t>
  </si>
  <si>
    <t>كهگيلويه وبويراحمد</t>
  </si>
  <si>
    <t>گلستان</t>
  </si>
  <si>
    <t>گيلان</t>
  </si>
  <si>
    <t>لرستان</t>
  </si>
  <si>
    <t>مازندران</t>
  </si>
  <si>
    <t>مرکزي</t>
  </si>
  <si>
    <t>هرمزگان</t>
  </si>
  <si>
    <t>همدان</t>
  </si>
  <si>
    <t>يزد</t>
  </si>
  <si>
    <t xml:space="preserve">جداول آماری کارگاه‌های صنعتی 10 نفر کارکن و بیش‌تر سال 1395 کل کشور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</si>
</sst>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@*."/>
  </numFmts>
  <fonts count="11">
    <font>
      <sz val="11"/>
      <color theme="1"/>
      <name val="Calibri"/>
      <family val="2"/>
      <charset val="178"/>
      <scheme val="minor"/>
    </font>
    <font>
      <b/>
      <sz val="10"/>
      <name val="Tahoma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MS Sans Serif"/>
      <family val="2"/>
      <charset val="178"/>
    </font>
    <font>
      <b/>
      <sz val="10"/>
      <color rgb="FFFF0000"/>
      <name val="Tahoma"/>
      <family val="2"/>
    </font>
    <font>
      <u/>
      <sz val="10"/>
      <color indexed="12"/>
      <name val="MS Sans Serif"/>
      <family val="2"/>
      <charset val="178"/>
    </font>
    <font>
      <u/>
      <sz val="10"/>
      <color indexed="12"/>
      <name val="Tahoma"/>
      <family val="2"/>
    </font>
    <font>
      <b/>
      <u/>
      <sz val="10"/>
      <color indexed="12"/>
      <name val="Tahoma"/>
      <family val="2"/>
    </font>
    <font>
      <b/>
      <shadow/>
      <sz val="10"/>
      <name val="Tahoma"/>
      <family val="2"/>
    </font>
    <font>
      <b/>
      <shadow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 applyFill="1" applyAlignment="1">
      <alignment readingOrder="2"/>
    </xf>
    <xf numFmtId="0" fontId="2" fillId="0" borderId="0" xfId="0" applyFont="1" applyFill="1" applyAlignment="1">
      <alignment horizontal="left" readingOrder="2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2" fillId="0" borderId="9" xfId="0" applyFont="1" applyBorder="1" applyAlignment="1">
      <alignment readingOrder="2"/>
    </xf>
    <xf numFmtId="0" fontId="5" fillId="0" borderId="1" xfId="0" applyFont="1" applyFill="1" applyBorder="1" applyAlignment="1">
      <alignment vertical="center"/>
    </xf>
    <xf numFmtId="0" fontId="8" fillId="0" borderId="4" xfId="2" applyFont="1" applyFill="1" applyBorder="1" applyAlignment="1">
      <alignment horizontal="right"/>
    </xf>
    <xf numFmtId="0" fontId="1" fillId="0" borderId="6" xfId="0" applyFont="1" applyFill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0" fontId="1" fillId="0" borderId="6" xfId="0" applyFont="1" applyFill="1" applyBorder="1"/>
    <xf numFmtId="0" fontId="1" fillId="0" borderId="7" xfId="0" applyFont="1" applyFill="1" applyBorder="1"/>
    <xf numFmtId="0" fontId="1" fillId="2" borderId="3" xfId="0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readingOrder="2"/>
    </xf>
    <xf numFmtId="0" fontId="1" fillId="2" borderId="3" xfId="0" quotePrefix="1" applyNumberFormat="1" applyFont="1" applyFill="1" applyBorder="1" applyAlignment="1">
      <alignment horizontal="center" vertical="center" readingOrder="2"/>
    </xf>
    <xf numFmtId="2" fontId="1" fillId="2" borderId="3" xfId="0" applyNumberFormat="1" applyFont="1" applyFill="1" applyBorder="1" applyAlignment="1">
      <alignment horizontal="center" vertical="center" wrapText="1" readingOrder="2"/>
    </xf>
    <xf numFmtId="0" fontId="10" fillId="0" borderId="1" xfId="0" applyFont="1" applyFill="1" applyBorder="1" applyAlignment="1">
      <alignment horizontal="center" vertical="center" readingOrder="2"/>
    </xf>
    <xf numFmtId="0" fontId="9" fillId="0" borderId="4" xfId="0" applyFont="1" applyFill="1" applyBorder="1" applyAlignment="1">
      <alignment horizontal="center" vertical="center" readingOrder="2"/>
    </xf>
    <xf numFmtId="0" fontId="9" fillId="0" borderId="5" xfId="0" applyFont="1" applyFill="1" applyBorder="1" applyAlignment="1">
      <alignment horizontal="center" vertical="center" readingOrder="2"/>
    </xf>
    <xf numFmtId="0" fontId="9" fillId="0" borderId="6" xfId="0" applyFont="1" applyFill="1" applyBorder="1" applyAlignment="1">
      <alignment horizontal="center" vertical="center" readingOrder="2"/>
    </xf>
    <xf numFmtId="1" fontId="1" fillId="0" borderId="1" xfId="0" applyNumberFormat="1" applyFont="1" applyFill="1" applyBorder="1" applyAlignment="1">
      <alignment horizontal="right" vertical="center" readingOrder="2"/>
    </xf>
    <xf numFmtId="1" fontId="7" fillId="0" borderId="1" xfId="2" quotePrefix="1" applyNumberFormat="1" applyFont="1" applyFill="1" applyBorder="1" applyAlignment="1">
      <alignment horizontal="center" vertical="center" readingOrder="2"/>
    </xf>
    <xf numFmtId="0" fontId="1" fillId="2" borderId="3" xfId="0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 readingOrder="2"/>
    </xf>
    <xf numFmtId="0" fontId="1" fillId="2" borderId="7" xfId="0" applyFont="1" applyFill="1" applyBorder="1" applyAlignment="1">
      <alignment horizontal="center" vertical="center" wrapText="1" readingOrder="2"/>
    </xf>
    <xf numFmtId="0" fontId="1" fillId="2" borderId="8" xfId="0" applyFont="1" applyFill="1" applyBorder="1" applyAlignment="1">
      <alignment horizontal="center" vertical="center" wrapText="1" readingOrder="2"/>
    </xf>
    <xf numFmtId="0" fontId="1" fillId="2" borderId="2" xfId="0" quotePrefix="1" applyFont="1" applyFill="1" applyBorder="1" applyAlignment="1">
      <alignment horizontal="center" vertical="center" wrapText="1" readingOrder="2"/>
    </xf>
    <xf numFmtId="0" fontId="1" fillId="2" borderId="3" xfId="0" quotePrefix="1" applyNumberFormat="1" applyFont="1" applyFill="1" applyBorder="1" applyAlignment="1">
      <alignment horizontal="center" vertical="center" readingOrder="2"/>
    </xf>
    <xf numFmtId="0" fontId="1" fillId="2" borderId="3" xfId="0" applyFont="1" applyFill="1" applyBorder="1" applyAlignment="1">
      <alignment horizontal="center" readingOrder="2"/>
    </xf>
    <xf numFmtId="2" fontId="1" fillId="2" borderId="3" xfId="0" applyNumberFormat="1" applyFont="1" applyFill="1" applyBorder="1" applyAlignment="1">
      <alignment horizontal="center" vertical="center" wrapText="1" readingOrder="2"/>
    </xf>
    <xf numFmtId="164" fontId="1" fillId="2" borderId="3" xfId="0" applyNumberFormat="1" applyFont="1" applyFill="1" applyBorder="1" applyAlignment="1">
      <alignment horizontal="center" vertical="center" wrapText="1" readingOrder="2"/>
    </xf>
    <xf numFmtId="0" fontId="1" fillId="2" borderId="2" xfId="0" quotePrefix="1" applyNumberFormat="1" applyFont="1" applyFill="1" applyBorder="1" applyAlignment="1">
      <alignment horizontal="center" vertical="center" readingOrder="2"/>
    </xf>
    <xf numFmtId="0" fontId="1" fillId="2" borderId="8" xfId="0" quotePrefix="1" applyNumberFormat="1" applyFont="1" applyFill="1" applyBorder="1" applyAlignment="1">
      <alignment horizontal="center" vertical="center" readingOrder="2"/>
    </xf>
    <xf numFmtId="2" fontId="1" fillId="2" borderId="2" xfId="0" applyNumberFormat="1" applyFont="1" applyFill="1" applyBorder="1" applyAlignment="1">
      <alignment horizontal="center" vertical="center" wrapText="1" readingOrder="2"/>
    </xf>
    <xf numFmtId="2" fontId="1" fillId="2" borderId="8" xfId="0" applyNumberFormat="1" applyFont="1" applyFill="1" applyBorder="1" applyAlignment="1">
      <alignment horizontal="center" vertical="center" wrapText="1" readingOrder="2"/>
    </xf>
    <xf numFmtId="0" fontId="1" fillId="2" borderId="4" xfId="0" applyFont="1" applyFill="1" applyBorder="1" applyAlignment="1">
      <alignment horizontal="center" vertical="center" wrapText="1" readingOrder="2"/>
    </xf>
    <xf numFmtId="0" fontId="1" fillId="2" borderId="5" xfId="0" applyFont="1" applyFill="1" applyBorder="1" applyAlignment="1">
      <alignment horizontal="center" vertical="center" wrapText="1" readingOrder="2"/>
    </xf>
    <xf numFmtId="0" fontId="1" fillId="2" borderId="6" xfId="0" applyFont="1" applyFill="1" applyBorder="1" applyAlignment="1">
      <alignment horizontal="center" vertical="center" wrapText="1" readingOrder="2"/>
    </xf>
    <xf numFmtId="0" fontId="1" fillId="2" borderId="3" xfId="0" quotePrefix="1" applyNumberFormat="1" applyFont="1" applyFill="1" applyBorder="1" applyAlignment="1">
      <alignment horizontal="left" vertical="center" readingOrder="2"/>
    </xf>
    <xf numFmtId="0" fontId="1" fillId="2" borderId="3" xfId="0" applyFont="1" applyFill="1" applyBorder="1" applyAlignment="1">
      <alignment horizontal="left" readingOrder="2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rightToLeft="1" tabSelected="1" zoomScaleNormal="100" workbookViewId="0"/>
  </sheetViews>
  <sheetFormatPr defaultRowHeight="26.25" customHeight="1"/>
  <cols>
    <col min="1" max="1" width="9.42578125" style="3" bestFit="1" customWidth="1"/>
    <col min="2" max="2" width="70.28515625" style="3" customWidth="1"/>
    <col min="3" max="3" width="4" style="3" customWidth="1"/>
    <col min="4" max="4" width="11.140625" style="3" customWidth="1"/>
    <col min="5" max="5" width="70" style="3" customWidth="1"/>
    <col min="6" max="16384" width="9.140625" style="3"/>
  </cols>
  <sheetData>
    <row r="1" spans="1:5" ht="39.75" customHeight="1" thickBot="1">
      <c r="A1" s="6"/>
      <c r="B1" s="17" t="s">
        <v>571</v>
      </c>
      <c r="C1" s="17"/>
      <c r="D1" s="17"/>
      <c r="E1" s="17"/>
    </row>
    <row r="2" spans="1:5" ht="26.25" customHeight="1" thickBot="1">
      <c r="A2" s="7" t="s">
        <v>100</v>
      </c>
      <c r="B2" s="8" t="s">
        <v>129</v>
      </c>
      <c r="C2" s="9"/>
      <c r="D2" s="7" t="s">
        <v>117</v>
      </c>
      <c r="E2" s="8" t="s">
        <v>139</v>
      </c>
    </row>
    <row r="3" spans="1:5" ht="26.25" customHeight="1" thickBot="1">
      <c r="A3" s="7" t="s">
        <v>101</v>
      </c>
      <c r="B3" s="10" t="s">
        <v>130</v>
      </c>
      <c r="C3" s="11"/>
      <c r="D3" s="7" t="s">
        <v>148</v>
      </c>
      <c r="E3" s="10" t="s">
        <v>140</v>
      </c>
    </row>
    <row r="4" spans="1:5" ht="26.25" customHeight="1" thickBot="1">
      <c r="A4" s="7" t="s">
        <v>102</v>
      </c>
      <c r="B4" s="10" t="s">
        <v>131</v>
      </c>
      <c r="C4" s="11"/>
      <c r="D4" s="7" t="s">
        <v>107</v>
      </c>
      <c r="E4" s="10" t="s">
        <v>141</v>
      </c>
    </row>
    <row r="5" spans="1:5" ht="26.25" customHeight="1" thickBot="1">
      <c r="A5" s="7" t="s">
        <v>115</v>
      </c>
      <c r="B5" s="10" t="s">
        <v>132</v>
      </c>
      <c r="C5" s="11"/>
      <c r="D5" s="7" t="s">
        <v>108</v>
      </c>
      <c r="E5" s="10" t="s">
        <v>142</v>
      </c>
    </row>
    <row r="6" spans="1:5" ht="26.25" customHeight="1" thickBot="1">
      <c r="A6" s="7" t="s">
        <v>103</v>
      </c>
      <c r="B6" s="10" t="s">
        <v>133</v>
      </c>
      <c r="C6" s="11"/>
      <c r="D6" s="7" t="s">
        <v>149</v>
      </c>
      <c r="E6" s="10" t="s">
        <v>143</v>
      </c>
    </row>
    <row r="7" spans="1:5" ht="26.25" customHeight="1" thickBot="1">
      <c r="A7" s="7" t="s">
        <v>104</v>
      </c>
      <c r="B7" s="10" t="s">
        <v>134</v>
      </c>
      <c r="C7" s="11"/>
      <c r="D7" s="7" t="s">
        <v>119</v>
      </c>
      <c r="E7" s="10" t="s">
        <v>144</v>
      </c>
    </row>
    <row r="8" spans="1:5" ht="26.25" customHeight="1" thickBot="1">
      <c r="A8" s="7" t="s">
        <v>116</v>
      </c>
      <c r="B8" s="10" t="s">
        <v>135</v>
      </c>
      <c r="C8" s="11"/>
      <c r="D8" s="7" t="s">
        <v>109</v>
      </c>
      <c r="E8" s="10" t="s">
        <v>146</v>
      </c>
    </row>
    <row r="9" spans="1:5" ht="26.25" customHeight="1" thickBot="1">
      <c r="A9" s="7" t="s">
        <v>105</v>
      </c>
      <c r="B9" s="10" t="s">
        <v>136</v>
      </c>
      <c r="C9" s="11"/>
      <c r="D9" s="7" t="s">
        <v>150</v>
      </c>
      <c r="E9" s="10" t="s">
        <v>145</v>
      </c>
    </row>
    <row r="10" spans="1:5" ht="26.25" customHeight="1" thickBot="1">
      <c r="A10" s="7" t="s">
        <v>106</v>
      </c>
      <c r="B10" s="10" t="s">
        <v>137</v>
      </c>
      <c r="C10" s="11"/>
      <c r="D10" s="7" t="s">
        <v>120</v>
      </c>
      <c r="E10" s="10" t="s">
        <v>147</v>
      </c>
    </row>
    <row r="11" spans="1:5" ht="26.25" customHeight="1" thickBot="1">
      <c r="A11" s="7" t="s">
        <v>118</v>
      </c>
      <c r="B11" s="10" t="s">
        <v>138</v>
      </c>
      <c r="C11" s="11"/>
      <c r="D11" s="7" t="s">
        <v>121</v>
      </c>
      <c r="E11" s="10" t="s">
        <v>160</v>
      </c>
    </row>
    <row r="12" spans="1:5" ht="26.25" customHeight="1" thickBot="1">
      <c r="A12" s="18" t="s">
        <v>127</v>
      </c>
      <c r="B12" s="19"/>
      <c r="C12" s="19"/>
      <c r="D12" s="19"/>
      <c r="E12" s="20"/>
    </row>
  </sheetData>
  <mergeCells count="2">
    <mergeCell ref="B1:E1"/>
    <mergeCell ref="A12:E12"/>
  </mergeCells>
  <hyperlinks>
    <hyperlink ref="A2" location="'T01'!A1" display="جدول 1"/>
    <hyperlink ref="A3" location="'T02'!A1" display="جدول 2"/>
    <hyperlink ref="A5" location="'T04'!A1" display="جدول 4"/>
    <hyperlink ref="A6" location="'T05'!A1" display="جدول 5"/>
    <hyperlink ref="A7" location="'T06'!A1" display="جدول 6"/>
    <hyperlink ref="A8" location="'T07'!A1" display="جدول7"/>
    <hyperlink ref="A9" location="'T08'!A1" display="جدول 8"/>
    <hyperlink ref="A10" location="'T09'!A1" display="جدول 9"/>
    <hyperlink ref="A11" location="'T10'!A1" display="جدول 10"/>
    <hyperlink ref="A4" location="'T03'!A1" display="جدول 3"/>
    <hyperlink ref="D2" location="'T11'!A1" display="جدول 11 "/>
    <hyperlink ref="D3" location="'T12'!A1" display="جدول 12"/>
    <hyperlink ref="D4" location="'T13'!A1" display="جدول 13"/>
    <hyperlink ref="D5" location="'T14'!A1" display="جدول 14"/>
    <hyperlink ref="D6" location="'T15'!A1" display="جدول 15 "/>
    <hyperlink ref="D7" location="'T16'!A1" display="جدول 16"/>
    <hyperlink ref="D8" location="'T17'!A1" display="جدول 17"/>
    <hyperlink ref="D9" location="'T18'!A1" display="جدول 18"/>
    <hyperlink ref="D10" location="'T19'!A1" display="جدول 19"/>
    <hyperlink ref="D11" location="'T20'!A1" display="جدول 20"/>
  </hyperlinks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230"/>
  <sheetViews>
    <sheetView rightToLeft="1" workbookViewId="0">
      <selection sqref="A1:B1"/>
    </sheetView>
  </sheetViews>
  <sheetFormatPr defaultRowHeight="15"/>
  <cols>
    <col min="2" max="2" width="16.28515625" style="3" bestFit="1" customWidth="1"/>
    <col min="3" max="3" width="9.140625" style="4"/>
    <col min="4" max="4" width="58.7109375" style="3" customWidth="1"/>
    <col min="5" max="5" width="15.5703125" style="3" customWidth="1"/>
    <col min="6" max="6" width="16.5703125" style="3" customWidth="1"/>
    <col min="7" max="7" width="16.28515625" style="3" customWidth="1"/>
    <col min="8" max="8" width="16" style="3" customWidth="1"/>
    <col min="9" max="9" width="13" style="3" customWidth="1"/>
    <col min="10" max="10" width="12.7109375" style="3" customWidth="1"/>
    <col min="11" max="11" width="12.28515625" style="3" customWidth="1"/>
    <col min="12" max="12" width="12.5703125" style="3" customWidth="1"/>
    <col min="13" max="13" width="15.7109375" style="3" customWidth="1"/>
    <col min="14" max="14" width="14.5703125" style="3" customWidth="1"/>
    <col min="15" max="15" width="14.140625" style="3" customWidth="1"/>
    <col min="16" max="16" width="13.85546875" style="3" customWidth="1"/>
    <col min="17" max="17" width="17" style="3" bestFit="1" customWidth="1"/>
    <col min="18" max="18" width="12" style="3" customWidth="1"/>
    <col min="19" max="19" width="17.28515625" style="3" bestFit="1" customWidth="1"/>
    <col min="20" max="20" width="15.5703125" style="3" customWidth="1"/>
    <col min="21" max="22" width="15.7109375" style="3" customWidth="1"/>
    <col min="23" max="23" width="15.28515625" style="3" customWidth="1"/>
    <col min="24" max="24" width="19.140625" style="3" bestFit="1" customWidth="1"/>
    <col min="25" max="25" width="17" style="3" bestFit="1" customWidth="1"/>
    <col min="26" max="26" width="11" style="3" bestFit="1" customWidth="1"/>
    <col min="27" max="27" width="17.28515625" style="3" bestFit="1" customWidth="1"/>
    <col min="28" max="28" width="14.7109375" style="3" customWidth="1"/>
    <col min="29" max="29" width="16.7109375" style="3" customWidth="1"/>
    <col min="30" max="31" width="11.42578125" style="3" customWidth="1"/>
    <col min="32" max="32" width="13.28515625" style="3" customWidth="1"/>
    <col min="33" max="33" width="17" style="3" bestFit="1" customWidth="1"/>
    <col min="34" max="34" width="11" style="3" bestFit="1" customWidth="1"/>
    <col min="35" max="35" width="11.7109375" style="3" customWidth="1"/>
    <col min="36" max="36" width="16.85546875" style="3" customWidth="1"/>
    <col min="37" max="37" width="13.28515625" style="3" customWidth="1"/>
    <col min="38" max="38" width="11.42578125" style="3" customWidth="1"/>
    <col min="39" max="39" width="13.28515625" style="3" customWidth="1"/>
    <col min="40" max="40" width="14.5703125" style="3" customWidth="1"/>
    <col min="41" max="41" width="11.5703125" style="3" customWidth="1"/>
    <col min="42" max="42" width="13.5703125" style="3" customWidth="1"/>
    <col min="43" max="43" width="14.7109375" style="3" customWidth="1"/>
    <col min="44" max="44" width="13.7109375" style="3" customWidth="1"/>
    <col min="45" max="45" width="15.28515625" style="3" customWidth="1"/>
  </cols>
  <sheetData>
    <row r="1" spans="1:45" ht="15.75" thickBot="1">
      <c r="A1" s="22" t="s">
        <v>159</v>
      </c>
      <c r="B1" s="22"/>
      <c r="C1" s="21" t="str">
        <f>CONCATENATE("9-",'فهرست جداول'!B10,"-",MID('فهرست جداول'!B1, 58,10), "                  (میلیون ریال)")</f>
        <v>9-ارزش سرمایه‌گذاری کارگاه‏ها بر حسب نوع اموال سرمایه‌ای و فعالیت-95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</row>
    <row r="2" spans="1:45" ht="15.75" thickBot="1">
      <c r="A2" s="33" t="s">
        <v>128</v>
      </c>
      <c r="B2" s="33" t="s">
        <v>151</v>
      </c>
      <c r="C2" s="33" t="s">
        <v>0</v>
      </c>
      <c r="D2" s="35" t="s">
        <v>1</v>
      </c>
      <c r="E2" s="37" t="s">
        <v>110</v>
      </c>
      <c r="F2" s="38"/>
      <c r="G2" s="38"/>
      <c r="H2" s="38"/>
      <c r="I2" s="38"/>
      <c r="J2" s="38"/>
      <c r="K2" s="38"/>
      <c r="L2" s="38"/>
      <c r="M2" s="39"/>
      <c r="N2" s="37" t="s">
        <v>111</v>
      </c>
      <c r="O2" s="38"/>
      <c r="P2" s="38"/>
      <c r="Q2" s="38"/>
      <c r="R2" s="38"/>
      <c r="S2" s="38"/>
      <c r="T2" s="38"/>
      <c r="U2" s="39"/>
      <c r="V2" s="37" t="s">
        <v>112</v>
      </c>
      <c r="W2" s="38"/>
      <c r="X2" s="38"/>
      <c r="Y2" s="38"/>
      <c r="Z2" s="38"/>
      <c r="AA2" s="38"/>
      <c r="AB2" s="38"/>
      <c r="AC2" s="39"/>
      <c r="AD2" s="23" t="s">
        <v>113</v>
      </c>
      <c r="AE2" s="23"/>
      <c r="AF2" s="23"/>
      <c r="AG2" s="23"/>
      <c r="AH2" s="23"/>
      <c r="AI2" s="23"/>
      <c r="AJ2" s="23"/>
      <c r="AK2" s="37" t="s">
        <v>114</v>
      </c>
      <c r="AL2" s="38"/>
      <c r="AM2" s="38"/>
      <c r="AN2" s="38"/>
      <c r="AO2" s="38"/>
      <c r="AP2" s="38"/>
      <c r="AQ2" s="38"/>
      <c r="AR2" s="38"/>
      <c r="AS2" s="39"/>
    </row>
    <row r="3" spans="1:45" ht="37.5" customHeight="1" thickBot="1">
      <c r="A3" s="34"/>
      <c r="B3" s="34"/>
      <c r="C3" s="34"/>
      <c r="D3" s="36"/>
      <c r="E3" s="12" t="s">
        <v>2</v>
      </c>
      <c r="F3" s="12" t="s">
        <v>52</v>
      </c>
      <c r="G3" s="12" t="s">
        <v>53</v>
      </c>
      <c r="H3" s="12" t="s">
        <v>54</v>
      </c>
      <c r="I3" s="12" t="s">
        <v>55</v>
      </c>
      <c r="J3" s="12" t="s">
        <v>56</v>
      </c>
      <c r="K3" s="12" t="s">
        <v>57</v>
      </c>
      <c r="L3" s="12" t="s">
        <v>58</v>
      </c>
      <c r="M3" s="12" t="s">
        <v>59</v>
      </c>
      <c r="N3" s="12" t="s">
        <v>2</v>
      </c>
      <c r="O3" s="12" t="s">
        <v>52</v>
      </c>
      <c r="P3" s="12" t="s">
        <v>53</v>
      </c>
      <c r="Q3" s="12" t="s">
        <v>54</v>
      </c>
      <c r="R3" s="12" t="s">
        <v>55</v>
      </c>
      <c r="S3" s="12" t="s">
        <v>56</v>
      </c>
      <c r="T3" s="12" t="s">
        <v>58</v>
      </c>
      <c r="U3" s="12" t="s">
        <v>59</v>
      </c>
      <c r="V3" s="12" t="s">
        <v>60</v>
      </c>
      <c r="W3" s="12" t="s">
        <v>52</v>
      </c>
      <c r="X3" s="12" t="s">
        <v>53</v>
      </c>
      <c r="Y3" s="12" t="s">
        <v>54</v>
      </c>
      <c r="Z3" s="12" t="s">
        <v>55</v>
      </c>
      <c r="AA3" s="12" t="s">
        <v>56</v>
      </c>
      <c r="AB3" s="12" t="s">
        <v>58</v>
      </c>
      <c r="AC3" s="12" t="s">
        <v>59</v>
      </c>
      <c r="AD3" s="12" t="s">
        <v>2</v>
      </c>
      <c r="AE3" s="12" t="s">
        <v>52</v>
      </c>
      <c r="AF3" s="12" t="s">
        <v>53</v>
      </c>
      <c r="AG3" s="12" t="s">
        <v>54</v>
      </c>
      <c r="AH3" s="12" t="s">
        <v>55</v>
      </c>
      <c r="AI3" s="12" t="s">
        <v>56</v>
      </c>
      <c r="AJ3" s="12" t="s">
        <v>59</v>
      </c>
      <c r="AK3" s="12" t="s">
        <v>2</v>
      </c>
      <c r="AL3" s="12" t="s">
        <v>52</v>
      </c>
      <c r="AM3" s="12" t="s">
        <v>53</v>
      </c>
      <c r="AN3" s="12" t="s">
        <v>54</v>
      </c>
      <c r="AO3" s="12" t="s">
        <v>55</v>
      </c>
      <c r="AP3" s="12" t="s">
        <v>61</v>
      </c>
      <c r="AQ3" s="12" t="s">
        <v>57</v>
      </c>
      <c r="AR3" s="12" t="s">
        <v>58</v>
      </c>
      <c r="AS3" s="12" t="s">
        <v>59</v>
      </c>
    </row>
    <row r="4" spans="1:45">
      <c r="A4" s="5">
        <v>1395</v>
      </c>
      <c r="B4" s="5">
        <v>1</v>
      </c>
      <c r="C4" s="5" t="s">
        <v>162</v>
      </c>
      <c r="D4" s="5" t="s">
        <v>163</v>
      </c>
      <c r="E4" s="5">
        <v>141827708</v>
      </c>
      <c r="F4" s="5">
        <v>74062802</v>
      </c>
      <c r="G4" s="5">
        <v>8910685</v>
      </c>
      <c r="H4" s="5">
        <v>5322653</v>
      </c>
      <c r="I4" s="5">
        <v>5057778</v>
      </c>
      <c r="J4" s="5">
        <v>32050551</v>
      </c>
      <c r="K4" s="5">
        <v>15161134</v>
      </c>
      <c r="L4" s="5">
        <v>422314</v>
      </c>
      <c r="M4" s="5">
        <v>839791</v>
      </c>
      <c r="N4" s="5">
        <v>31356260</v>
      </c>
      <c r="O4" s="5">
        <v>29137775</v>
      </c>
      <c r="P4" s="5">
        <v>577703</v>
      </c>
      <c r="Q4" s="5">
        <v>214868</v>
      </c>
      <c r="R4" s="5">
        <v>403002</v>
      </c>
      <c r="S4" s="5">
        <v>727309</v>
      </c>
      <c r="T4" s="5">
        <v>32021</v>
      </c>
      <c r="U4" s="5">
        <v>263584</v>
      </c>
      <c r="V4" s="5">
        <v>17061654</v>
      </c>
      <c r="W4" s="5">
        <v>7330077</v>
      </c>
      <c r="X4" s="5">
        <v>1390067</v>
      </c>
      <c r="Y4" s="5">
        <v>73543</v>
      </c>
      <c r="Z4" s="5">
        <v>182022</v>
      </c>
      <c r="AA4" s="5">
        <v>8056475</v>
      </c>
      <c r="AB4" s="5">
        <v>6007</v>
      </c>
      <c r="AC4" s="5">
        <v>23464</v>
      </c>
      <c r="AD4" s="5">
        <v>99972288</v>
      </c>
      <c r="AE4" s="5">
        <v>38918325</v>
      </c>
      <c r="AF4" s="5">
        <v>7015716</v>
      </c>
      <c r="AG4" s="5">
        <v>799391</v>
      </c>
      <c r="AH4" s="5">
        <v>825390</v>
      </c>
      <c r="AI4" s="5">
        <v>52400617</v>
      </c>
      <c r="AJ4" s="5">
        <v>12848</v>
      </c>
      <c r="AK4" s="5">
        <v>23970813</v>
      </c>
      <c r="AL4" s="5">
        <v>6910614</v>
      </c>
      <c r="AM4" s="5">
        <v>2078388</v>
      </c>
      <c r="AN4" s="5">
        <v>211100</v>
      </c>
      <c r="AO4" s="5">
        <v>5330750</v>
      </c>
      <c r="AP4" s="5">
        <v>7260590</v>
      </c>
      <c r="AQ4" s="5">
        <v>1661261</v>
      </c>
      <c r="AR4" s="5">
        <v>427425</v>
      </c>
      <c r="AS4" s="5">
        <v>90685</v>
      </c>
    </row>
    <row r="5" spans="1:45">
      <c r="A5" s="5">
        <v>1395</v>
      </c>
      <c r="B5" s="5">
        <v>2</v>
      </c>
      <c r="C5" s="5" t="s">
        <v>164</v>
      </c>
      <c r="D5" s="5" t="s">
        <v>165</v>
      </c>
      <c r="E5" s="5">
        <v>21504062</v>
      </c>
      <c r="F5" s="5">
        <v>11253831</v>
      </c>
      <c r="G5" s="5">
        <v>706830</v>
      </c>
      <c r="H5" s="5">
        <v>1219941</v>
      </c>
      <c r="I5" s="5">
        <v>1020921</v>
      </c>
      <c r="J5" s="5">
        <v>5091833</v>
      </c>
      <c r="K5" s="5">
        <v>2062778</v>
      </c>
      <c r="L5" s="5">
        <v>49997</v>
      </c>
      <c r="M5" s="5">
        <v>97931</v>
      </c>
      <c r="N5" s="5">
        <v>2642151</v>
      </c>
      <c r="O5" s="5">
        <v>2332088</v>
      </c>
      <c r="P5" s="5">
        <v>99861</v>
      </c>
      <c r="Q5" s="5">
        <v>35472</v>
      </c>
      <c r="R5" s="5">
        <v>73094</v>
      </c>
      <c r="S5" s="5">
        <v>80890</v>
      </c>
      <c r="T5" s="5">
        <v>4644</v>
      </c>
      <c r="U5" s="5">
        <v>16103</v>
      </c>
      <c r="V5" s="5">
        <v>6425920</v>
      </c>
      <c r="W5" s="5">
        <v>1288566</v>
      </c>
      <c r="X5" s="5">
        <v>77891</v>
      </c>
      <c r="Y5" s="5">
        <v>10326</v>
      </c>
      <c r="Z5" s="5">
        <v>26390</v>
      </c>
      <c r="AA5" s="5">
        <v>5019753</v>
      </c>
      <c r="AB5" s="5">
        <v>339</v>
      </c>
      <c r="AC5" s="5">
        <v>2654</v>
      </c>
      <c r="AD5" s="5">
        <v>2938374</v>
      </c>
      <c r="AE5" s="5">
        <v>1589476</v>
      </c>
      <c r="AF5" s="5">
        <v>92606</v>
      </c>
      <c r="AG5" s="5">
        <v>60849</v>
      </c>
      <c r="AH5" s="5">
        <v>172283</v>
      </c>
      <c r="AI5" s="5">
        <v>1020813</v>
      </c>
      <c r="AJ5" s="5">
        <v>2349</v>
      </c>
      <c r="AK5" s="5">
        <v>5623092</v>
      </c>
      <c r="AL5" s="5">
        <v>560602</v>
      </c>
      <c r="AM5" s="5">
        <v>9967</v>
      </c>
      <c r="AN5" s="5">
        <v>23174</v>
      </c>
      <c r="AO5" s="5">
        <v>4463178</v>
      </c>
      <c r="AP5" s="5">
        <v>111166</v>
      </c>
      <c r="AQ5" s="5">
        <v>453036</v>
      </c>
      <c r="AR5" s="5">
        <v>0</v>
      </c>
      <c r="AS5" s="5">
        <v>1968</v>
      </c>
    </row>
    <row r="6" spans="1:45">
      <c r="A6" s="5">
        <v>1395</v>
      </c>
      <c r="B6" s="5">
        <v>3</v>
      </c>
      <c r="C6" s="5" t="s">
        <v>166</v>
      </c>
      <c r="D6" s="5" t="s">
        <v>167</v>
      </c>
      <c r="E6" s="5">
        <v>618051</v>
      </c>
      <c r="F6" s="5">
        <v>282199</v>
      </c>
      <c r="G6" s="5">
        <v>22623</v>
      </c>
      <c r="H6" s="5">
        <v>31462</v>
      </c>
      <c r="I6" s="5">
        <v>45530</v>
      </c>
      <c r="J6" s="5">
        <v>182586</v>
      </c>
      <c r="K6" s="5">
        <v>49015</v>
      </c>
      <c r="L6" s="5">
        <v>1019</v>
      </c>
      <c r="M6" s="5">
        <v>3616</v>
      </c>
      <c r="N6" s="5">
        <v>79363</v>
      </c>
      <c r="O6" s="5">
        <v>53282</v>
      </c>
      <c r="P6" s="5">
        <v>2681</v>
      </c>
      <c r="Q6" s="5">
        <v>748</v>
      </c>
      <c r="R6" s="5">
        <v>9400</v>
      </c>
      <c r="S6" s="5">
        <v>12627</v>
      </c>
      <c r="T6" s="5">
        <v>24</v>
      </c>
      <c r="U6" s="5">
        <v>602</v>
      </c>
      <c r="V6" s="5">
        <v>118304</v>
      </c>
      <c r="W6" s="5">
        <v>84549</v>
      </c>
      <c r="X6" s="5">
        <v>1027</v>
      </c>
      <c r="Y6" s="5">
        <v>488</v>
      </c>
      <c r="Z6" s="5">
        <v>3321</v>
      </c>
      <c r="AA6" s="5">
        <v>28914</v>
      </c>
      <c r="AB6" s="5">
        <v>0</v>
      </c>
      <c r="AC6" s="5">
        <v>6</v>
      </c>
      <c r="AD6" s="5">
        <v>182438</v>
      </c>
      <c r="AE6" s="5">
        <v>81664</v>
      </c>
      <c r="AF6" s="5">
        <v>9560</v>
      </c>
      <c r="AG6" s="5">
        <v>1600</v>
      </c>
      <c r="AH6" s="5">
        <v>6647</v>
      </c>
      <c r="AI6" s="5">
        <v>82460</v>
      </c>
      <c r="AJ6" s="5">
        <v>507</v>
      </c>
      <c r="AK6" s="5">
        <v>28741</v>
      </c>
      <c r="AL6" s="5">
        <v>5856</v>
      </c>
      <c r="AM6" s="5">
        <v>2</v>
      </c>
      <c r="AN6" s="5">
        <v>1587</v>
      </c>
      <c r="AO6" s="5">
        <v>4482</v>
      </c>
      <c r="AP6" s="5">
        <v>16793</v>
      </c>
      <c r="AQ6" s="5">
        <v>0</v>
      </c>
      <c r="AR6" s="5">
        <v>0</v>
      </c>
      <c r="AS6" s="5">
        <v>21</v>
      </c>
    </row>
    <row r="7" spans="1:45">
      <c r="A7" s="5">
        <v>1395</v>
      </c>
      <c r="B7" s="5">
        <v>4</v>
      </c>
      <c r="C7" s="5" t="s">
        <v>168</v>
      </c>
      <c r="D7" s="5" t="s">
        <v>167</v>
      </c>
      <c r="E7" s="5">
        <v>618051</v>
      </c>
      <c r="F7" s="5">
        <v>282199</v>
      </c>
      <c r="G7" s="5">
        <v>22623</v>
      </c>
      <c r="H7" s="5">
        <v>31462</v>
      </c>
      <c r="I7" s="5">
        <v>45530</v>
      </c>
      <c r="J7" s="5">
        <v>182586</v>
      </c>
      <c r="K7" s="5">
        <v>49015</v>
      </c>
      <c r="L7" s="5">
        <v>1019</v>
      </c>
      <c r="M7" s="5">
        <v>3616</v>
      </c>
      <c r="N7" s="5">
        <v>79363</v>
      </c>
      <c r="O7" s="5">
        <v>53282</v>
      </c>
      <c r="P7" s="5">
        <v>2681</v>
      </c>
      <c r="Q7" s="5">
        <v>748</v>
      </c>
      <c r="R7" s="5">
        <v>9400</v>
      </c>
      <c r="S7" s="5">
        <v>12627</v>
      </c>
      <c r="T7" s="5">
        <v>24</v>
      </c>
      <c r="U7" s="5">
        <v>602</v>
      </c>
      <c r="V7" s="5">
        <v>118304</v>
      </c>
      <c r="W7" s="5">
        <v>84549</v>
      </c>
      <c r="X7" s="5">
        <v>1027</v>
      </c>
      <c r="Y7" s="5">
        <v>488</v>
      </c>
      <c r="Z7" s="5">
        <v>3321</v>
      </c>
      <c r="AA7" s="5">
        <v>28914</v>
      </c>
      <c r="AB7" s="5">
        <v>0</v>
      </c>
      <c r="AC7" s="5">
        <v>6</v>
      </c>
      <c r="AD7" s="5">
        <v>182438</v>
      </c>
      <c r="AE7" s="5">
        <v>81664</v>
      </c>
      <c r="AF7" s="5">
        <v>9560</v>
      </c>
      <c r="AG7" s="5">
        <v>1600</v>
      </c>
      <c r="AH7" s="5">
        <v>6647</v>
      </c>
      <c r="AI7" s="5">
        <v>82460</v>
      </c>
      <c r="AJ7" s="5">
        <v>507</v>
      </c>
      <c r="AK7" s="5">
        <v>28741</v>
      </c>
      <c r="AL7" s="5">
        <v>5856</v>
      </c>
      <c r="AM7" s="5">
        <v>2</v>
      </c>
      <c r="AN7" s="5">
        <v>1587</v>
      </c>
      <c r="AO7" s="5">
        <v>4482</v>
      </c>
      <c r="AP7" s="5">
        <v>16793</v>
      </c>
      <c r="AQ7" s="5">
        <v>0</v>
      </c>
      <c r="AR7" s="5">
        <v>0</v>
      </c>
      <c r="AS7" s="5">
        <v>21</v>
      </c>
    </row>
    <row r="8" spans="1:45">
      <c r="A8" s="5">
        <v>1395</v>
      </c>
      <c r="B8" s="5">
        <v>3</v>
      </c>
      <c r="C8" s="5" t="s">
        <v>169</v>
      </c>
      <c r="D8" s="5" t="s">
        <v>170</v>
      </c>
      <c r="E8" s="5">
        <v>280522</v>
      </c>
      <c r="F8" s="5">
        <v>155309</v>
      </c>
      <c r="G8" s="5">
        <v>10548</v>
      </c>
      <c r="H8" s="5">
        <v>5389</v>
      </c>
      <c r="I8" s="5">
        <v>5560</v>
      </c>
      <c r="J8" s="5">
        <v>59043</v>
      </c>
      <c r="K8" s="5">
        <v>41108</v>
      </c>
      <c r="L8" s="5">
        <v>1772</v>
      </c>
      <c r="M8" s="5">
        <v>1792</v>
      </c>
      <c r="N8" s="5">
        <v>17788</v>
      </c>
      <c r="O8" s="5">
        <v>15069</v>
      </c>
      <c r="P8" s="5">
        <v>1532</v>
      </c>
      <c r="Q8" s="5">
        <v>773</v>
      </c>
      <c r="R8" s="5">
        <v>0</v>
      </c>
      <c r="S8" s="5">
        <v>293</v>
      </c>
      <c r="T8" s="5">
        <v>0</v>
      </c>
      <c r="U8" s="5">
        <v>121</v>
      </c>
      <c r="V8" s="5">
        <v>15600</v>
      </c>
      <c r="W8" s="5">
        <v>6476</v>
      </c>
      <c r="X8" s="5">
        <v>3074</v>
      </c>
      <c r="Y8" s="5">
        <v>2809</v>
      </c>
      <c r="Z8" s="5">
        <v>2441</v>
      </c>
      <c r="AA8" s="5">
        <v>742</v>
      </c>
      <c r="AB8" s="5">
        <v>8</v>
      </c>
      <c r="AC8" s="5">
        <v>51</v>
      </c>
      <c r="AD8" s="5">
        <v>45860</v>
      </c>
      <c r="AE8" s="5">
        <v>34700</v>
      </c>
      <c r="AF8" s="5">
        <v>425</v>
      </c>
      <c r="AG8" s="5">
        <v>63</v>
      </c>
      <c r="AH8" s="5">
        <v>1130</v>
      </c>
      <c r="AI8" s="5">
        <v>9513</v>
      </c>
      <c r="AJ8" s="5">
        <v>29</v>
      </c>
      <c r="AK8" s="5">
        <v>2513</v>
      </c>
      <c r="AL8" s="5">
        <v>452</v>
      </c>
      <c r="AM8" s="5">
        <v>35</v>
      </c>
      <c r="AN8" s="5">
        <v>0</v>
      </c>
      <c r="AO8" s="5">
        <v>1979</v>
      </c>
      <c r="AP8" s="5">
        <v>0</v>
      </c>
      <c r="AQ8" s="5">
        <v>48</v>
      </c>
      <c r="AR8" s="5">
        <v>0</v>
      </c>
      <c r="AS8" s="5">
        <v>0</v>
      </c>
    </row>
    <row r="9" spans="1:45">
      <c r="A9" s="5">
        <v>1395</v>
      </c>
      <c r="B9" s="5">
        <v>4</v>
      </c>
      <c r="C9" s="5" t="s">
        <v>171</v>
      </c>
      <c r="D9" s="5" t="s">
        <v>170</v>
      </c>
      <c r="E9" s="5">
        <v>280522</v>
      </c>
      <c r="F9" s="5">
        <v>155309</v>
      </c>
      <c r="G9" s="5">
        <v>10548</v>
      </c>
      <c r="H9" s="5">
        <v>5389</v>
      </c>
      <c r="I9" s="5">
        <v>5560</v>
      </c>
      <c r="J9" s="5">
        <v>59043</v>
      </c>
      <c r="K9" s="5">
        <v>41108</v>
      </c>
      <c r="L9" s="5">
        <v>1772</v>
      </c>
      <c r="M9" s="5">
        <v>1792</v>
      </c>
      <c r="N9" s="5">
        <v>17788</v>
      </c>
      <c r="O9" s="5">
        <v>15069</v>
      </c>
      <c r="P9" s="5">
        <v>1532</v>
      </c>
      <c r="Q9" s="5">
        <v>773</v>
      </c>
      <c r="R9" s="5">
        <v>0</v>
      </c>
      <c r="S9" s="5">
        <v>293</v>
      </c>
      <c r="T9" s="5">
        <v>0</v>
      </c>
      <c r="U9" s="5">
        <v>121</v>
      </c>
      <c r="V9" s="5">
        <v>15600</v>
      </c>
      <c r="W9" s="5">
        <v>6476</v>
      </c>
      <c r="X9" s="5">
        <v>3074</v>
      </c>
      <c r="Y9" s="5">
        <v>2809</v>
      </c>
      <c r="Z9" s="5">
        <v>2441</v>
      </c>
      <c r="AA9" s="5">
        <v>742</v>
      </c>
      <c r="AB9" s="5">
        <v>8</v>
      </c>
      <c r="AC9" s="5">
        <v>51</v>
      </c>
      <c r="AD9" s="5">
        <v>45860</v>
      </c>
      <c r="AE9" s="5">
        <v>34700</v>
      </c>
      <c r="AF9" s="5">
        <v>425</v>
      </c>
      <c r="AG9" s="5">
        <v>63</v>
      </c>
      <c r="AH9" s="5">
        <v>1130</v>
      </c>
      <c r="AI9" s="5">
        <v>9513</v>
      </c>
      <c r="AJ9" s="5">
        <v>29</v>
      </c>
      <c r="AK9" s="5">
        <v>2513</v>
      </c>
      <c r="AL9" s="5">
        <v>452</v>
      </c>
      <c r="AM9" s="5">
        <v>35</v>
      </c>
      <c r="AN9" s="5">
        <v>0</v>
      </c>
      <c r="AO9" s="5">
        <v>1979</v>
      </c>
      <c r="AP9" s="5">
        <v>0</v>
      </c>
      <c r="AQ9" s="5">
        <v>48</v>
      </c>
      <c r="AR9" s="5">
        <v>0</v>
      </c>
      <c r="AS9" s="5">
        <v>0</v>
      </c>
    </row>
    <row r="10" spans="1:45">
      <c r="A10" s="5">
        <v>1395</v>
      </c>
      <c r="B10" s="5">
        <v>3</v>
      </c>
      <c r="C10" s="5" t="s">
        <v>172</v>
      </c>
      <c r="D10" s="5" t="s">
        <v>173</v>
      </c>
      <c r="E10" s="5">
        <v>2683915</v>
      </c>
      <c r="F10" s="5">
        <v>1585182</v>
      </c>
      <c r="G10" s="5">
        <v>47805</v>
      </c>
      <c r="H10" s="5">
        <v>54882</v>
      </c>
      <c r="I10" s="5">
        <v>135649</v>
      </c>
      <c r="J10" s="5">
        <v>754960</v>
      </c>
      <c r="K10" s="5">
        <v>88346</v>
      </c>
      <c r="L10" s="5">
        <v>7908</v>
      </c>
      <c r="M10" s="5">
        <v>9184</v>
      </c>
      <c r="N10" s="5">
        <v>638632</v>
      </c>
      <c r="O10" s="5">
        <v>614160</v>
      </c>
      <c r="P10" s="5">
        <v>10748</v>
      </c>
      <c r="Q10" s="5">
        <v>966</v>
      </c>
      <c r="R10" s="5">
        <v>9674</v>
      </c>
      <c r="S10" s="5">
        <v>1768</v>
      </c>
      <c r="T10" s="5">
        <v>249</v>
      </c>
      <c r="U10" s="5">
        <v>1067</v>
      </c>
      <c r="V10" s="5">
        <v>46192</v>
      </c>
      <c r="W10" s="5">
        <v>38396</v>
      </c>
      <c r="X10" s="5">
        <v>649</v>
      </c>
      <c r="Y10" s="5">
        <v>41</v>
      </c>
      <c r="Z10" s="5">
        <v>12</v>
      </c>
      <c r="AA10" s="5">
        <v>7086</v>
      </c>
      <c r="AB10" s="5">
        <v>0</v>
      </c>
      <c r="AC10" s="5">
        <v>7</v>
      </c>
      <c r="AD10" s="5">
        <v>182449</v>
      </c>
      <c r="AE10" s="5">
        <v>80625</v>
      </c>
      <c r="AF10" s="5">
        <v>4212</v>
      </c>
      <c r="AG10" s="5">
        <v>591</v>
      </c>
      <c r="AH10" s="5">
        <v>81198</v>
      </c>
      <c r="AI10" s="5">
        <v>15806</v>
      </c>
      <c r="AJ10" s="5">
        <v>17</v>
      </c>
      <c r="AK10" s="5">
        <v>43162</v>
      </c>
      <c r="AL10" s="5">
        <v>12686</v>
      </c>
      <c r="AM10" s="5">
        <v>1091</v>
      </c>
      <c r="AN10" s="5">
        <v>1638</v>
      </c>
      <c r="AO10" s="5">
        <v>7731</v>
      </c>
      <c r="AP10" s="5">
        <v>17790</v>
      </c>
      <c r="AQ10" s="5">
        <v>2149</v>
      </c>
      <c r="AR10" s="5">
        <v>0</v>
      </c>
      <c r="AS10" s="5">
        <v>76</v>
      </c>
    </row>
    <row r="11" spans="1:45">
      <c r="A11" s="5">
        <v>1395</v>
      </c>
      <c r="B11" s="5">
        <v>4</v>
      </c>
      <c r="C11" s="5" t="s">
        <v>174</v>
      </c>
      <c r="D11" s="5" t="s">
        <v>173</v>
      </c>
      <c r="E11" s="5">
        <v>2683915</v>
      </c>
      <c r="F11" s="5">
        <v>1585182</v>
      </c>
      <c r="G11" s="5">
        <v>47805</v>
      </c>
      <c r="H11" s="5">
        <v>54882</v>
      </c>
      <c r="I11" s="5">
        <v>135649</v>
      </c>
      <c r="J11" s="5">
        <v>754960</v>
      </c>
      <c r="K11" s="5">
        <v>88346</v>
      </c>
      <c r="L11" s="5">
        <v>7908</v>
      </c>
      <c r="M11" s="5">
        <v>9184</v>
      </c>
      <c r="N11" s="5">
        <v>638632</v>
      </c>
      <c r="O11" s="5">
        <v>614160</v>
      </c>
      <c r="P11" s="5">
        <v>10748</v>
      </c>
      <c r="Q11" s="5">
        <v>966</v>
      </c>
      <c r="R11" s="5">
        <v>9674</v>
      </c>
      <c r="S11" s="5">
        <v>1768</v>
      </c>
      <c r="T11" s="5">
        <v>249</v>
      </c>
      <c r="U11" s="5">
        <v>1067</v>
      </c>
      <c r="V11" s="5">
        <v>46192</v>
      </c>
      <c r="W11" s="5">
        <v>38396</v>
      </c>
      <c r="X11" s="5">
        <v>649</v>
      </c>
      <c r="Y11" s="5">
        <v>41</v>
      </c>
      <c r="Z11" s="5">
        <v>12</v>
      </c>
      <c r="AA11" s="5">
        <v>7086</v>
      </c>
      <c r="AB11" s="5">
        <v>0</v>
      </c>
      <c r="AC11" s="5">
        <v>7</v>
      </c>
      <c r="AD11" s="5">
        <v>182449</v>
      </c>
      <c r="AE11" s="5">
        <v>80625</v>
      </c>
      <c r="AF11" s="5">
        <v>4212</v>
      </c>
      <c r="AG11" s="5">
        <v>591</v>
      </c>
      <c r="AH11" s="5">
        <v>81198</v>
      </c>
      <c r="AI11" s="5">
        <v>15806</v>
      </c>
      <c r="AJ11" s="5">
        <v>17</v>
      </c>
      <c r="AK11" s="5">
        <v>43162</v>
      </c>
      <c r="AL11" s="5">
        <v>12686</v>
      </c>
      <c r="AM11" s="5">
        <v>1091</v>
      </c>
      <c r="AN11" s="5">
        <v>1638</v>
      </c>
      <c r="AO11" s="5">
        <v>7731</v>
      </c>
      <c r="AP11" s="5">
        <v>17790</v>
      </c>
      <c r="AQ11" s="5">
        <v>2149</v>
      </c>
      <c r="AR11" s="5">
        <v>0</v>
      </c>
      <c r="AS11" s="5">
        <v>76</v>
      </c>
    </row>
    <row r="12" spans="1:45">
      <c r="A12" s="5">
        <v>1395</v>
      </c>
      <c r="B12" s="5">
        <v>3</v>
      </c>
      <c r="C12" s="5" t="s">
        <v>175</v>
      </c>
      <c r="D12" s="5" t="s">
        <v>176</v>
      </c>
      <c r="E12" s="5">
        <v>1057210</v>
      </c>
      <c r="F12" s="5">
        <v>351904</v>
      </c>
      <c r="G12" s="5">
        <v>5973</v>
      </c>
      <c r="H12" s="5">
        <v>24186</v>
      </c>
      <c r="I12" s="5">
        <v>44977</v>
      </c>
      <c r="J12" s="5">
        <v>143450</v>
      </c>
      <c r="K12" s="5">
        <v>482205</v>
      </c>
      <c r="L12" s="5">
        <v>1562</v>
      </c>
      <c r="M12" s="5">
        <v>2954</v>
      </c>
      <c r="N12" s="5">
        <v>143567</v>
      </c>
      <c r="O12" s="5">
        <v>129167</v>
      </c>
      <c r="P12" s="5">
        <v>93</v>
      </c>
      <c r="Q12" s="5">
        <v>278</v>
      </c>
      <c r="R12" s="5">
        <v>12278</v>
      </c>
      <c r="S12" s="5">
        <v>0</v>
      </c>
      <c r="T12" s="5">
        <v>0</v>
      </c>
      <c r="U12" s="5">
        <v>1751</v>
      </c>
      <c r="V12" s="5">
        <v>218802</v>
      </c>
      <c r="W12" s="5">
        <v>125062</v>
      </c>
      <c r="X12" s="5">
        <v>47955</v>
      </c>
      <c r="Y12" s="5">
        <v>818</v>
      </c>
      <c r="Z12" s="5">
        <v>14533</v>
      </c>
      <c r="AA12" s="5">
        <v>29038</v>
      </c>
      <c r="AB12" s="5">
        <v>11</v>
      </c>
      <c r="AC12" s="5">
        <v>1386</v>
      </c>
      <c r="AD12" s="5">
        <v>1064978</v>
      </c>
      <c r="AE12" s="5">
        <v>772447</v>
      </c>
      <c r="AF12" s="5">
        <v>14779</v>
      </c>
      <c r="AG12" s="5">
        <v>39879</v>
      </c>
      <c r="AH12" s="5">
        <v>39122</v>
      </c>
      <c r="AI12" s="5">
        <v>198572</v>
      </c>
      <c r="AJ12" s="5">
        <v>180</v>
      </c>
      <c r="AK12" s="5">
        <v>29789</v>
      </c>
      <c r="AL12" s="5">
        <v>13220</v>
      </c>
      <c r="AM12" s="5">
        <v>190</v>
      </c>
      <c r="AN12" s="5">
        <v>2221</v>
      </c>
      <c r="AO12" s="5">
        <v>8633</v>
      </c>
      <c r="AP12" s="5">
        <v>5436</v>
      </c>
      <c r="AQ12" s="5">
        <v>89</v>
      </c>
      <c r="AR12" s="5">
        <v>0</v>
      </c>
      <c r="AS12" s="5">
        <v>0</v>
      </c>
    </row>
    <row r="13" spans="1:45">
      <c r="A13" s="5">
        <v>1395</v>
      </c>
      <c r="B13" s="5">
        <v>4</v>
      </c>
      <c r="C13" s="5" t="s">
        <v>177</v>
      </c>
      <c r="D13" s="5" t="s">
        <v>176</v>
      </c>
      <c r="E13" s="5">
        <v>1057210</v>
      </c>
      <c r="F13" s="5">
        <v>351904</v>
      </c>
      <c r="G13" s="5">
        <v>5973</v>
      </c>
      <c r="H13" s="5">
        <v>24186</v>
      </c>
      <c r="I13" s="5">
        <v>44977</v>
      </c>
      <c r="J13" s="5">
        <v>143450</v>
      </c>
      <c r="K13" s="5">
        <v>482205</v>
      </c>
      <c r="L13" s="5">
        <v>1562</v>
      </c>
      <c r="M13" s="5">
        <v>2954</v>
      </c>
      <c r="N13" s="5">
        <v>143567</v>
      </c>
      <c r="O13" s="5">
        <v>129167</v>
      </c>
      <c r="P13" s="5">
        <v>93</v>
      </c>
      <c r="Q13" s="5">
        <v>278</v>
      </c>
      <c r="R13" s="5">
        <v>12278</v>
      </c>
      <c r="S13" s="5">
        <v>0</v>
      </c>
      <c r="T13" s="5">
        <v>0</v>
      </c>
      <c r="U13" s="5">
        <v>1751</v>
      </c>
      <c r="V13" s="5">
        <v>218802</v>
      </c>
      <c r="W13" s="5">
        <v>125062</v>
      </c>
      <c r="X13" s="5">
        <v>47955</v>
      </c>
      <c r="Y13" s="5">
        <v>818</v>
      </c>
      <c r="Z13" s="5">
        <v>14533</v>
      </c>
      <c r="AA13" s="5">
        <v>29038</v>
      </c>
      <c r="AB13" s="5">
        <v>11</v>
      </c>
      <c r="AC13" s="5">
        <v>1386</v>
      </c>
      <c r="AD13" s="5">
        <v>1064978</v>
      </c>
      <c r="AE13" s="5">
        <v>772447</v>
      </c>
      <c r="AF13" s="5">
        <v>14779</v>
      </c>
      <c r="AG13" s="5">
        <v>39879</v>
      </c>
      <c r="AH13" s="5">
        <v>39122</v>
      </c>
      <c r="AI13" s="5">
        <v>198572</v>
      </c>
      <c r="AJ13" s="5">
        <v>180</v>
      </c>
      <c r="AK13" s="5">
        <v>29789</v>
      </c>
      <c r="AL13" s="5">
        <v>13220</v>
      </c>
      <c r="AM13" s="5">
        <v>190</v>
      </c>
      <c r="AN13" s="5">
        <v>2221</v>
      </c>
      <c r="AO13" s="5">
        <v>8633</v>
      </c>
      <c r="AP13" s="5">
        <v>5436</v>
      </c>
      <c r="AQ13" s="5">
        <v>89</v>
      </c>
      <c r="AR13" s="5">
        <v>0</v>
      </c>
      <c r="AS13" s="5">
        <v>0</v>
      </c>
    </row>
    <row r="14" spans="1:45">
      <c r="A14" s="5">
        <v>1395</v>
      </c>
      <c r="B14" s="5">
        <v>3</v>
      </c>
      <c r="C14" s="5" t="s">
        <v>178</v>
      </c>
      <c r="D14" s="5" t="s">
        <v>179</v>
      </c>
      <c r="E14" s="5">
        <v>5128610</v>
      </c>
      <c r="F14" s="5">
        <v>2202206</v>
      </c>
      <c r="G14" s="5">
        <v>155195</v>
      </c>
      <c r="H14" s="5">
        <v>489139</v>
      </c>
      <c r="I14" s="5">
        <v>414589</v>
      </c>
      <c r="J14" s="5">
        <v>1304703</v>
      </c>
      <c r="K14" s="5">
        <v>519889</v>
      </c>
      <c r="L14" s="5">
        <v>10908</v>
      </c>
      <c r="M14" s="5">
        <v>31982</v>
      </c>
      <c r="N14" s="5">
        <v>518981</v>
      </c>
      <c r="O14" s="5">
        <v>461117</v>
      </c>
      <c r="P14" s="5">
        <v>22015</v>
      </c>
      <c r="Q14" s="5">
        <v>13791</v>
      </c>
      <c r="R14" s="5">
        <v>12659</v>
      </c>
      <c r="S14" s="5">
        <v>5795</v>
      </c>
      <c r="T14" s="5">
        <v>488</v>
      </c>
      <c r="U14" s="5">
        <v>3116</v>
      </c>
      <c r="V14" s="5">
        <v>4460680</v>
      </c>
      <c r="W14" s="5">
        <v>343208</v>
      </c>
      <c r="X14" s="5">
        <v>918</v>
      </c>
      <c r="Y14" s="5">
        <v>148</v>
      </c>
      <c r="Z14" s="5">
        <v>1387</v>
      </c>
      <c r="AA14" s="5">
        <v>4115013</v>
      </c>
      <c r="AB14" s="5">
        <v>7</v>
      </c>
      <c r="AC14" s="5">
        <v>0</v>
      </c>
      <c r="AD14" s="5">
        <v>409174</v>
      </c>
      <c r="AE14" s="5">
        <v>218952</v>
      </c>
      <c r="AF14" s="5">
        <v>13386</v>
      </c>
      <c r="AG14" s="5">
        <v>6068</v>
      </c>
      <c r="AH14" s="5">
        <v>17821</v>
      </c>
      <c r="AI14" s="5">
        <v>152611</v>
      </c>
      <c r="AJ14" s="5">
        <v>335</v>
      </c>
      <c r="AK14" s="5">
        <v>4533538</v>
      </c>
      <c r="AL14" s="5">
        <v>383644</v>
      </c>
      <c r="AM14" s="5">
        <v>914</v>
      </c>
      <c r="AN14" s="5">
        <v>3675</v>
      </c>
      <c r="AO14" s="5">
        <v>4132874</v>
      </c>
      <c r="AP14" s="5">
        <v>12330</v>
      </c>
      <c r="AQ14" s="5">
        <v>0</v>
      </c>
      <c r="AR14" s="5">
        <v>0</v>
      </c>
      <c r="AS14" s="5">
        <v>100</v>
      </c>
    </row>
    <row r="15" spans="1:45">
      <c r="A15" s="5">
        <v>1395</v>
      </c>
      <c r="B15" s="5">
        <v>4</v>
      </c>
      <c r="C15" s="5" t="s">
        <v>180</v>
      </c>
      <c r="D15" s="5" t="s">
        <v>179</v>
      </c>
      <c r="E15" s="5">
        <v>5128610</v>
      </c>
      <c r="F15" s="5">
        <v>2202206</v>
      </c>
      <c r="G15" s="5">
        <v>155195</v>
      </c>
      <c r="H15" s="5">
        <v>489139</v>
      </c>
      <c r="I15" s="5">
        <v>414589</v>
      </c>
      <c r="J15" s="5">
        <v>1304703</v>
      </c>
      <c r="K15" s="5">
        <v>519889</v>
      </c>
      <c r="L15" s="5">
        <v>10908</v>
      </c>
      <c r="M15" s="5">
        <v>31982</v>
      </c>
      <c r="N15" s="5">
        <v>518981</v>
      </c>
      <c r="O15" s="5">
        <v>461117</v>
      </c>
      <c r="P15" s="5">
        <v>22015</v>
      </c>
      <c r="Q15" s="5">
        <v>13791</v>
      </c>
      <c r="R15" s="5">
        <v>12659</v>
      </c>
      <c r="S15" s="5">
        <v>5795</v>
      </c>
      <c r="T15" s="5">
        <v>488</v>
      </c>
      <c r="U15" s="5">
        <v>3116</v>
      </c>
      <c r="V15" s="5">
        <v>4460680</v>
      </c>
      <c r="W15" s="5">
        <v>343208</v>
      </c>
      <c r="X15" s="5">
        <v>918</v>
      </c>
      <c r="Y15" s="5">
        <v>148</v>
      </c>
      <c r="Z15" s="5">
        <v>1387</v>
      </c>
      <c r="AA15" s="5">
        <v>4115013</v>
      </c>
      <c r="AB15" s="5">
        <v>7</v>
      </c>
      <c r="AC15" s="5">
        <v>0</v>
      </c>
      <c r="AD15" s="5">
        <v>409174</v>
      </c>
      <c r="AE15" s="5">
        <v>218952</v>
      </c>
      <c r="AF15" s="5">
        <v>13386</v>
      </c>
      <c r="AG15" s="5">
        <v>6068</v>
      </c>
      <c r="AH15" s="5">
        <v>17821</v>
      </c>
      <c r="AI15" s="5">
        <v>152611</v>
      </c>
      <c r="AJ15" s="5">
        <v>335</v>
      </c>
      <c r="AK15" s="5">
        <v>4533538</v>
      </c>
      <c r="AL15" s="5">
        <v>383644</v>
      </c>
      <c r="AM15" s="5">
        <v>914</v>
      </c>
      <c r="AN15" s="5">
        <v>3675</v>
      </c>
      <c r="AO15" s="5">
        <v>4132874</v>
      </c>
      <c r="AP15" s="5">
        <v>12330</v>
      </c>
      <c r="AQ15" s="5">
        <v>0</v>
      </c>
      <c r="AR15" s="5">
        <v>0</v>
      </c>
      <c r="AS15" s="5">
        <v>100</v>
      </c>
    </row>
    <row r="16" spans="1:45">
      <c r="A16" s="5">
        <v>1395</v>
      </c>
      <c r="B16" s="5">
        <v>3</v>
      </c>
      <c r="C16" s="5" t="s">
        <v>181</v>
      </c>
      <c r="D16" s="5" t="s">
        <v>182</v>
      </c>
      <c r="E16" s="5">
        <v>4233838</v>
      </c>
      <c r="F16" s="5">
        <v>2821055</v>
      </c>
      <c r="G16" s="5">
        <v>83011</v>
      </c>
      <c r="H16" s="5">
        <v>55219</v>
      </c>
      <c r="I16" s="5">
        <v>53532</v>
      </c>
      <c r="J16" s="5">
        <v>1026596</v>
      </c>
      <c r="K16" s="5">
        <v>179930</v>
      </c>
      <c r="L16" s="5">
        <v>4798</v>
      </c>
      <c r="M16" s="5">
        <v>9697</v>
      </c>
      <c r="N16" s="5">
        <v>619772</v>
      </c>
      <c r="O16" s="5">
        <v>542501</v>
      </c>
      <c r="P16" s="5">
        <v>37483</v>
      </c>
      <c r="Q16" s="5">
        <v>3874</v>
      </c>
      <c r="R16" s="5">
        <v>15134</v>
      </c>
      <c r="S16" s="5">
        <v>15600</v>
      </c>
      <c r="T16" s="5">
        <v>1765</v>
      </c>
      <c r="U16" s="5">
        <v>3414</v>
      </c>
      <c r="V16" s="5">
        <v>115490</v>
      </c>
      <c r="W16" s="5">
        <v>101143</v>
      </c>
      <c r="X16" s="5">
        <v>2129</v>
      </c>
      <c r="Y16" s="5">
        <v>932</v>
      </c>
      <c r="Z16" s="5">
        <v>225</v>
      </c>
      <c r="AA16" s="5">
        <v>11061</v>
      </c>
      <c r="AB16" s="5">
        <v>0</v>
      </c>
      <c r="AC16" s="5">
        <v>0</v>
      </c>
      <c r="AD16" s="5">
        <v>107063</v>
      </c>
      <c r="AE16" s="5">
        <v>66403</v>
      </c>
      <c r="AF16" s="5">
        <v>3876</v>
      </c>
      <c r="AG16" s="5">
        <v>292</v>
      </c>
      <c r="AH16" s="5">
        <v>3233</v>
      </c>
      <c r="AI16" s="5">
        <v>33005</v>
      </c>
      <c r="AJ16" s="5">
        <v>254</v>
      </c>
      <c r="AK16" s="5">
        <v>15768</v>
      </c>
      <c r="AL16" s="5">
        <v>5780</v>
      </c>
      <c r="AM16" s="5">
        <v>812</v>
      </c>
      <c r="AN16" s="5">
        <v>484</v>
      </c>
      <c r="AO16" s="5">
        <v>3569</v>
      </c>
      <c r="AP16" s="5">
        <v>5124</v>
      </c>
      <c r="AQ16" s="5">
        <v>0</v>
      </c>
      <c r="AR16" s="5">
        <v>0</v>
      </c>
      <c r="AS16" s="5">
        <v>0</v>
      </c>
    </row>
    <row r="17" spans="1:45">
      <c r="A17" s="5">
        <v>1395</v>
      </c>
      <c r="B17" s="5">
        <v>4</v>
      </c>
      <c r="C17" s="5" t="s">
        <v>183</v>
      </c>
      <c r="D17" s="5" t="s">
        <v>184</v>
      </c>
      <c r="E17" s="5">
        <v>2017073</v>
      </c>
      <c r="F17" s="5">
        <v>1260659</v>
      </c>
      <c r="G17" s="5">
        <v>77286</v>
      </c>
      <c r="H17" s="5">
        <v>42867</v>
      </c>
      <c r="I17" s="5">
        <v>46579</v>
      </c>
      <c r="J17" s="5">
        <v>493523</v>
      </c>
      <c r="K17" s="5">
        <v>82766</v>
      </c>
      <c r="L17" s="5">
        <v>3847</v>
      </c>
      <c r="M17" s="5">
        <v>9546</v>
      </c>
      <c r="N17" s="5">
        <v>599418</v>
      </c>
      <c r="O17" s="5">
        <v>522335</v>
      </c>
      <c r="P17" s="5">
        <v>37483</v>
      </c>
      <c r="Q17" s="5">
        <v>3759</v>
      </c>
      <c r="R17" s="5">
        <v>15134</v>
      </c>
      <c r="S17" s="5">
        <v>15600</v>
      </c>
      <c r="T17" s="5">
        <v>1756</v>
      </c>
      <c r="U17" s="5">
        <v>3349</v>
      </c>
      <c r="V17" s="5">
        <v>101662</v>
      </c>
      <c r="W17" s="5">
        <v>87316</v>
      </c>
      <c r="X17" s="5">
        <v>2127</v>
      </c>
      <c r="Y17" s="5">
        <v>932</v>
      </c>
      <c r="Z17" s="5">
        <v>225</v>
      </c>
      <c r="AA17" s="5">
        <v>11061</v>
      </c>
      <c r="AB17" s="5">
        <v>0</v>
      </c>
      <c r="AC17" s="5">
        <v>0</v>
      </c>
      <c r="AD17" s="5">
        <v>93525</v>
      </c>
      <c r="AE17" s="5">
        <v>59029</v>
      </c>
      <c r="AF17" s="5">
        <v>3763</v>
      </c>
      <c r="AG17" s="5">
        <v>292</v>
      </c>
      <c r="AH17" s="5">
        <v>3233</v>
      </c>
      <c r="AI17" s="5">
        <v>26954</v>
      </c>
      <c r="AJ17" s="5">
        <v>254</v>
      </c>
      <c r="AK17" s="5">
        <v>14815</v>
      </c>
      <c r="AL17" s="5">
        <v>5555</v>
      </c>
      <c r="AM17" s="5">
        <v>465</v>
      </c>
      <c r="AN17" s="5">
        <v>481</v>
      </c>
      <c r="AO17" s="5">
        <v>3364</v>
      </c>
      <c r="AP17" s="5">
        <v>4950</v>
      </c>
      <c r="AQ17" s="5">
        <v>0</v>
      </c>
      <c r="AR17" s="5">
        <v>0</v>
      </c>
      <c r="AS17" s="5">
        <v>0</v>
      </c>
    </row>
    <row r="18" spans="1:45">
      <c r="A18" s="5">
        <v>1395</v>
      </c>
      <c r="B18" s="5">
        <v>4</v>
      </c>
      <c r="C18" s="5" t="s">
        <v>185</v>
      </c>
      <c r="D18" s="5" t="s">
        <v>186</v>
      </c>
      <c r="E18" s="5">
        <v>2216765</v>
      </c>
      <c r="F18" s="5">
        <v>1560396</v>
      </c>
      <c r="G18" s="5">
        <v>5725</v>
      </c>
      <c r="H18" s="5">
        <v>12353</v>
      </c>
      <c r="I18" s="5">
        <v>6953</v>
      </c>
      <c r="J18" s="5">
        <v>533072</v>
      </c>
      <c r="K18" s="5">
        <v>97164</v>
      </c>
      <c r="L18" s="5">
        <v>951</v>
      </c>
      <c r="M18" s="5">
        <v>151</v>
      </c>
      <c r="N18" s="5">
        <v>20354</v>
      </c>
      <c r="O18" s="5">
        <v>20166</v>
      </c>
      <c r="P18" s="5">
        <v>0</v>
      </c>
      <c r="Q18" s="5">
        <v>115</v>
      </c>
      <c r="R18" s="5">
        <v>0</v>
      </c>
      <c r="S18" s="5">
        <v>0</v>
      </c>
      <c r="T18" s="5">
        <v>9</v>
      </c>
      <c r="U18" s="5">
        <v>65</v>
      </c>
      <c r="V18" s="5">
        <v>13829</v>
      </c>
      <c r="W18" s="5">
        <v>13827</v>
      </c>
      <c r="X18" s="5">
        <v>1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13539</v>
      </c>
      <c r="AE18" s="5">
        <v>7374</v>
      </c>
      <c r="AF18" s="5">
        <v>114</v>
      </c>
      <c r="AG18" s="5">
        <v>0</v>
      </c>
      <c r="AH18" s="5">
        <v>0</v>
      </c>
      <c r="AI18" s="5">
        <v>6052</v>
      </c>
      <c r="AJ18" s="5">
        <v>0</v>
      </c>
      <c r="AK18" s="5">
        <v>954</v>
      </c>
      <c r="AL18" s="5">
        <v>225</v>
      </c>
      <c r="AM18" s="5">
        <v>347</v>
      </c>
      <c r="AN18" s="5">
        <v>3</v>
      </c>
      <c r="AO18" s="5">
        <v>205</v>
      </c>
      <c r="AP18" s="5">
        <v>174</v>
      </c>
      <c r="AQ18" s="5">
        <v>0</v>
      </c>
      <c r="AR18" s="5">
        <v>0</v>
      </c>
      <c r="AS18" s="5">
        <v>0</v>
      </c>
    </row>
    <row r="19" spans="1:45">
      <c r="A19" s="5">
        <v>1395</v>
      </c>
      <c r="B19" s="5">
        <v>3</v>
      </c>
      <c r="C19" s="5" t="s">
        <v>187</v>
      </c>
      <c r="D19" s="5" t="s">
        <v>188</v>
      </c>
      <c r="E19" s="5">
        <v>6382020</v>
      </c>
      <c r="F19" s="5">
        <v>3320465</v>
      </c>
      <c r="G19" s="5">
        <v>366530</v>
      </c>
      <c r="H19" s="5">
        <v>237048</v>
      </c>
      <c r="I19" s="5">
        <v>298284</v>
      </c>
      <c r="J19" s="5">
        <v>1416774</v>
      </c>
      <c r="K19" s="5">
        <v>690017</v>
      </c>
      <c r="L19" s="5">
        <v>18895</v>
      </c>
      <c r="M19" s="5">
        <v>34007</v>
      </c>
      <c r="N19" s="5">
        <v>380948</v>
      </c>
      <c r="O19" s="5">
        <v>289165</v>
      </c>
      <c r="P19" s="5">
        <v>23804</v>
      </c>
      <c r="Q19" s="5">
        <v>9883</v>
      </c>
      <c r="R19" s="5">
        <v>11967</v>
      </c>
      <c r="S19" s="5">
        <v>40945</v>
      </c>
      <c r="T19" s="5">
        <v>473</v>
      </c>
      <c r="U19" s="5">
        <v>4711</v>
      </c>
      <c r="V19" s="5">
        <v>1348486</v>
      </c>
      <c r="W19" s="5">
        <v>511235</v>
      </c>
      <c r="X19" s="5">
        <v>7787</v>
      </c>
      <c r="Y19" s="5">
        <v>5005</v>
      </c>
      <c r="Z19" s="5">
        <v>3791</v>
      </c>
      <c r="AA19" s="5">
        <v>819497</v>
      </c>
      <c r="AB19" s="5">
        <v>134</v>
      </c>
      <c r="AC19" s="5">
        <v>1038</v>
      </c>
      <c r="AD19" s="5">
        <v>880201</v>
      </c>
      <c r="AE19" s="5">
        <v>291092</v>
      </c>
      <c r="AF19" s="5">
        <v>43214</v>
      </c>
      <c r="AG19" s="5">
        <v>12149</v>
      </c>
      <c r="AH19" s="5">
        <v>21542</v>
      </c>
      <c r="AI19" s="5">
        <v>511261</v>
      </c>
      <c r="AJ19" s="5">
        <v>943</v>
      </c>
      <c r="AK19" s="5">
        <v>871162</v>
      </c>
      <c r="AL19" s="5">
        <v>131261</v>
      </c>
      <c r="AM19" s="5">
        <v>4388</v>
      </c>
      <c r="AN19" s="5">
        <v>12711</v>
      </c>
      <c r="AO19" s="5">
        <v>299089</v>
      </c>
      <c r="AP19" s="5">
        <v>26510</v>
      </c>
      <c r="AQ19" s="5">
        <v>395432</v>
      </c>
      <c r="AR19" s="5">
        <v>0</v>
      </c>
      <c r="AS19" s="5">
        <v>1772</v>
      </c>
    </row>
    <row r="20" spans="1:45">
      <c r="A20" s="5">
        <v>1395</v>
      </c>
      <c r="B20" s="5">
        <v>4</v>
      </c>
      <c r="C20" s="5" t="s">
        <v>189</v>
      </c>
      <c r="D20" s="5" t="s">
        <v>188</v>
      </c>
      <c r="E20" s="5">
        <v>2104020</v>
      </c>
      <c r="F20" s="5">
        <v>1034231</v>
      </c>
      <c r="G20" s="5">
        <v>160370</v>
      </c>
      <c r="H20" s="5">
        <v>59218</v>
      </c>
      <c r="I20" s="5">
        <v>82978</v>
      </c>
      <c r="J20" s="5">
        <v>274692</v>
      </c>
      <c r="K20" s="5">
        <v>481093</v>
      </c>
      <c r="L20" s="5">
        <v>2875</v>
      </c>
      <c r="M20" s="5">
        <v>8562</v>
      </c>
      <c r="N20" s="5">
        <v>153706</v>
      </c>
      <c r="O20" s="5">
        <v>109155</v>
      </c>
      <c r="P20" s="5">
        <v>2409</v>
      </c>
      <c r="Q20" s="5">
        <v>4719</v>
      </c>
      <c r="R20" s="5">
        <v>1299</v>
      </c>
      <c r="S20" s="5">
        <v>33001</v>
      </c>
      <c r="T20" s="5">
        <v>128</v>
      </c>
      <c r="U20" s="5">
        <v>2995</v>
      </c>
      <c r="V20" s="5">
        <v>1019409</v>
      </c>
      <c r="W20" s="5">
        <v>289608</v>
      </c>
      <c r="X20" s="5">
        <v>5778</v>
      </c>
      <c r="Y20" s="5">
        <v>4375</v>
      </c>
      <c r="Z20" s="5">
        <v>2308</v>
      </c>
      <c r="AA20" s="5">
        <v>716322</v>
      </c>
      <c r="AB20" s="5">
        <v>0</v>
      </c>
      <c r="AC20" s="5">
        <v>1018</v>
      </c>
      <c r="AD20" s="5">
        <v>289929</v>
      </c>
      <c r="AE20" s="5">
        <v>41010</v>
      </c>
      <c r="AF20" s="5">
        <v>29799</v>
      </c>
      <c r="AG20" s="5">
        <v>660</v>
      </c>
      <c r="AH20" s="5">
        <v>7928</v>
      </c>
      <c r="AI20" s="5">
        <v>210198</v>
      </c>
      <c r="AJ20" s="5">
        <v>336</v>
      </c>
      <c r="AK20" s="5">
        <v>55211</v>
      </c>
      <c r="AL20" s="5">
        <v>5159</v>
      </c>
      <c r="AM20" s="5">
        <v>463</v>
      </c>
      <c r="AN20" s="5">
        <v>625</v>
      </c>
      <c r="AO20" s="5">
        <v>12388</v>
      </c>
      <c r="AP20" s="5">
        <v>4576</v>
      </c>
      <c r="AQ20" s="5">
        <v>32000</v>
      </c>
      <c r="AR20" s="5">
        <v>0</v>
      </c>
      <c r="AS20" s="5">
        <v>0</v>
      </c>
    </row>
    <row r="21" spans="1:45">
      <c r="A21" s="5">
        <v>1395</v>
      </c>
      <c r="B21" s="5">
        <v>4</v>
      </c>
      <c r="C21" s="5" t="s">
        <v>190</v>
      </c>
      <c r="D21" s="5" t="s">
        <v>191</v>
      </c>
      <c r="E21" s="5">
        <v>1015349</v>
      </c>
      <c r="F21" s="5">
        <v>514996</v>
      </c>
      <c r="G21" s="5">
        <v>49489</v>
      </c>
      <c r="H21" s="5">
        <v>44656</v>
      </c>
      <c r="I21" s="5">
        <v>53464</v>
      </c>
      <c r="J21" s="5">
        <v>293108</v>
      </c>
      <c r="K21" s="5">
        <v>55656</v>
      </c>
      <c r="L21" s="5">
        <v>2312</v>
      </c>
      <c r="M21" s="5">
        <v>1668</v>
      </c>
      <c r="N21" s="5">
        <v>60846</v>
      </c>
      <c r="O21" s="5">
        <v>51445</v>
      </c>
      <c r="P21" s="5">
        <v>4316</v>
      </c>
      <c r="Q21" s="5">
        <v>1797</v>
      </c>
      <c r="R21" s="5">
        <v>2143</v>
      </c>
      <c r="S21" s="5">
        <v>855</v>
      </c>
      <c r="T21" s="5">
        <v>103</v>
      </c>
      <c r="U21" s="5">
        <v>187</v>
      </c>
      <c r="V21" s="5">
        <v>31029</v>
      </c>
      <c r="W21" s="5">
        <v>26769</v>
      </c>
      <c r="X21" s="5">
        <v>398</v>
      </c>
      <c r="Y21" s="5">
        <v>198</v>
      </c>
      <c r="Z21" s="5">
        <v>391</v>
      </c>
      <c r="AA21" s="5">
        <v>3253</v>
      </c>
      <c r="AB21" s="5">
        <v>0</v>
      </c>
      <c r="AC21" s="5">
        <v>21</v>
      </c>
      <c r="AD21" s="5">
        <v>332551</v>
      </c>
      <c r="AE21" s="5">
        <v>124307</v>
      </c>
      <c r="AF21" s="5">
        <v>5422</v>
      </c>
      <c r="AG21" s="5">
        <v>5068</v>
      </c>
      <c r="AH21" s="5">
        <v>5296</v>
      </c>
      <c r="AI21" s="5">
        <v>192412</v>
      </c>
      <c r="AJ21" s="5">
        <v>45</v>
      </c>
      <c r="AK21" s="5">
        <v>390111</v>
      </c>
      <c r="AL21" s="5">
        <v>7734</v>
      </c>
      <c r="AM21" s="5">
        <v>2259</v>
      </c>
      <c r="AN21" s="5">
        <v>2275</v>
      </c>
      <c r="AO21" s="5">
        <v>7690</v>
      </c>
      <c r="AP21" s="5">
        <v>7401</v>
      </c>
      <c r="AQ21" s="5">
        <v>362743</v>
      </c>
      <c r="AR21" s="5">
        <v>0</v>
      </c>
      <c r="AS21" s="5">
        <v>8</v>
      </c>
    </row>
    <row r="22" spans="1:45">
      <c r="A22" s="5">
        <v>1395</v>
      </c>
      <c r="B22" s="5">
        <v>4</v>
      </c>
      <c r="C22" s="5" t="s">
        <v>192</v>
      </c>
      <c r="D22" s="5" t="s">
        <v>193</v>
      </c>
      <c r="E22" s="5">
        <v>1120408</v>
      </c>
      <c r="F22" s="5">
        <v>754003</v>
      </c>
      <c r="G22" s="5">
        <v>48849</v>
      </c>
      <c r="H22" s="5">
        <v>27967</v>
      </c>
      <c r="I22" s="5">
        <v>47144</v>
      </c>
      <c r="J22" s="5">
        <v>196003</v>
      </c>
      <c r="K22" s="5">
        <v>37947</v>
      </c>
      <c r="L22" s="5">
        <v>1359</v>
      </c>
      <c r="M22" s="5">
        <v>7136</v>
      </c>
      <c r="N22" s="5">
        <v>41387</v>
      </c>
      <c r="O22" s="5">
        <v>40599</v>
      </c>
      <c r="P22" s="5">
        <v>238</v>
      </c>
      <c r="Q22" s="5">
        <v>40</v>
      </c>
      <c r="R22" s="5">
        <v>0</v>
      </c>
      <c r="S22" s="5">
        <v>0</v>
      </c>
      <c r="T22" s="5">
        <v>30</v>
      </c>
      <c r="U22" s="5">
        <v>480</v>
      </c>
      <c r="V22" s="5">
        <v>100681</v>
      </c>
      <c r="W22" s="5">
        <v>20908</v>
      </c>
      <c r="X22" s="5">
        <v>146</v>
      </c>
      <c r="Y22" s="5">
        <v>87</v>
      </c>
      <c r="Z22" s="5">
        <v>528</v>
      </c>
      <c r="AA22" s="5">
        <v>79005</v>
      </c>
      <c r="AB22" s="5">
        <v>6</v>
      </c>
      <c r="AC22" s="5">
        <v>0</v>
      </c>
      <c r="AD22" s="5">
        <v>19236</v>
      </c>
      <c r="AE22" s="5">
        <v>12390</v>
      </c>
      <c r="AF22" s="5">
        <v>374</v>
      </c>
      <c r="AG22" s="5">
        <v>3</v>
      </c>
      <c r="AH22" s="5">
        <v>250</v>
      </c>
      <c r="AI22" s="5">
        <v>6212</v>
      </c>
      <c r="AJ22" s="5">
        <v>7</v>
      </c>
      <c r="AK22" s="5">
        <v>46749</v>
      </c>
      <c r="AL22" s="5">
        <v>41162</v>
      </c>
      <c r="AM22" s="5">
        <v>759</v>
      </c>
      <c r="AN22" s="5">
        <v>100</v>
      </c>
      <c r="AO22" s="5">
        <v>4727</v>
      </c>
      <c r="AP22" s="5">
        <v>0</v>
      </c>
      <c r="AQ22" s="5">
        <v>0</v>
      </c>
      <c r="AR22" s="5">
        <v>0</v>
      </c>
      <c r="AS22" s="5">
        <v>0</v>
      </c>
    </row>
    <row r="23" spans="1:45">
      <c r="A23" s="5">
        <v>1395</v>
      </c>
      <c r="B23" s="5">
        <v>4</v>
      </c>
      <c r="C23" s="5" t="s">
        <v>194</v>
      </c>
      <c r="D23" s="5" t="s">
        <v>195</v>
      </c>
      <c r="E23" s="5">
        <v>318696</v>
      </c>
      <c r="F23" s="5">
        <v>75177</v>
      </c>
      <c r="G23" s="5">
        <v>3711</v>
      </c>
      <c r="H23" s="5">
        <v>2816</v>
      </c>
      <c r="I23" s="5">
        <v>5918</v>
      </c>
      <c r="J23" s="5">
        <v>164696</v>
      </c>
      <c r="K23" s="5">
        <v>62566</v>
      </c>
      <c r="L23" s="5">
        <v>180</v>
      </c>
      <c r="M23" s="5">
        <v>3631</v>
      </c>
      <c r="N23" s="5">
        <v>32462</v>
      </c>
      <c r="O23" s="5">
        <v>32058</v>
      </c>
      <c r="P23" s="5">
        <v>2</v>
      </c>
      <c r="Q23" s="5">
        <v>86</v>
      </c>
      <c r="R23" s="5">
        <v>0</v>
      </c>
      <c r="S23" s="5">
        <v>118</v>
      </c>
      <c r="T23" s="5">
        <v>30</v>
      </c>
      <c r="U23" s="5">
        <v>168</v>
      </c>
      <c r="V23" s="5">
        <v>2920</v>
      </c>
      <c r="W23" s="5">
        <v>2187</v>
      </c>
      <c r="X23" s="5">
        <v>476</v>
      </c>
      <c r="Y23" s="5">
        <v>0</v>
      </c>
      <c r="Z23" s="5">
        <v>0</v>
      </c>
      <c r="AA23" s="5">
        <v>257</v>
      </c>
      <c r="AB23" s="5">
        <v>0</v>
      </c>
      <c r="AC23" s="5">
        <v>0</v>
      </c>
      <c r="AD23" s="5">
        <v>39096</v>
      </c>
      <c r="AE23" s="5">
        <v>16029</v>
      </c>
      <c r="AF23" s="5">
        <v>796</v>
      </c>
      <c r="AG23" s="5">
        <v>583</v>
      </c>
      <c r="AH23" s="5">
        <v>366</v>
      </c>
      <c r="AI23" s="5">
        <v>21078</v>
      </c>
      <c r="AJ23" s="5">
        <v>245</v>
      </c>
      <c r="AK23" s="5">
        <v>1697</v>
      </c>
      <c r="AL23" s="5">
        <v>0</v>
      </c>
      <c r="AM23" s="5">
        <v>0</v>
      </c>
      <c r="AN23" s="5">
        <v>0</v>
      </c>
      <c r="AO23" s="5">
        <v>1697</v>
      </c>
      <c r="AP23" s="5">
        <v>0</v>
      </c>
      <c r="AQ23" s="5">
        <v>0</v>
      </c>
      <c r="AR23" s="5">
        <v>0</v>
      </c>
      <c r="AS23" s="5">
        <v>0</v>
      </c>
    </row>
    <row r="24" spans="1:45">
      <c r="A24" s="5">
        <v>1395</v>
      </c>
      <c r="B24" s="5">
        <v>4</v>
      </c>
      <c r="C24" s="5" t="s">
        <v>196</v>
      </c>
      <c r="D24" s="5" t="s">
        <v>197</v>
      </c>
      <c r="E24" s="5">
        <v>150536</v>
      </c>
      <c r="F24" s="5">
        <v>64358</v>
      </c>
      <c r="G24" s="5">
        <v>3614</v>
      </c>
      <c r="H24" s="5">
        <v>13381</v>
      </c>
      <c r="I24" s="5">
        <v>16071</v>
      </c>
      <c r="J24" s="5">
        <v>42311</v>
      </c>
      <c r="K24" s="5">
        <v>933</v>
      </c>
      <c r="L24" s="5">
        <v>4282</v>
      </c>
      <c r="M24" s="5">
        <v>5586</v>
      </c>
      <c r="N24" s="5">
        <v>19669</v>
      </c>
      <c r="O24" s="5">
        <v>9648</v>
      </c>
      <c r="P24" s="5">
        <v>708</v>
      </c>
      <c r="Q24" s="5">
        <v>1544</v>
      </c>
      <c r="R24" s="5">
        <v>1085</v>
      </c>
      <c r="S24" s="5">
        <v>6541</v>
      </c>
      <c r="T24" s="5">
        <v>113</v>
      </c>
      <c r="U24" s="5">
        <v>30</v>
      </c>
      <c r="V24" s="5">
        <v>7529</v>
      </c>
      <c r="W24" s="5">
        <v>6987</v>
      </c>
      <c r="X24" s="5">
        <v>512</v>
      </c>
      <c r="Y24" s="5">
        <v>30</v>
      </c>
      <c r="Z24" s="5">
        <v>0</v>
      </c>
      <c r="AA24" s="5">
        <v>0</v>
      </c>
      <c r="AB24" s="5">
        <v>0</v>
      </c>
      <c r="AC24" s="5">
        <v>0</v>
      </c>
      <c r="AD24" s="5">
        <v>42306</v>
      </c>
      <c r="AE24" s="5">
        <v>36685</v>
      </c>
      <c r="AF24" s="5">
        <v>343</v>
      </c>
      <c r="AG24" s="5">
        <v>1644</v>
      </c>
      <c r="AH24" s="5">
        <v>43</v>
      </c>
      <c r="AI24" s="5">
        <v>3590</v>
      </c>
      <c r="AJ24" s="5">
        <v>0</v>
      </c>
      <c r="AK24" s="5">
        <v>32240</v>
      </c>
      <c r="AL24" s="5">
        <v>0</v>
      </c>
      <c r="AM24" s="5">
        <v>0</v>
      </c>
      <c r="AN24" s="5">
        <v>0</v>
      </c>
      <c r="AO24" s="5">
        <v>32240</v>
      </c>
      <c r="AP24" s="5">
        <v>0</v>
      </c>
      <c r="AQ24" s="5">
        <v>0</v>
      </c>
      <c r="AR24" s="5">
        <v>0</v>
      </c>
      <c r="AS24" s="5">
        <v>0</v>
      </c>
    </row>
    <row r="25" spans="1:45">
      <c r="A25" s="5">
        <v>1395</v>
      </c>
      <c r="B25" s="5">
        <v>4</v>
      </c>
      <c r="C25" s="5" t="s">
        <v>198</v>
      </c>
      <c r="D25" s="5" t="s">
        <v>199</v>
      </c>
      <c r="E25" s="5">
        <v>1673012</v>
      </c>
      <c r="F25" s="5">
        <v>877700</v>
      </c>
      <c r="G25" s="5">
        <v>100496</v>
      </c>
      <c r="H25" s="5">
        <v>89011</v>
      </c>
      <c r="I25" s="5">
        <v>92710</v>
      </c>
      <c r="J25" s="5">
        <v>445964</v>
      </c>
      <c r="K25" s="5">
        <v>51823</v>
      </c>
      <c r="L25" s="5">
        <v>7887</v>
      </c>
      <c r="M25" s="5">
        <v>7423</v>
      </c>
      <c r="N25" s="5">
        <v>72878</v>
      </c>
      <c r="O25" s="5">
        <v>46259</v>
      </c>
      <c r="P25" s="5">
        <v>16132</v>
      </c>
      <c r="Q25" s="5">
        <v>1698</v>
      </c>
      <c r="R25" s="5">
        <v>7440</v>
      </c>
      <c r="S25" s="5">
        <v>429</v>
      </c>
      <c r="T25" s="5">
        <v>69</v>
      </c>
      <c r="U25" s="5">
        <v>851</v>
      </c>
      <c r="V25" s="5">
        <v>186919</v>
      </c>
      <c r="W25" s="5">
        <v>164777</v>
      </c>
      <c r="X25" s="5">
        <v>477</v>
      </c>
      <c r="Y25" s="5">
        <v>315</v>
      </c>
      <c r="Z25" s="5">
        <v>564</v>
      </c>
      <c r="AA25" s="5">
        <v>20659</v>
      </c>
      <c r="AB25" s="5">
        <v>128</v>
      </c>
      <c r="AC25" s="5">
        <v>0</v>
      </c>
      <c r="AD25" s="5">
        <v>157083</v>
      </c>
      <c r="AE25" s="5">
        <v>60671</v>
      </c>
      <c r="AF25" s="5">
        <v>6480</v>
      </c>
      <c r="AG25" s="5">
        <v>4192</v>
      </c>
      <c r="AH25" s="5">
        <v>7659</v>
      </c>
      <c r="AI25" s="5">
        <v>77770</v>
      </c>
      <c r="AJ25" s="5">
        <v>310</v>
      </c>
      <c r="AK25" s="5">
        <v>345155</v>
      </c>
      <c r="AL25" s="5">
        <v>77206</v>
      </c>
      <c r="AM25" s="5">
        <v>907</v>
      </c>
      <c r="AN25" s="5">
        <v>9710</v>
      </c>
      <c r="AO25" s="5">
        <v>240347</v>
      </c>
      <c r="AP25" s="5">
        <v>14534</v>
      </c>
      <c r="AQ25" s="5">
        <v>689</v>
      </c>
      <c r="AR25" s="5">
        <v>0</v>
      </c>
      <c r="AS25" s="5">
        <v>1763</v>
      </c>
    </row>
    <row r="26" spans="1:45">
      <c r="A26" s="5">
        <v>1395</v>
      </c>
      <c r="B26" s="5">
        <v>3</v>
      </c>
      <c r="C26" s="5" t="s">
        <v>200</v>
      </c>
      <c r="D26" s="5" t="s">
        <v>201</v>
      </c>
      <c r="E26" s="5">
        <v>1119897</v>
      </c>
      <c r="F26" s="5">
        <v>535511</v>
      </c>
      <c r="G26" s="5">
        <v>15146</v>
      </c>
      <c r="H26" s="5">
        <v>322616</v>
      </c>
      <c r="I26" s="5">
        <v>22801</v>
      </c>
      <c r="J26" s="5">
        <v>203721</v>
      </c>
      <c r="K26" s="5">
        <v>12267</v>
      </c>
      <c r="L26" s="5">
        <v>3135</v>
      </c>
      <c r="M26" s="5">
        <v>4700</v>
      </c>
      <c r="N26" s="5">
        <v>243100</v>
      </c>
      <c r="O26" s="5">
        <v>227628</v>
      </c>
      <c r="P26" s="5">
        <v>1505</v>
      </c>
      <c r="Q26" s="5">
        <v>5158</v>
      </c>
      <c r="R26" s="5">
        <v>1983</v>
      </c>
      <c r="S26" s="5">
        <v>3861</v>
      </c>
      <c r="T26" s="5">
        <v>1646</v>
      </c>
      <c r="U26" s="5">
        <v>1320</v>
      </c>
      <c r="V26" s="5">
        <v>102365</v>
      </c>
      <c r="W26" s="5">
        <v>78496</v>
      </c>
      <c r="X26" s="5">
        <v>14353</v>
      </c>
      <c r="Y26" s="5">
        <v>87</v>
      </c>
      <c r="Z26" s="5">
        <v>680</v>
      </c>
      <c r="AA26" s="5">
        <v>8403</v>
      </c>
      <c r="AB26" s="5">
        <v>180</v>
      </c>
      <c r="AC26" s="5">
        <v>165</v>
      </c>
      <c r="AD26" s="5">
        <v>66210</v>
      </c>
      <c r="AE26" s="5">
        <v>43591</v>
      </c>
      <c r="AF26" s="5">
        <v>3154</v>
      </c>
      <c r="AG26" s="5">
        <v>208</v>
      </c>
      <c r="AH26" s="5">
        <v>1590</v>
      </c>
      <c r="AI26" s="5">
        <v>17584</v>
      </c>
      <c r="AJ26" s="5">
        <v>83</v>
      </c>
      <c r="AK26" s="5">
        <v>98420</v>
      </c>
      <c r="AL26" s="5">
        <v>7704</v>
      </c>
      <c r="AM26" s="5">
        <v>2535</v>
      </c>
      <c r="AN26" s="5">
        <v>858</v>
      </c>
      <c r="AO26" s="5">
        <v>4821</v>
      </c>
      <c r="AP26" s="5">
        <v>27184</v>
      </c>
      <c r="AQ26" s="5">
        <v>55319</v>
      </c>
      <c r="AR26" s="5">
        <v>0</v>
      </c>
      <c r="AS26" s="5">
        <v>0</v>
      </c>
    </row>
    <row r="27" spans="1:45">
      <c r="A27" s="5">
        <v>1395</v>
      </c>
      <c r="B27" s="5">
        <v>4</v>
      </c>
      <c r="C27" s="5" t="s">
        <v>202</v>
      </c>
      <c r="D27" s="5" t="s">
        <v>201</v>
      </c>
      <c r="E27" s="5">
        <v>1119897</v>
      </c>
      <c r="F27" s="5">
        <v>535511</v>
      </c>
      <c r="G27" s="5">
        <v>15146</v>
      </c>
      <c r="H27" s="5">
        <v>322616</v>
      </c>
      <c r="I27" s="5">
        <v>22801</v>
      </c>
      <c r="J27" s="5">
        <v>203721</v>
      </c>
      <c r="K27" s="5">
        <v>12267</v>
      </c>
      <c r="L27" s="5">
        <v>3135</v>
      </c>
      <c r="M27" s="5">
        <v>4700</v>
      </c>
      <c r="N27" s="5">
        <v>243100</v>
      </c>
      <c r="O27" s="5">
        <v>227628</v>
      </c>
      <c r="P27" s="5">
        <v>1505</v>
      </c>
      <c r="Q27" s="5">
        <v>5158</v>
      </c>
      <c r="R27" s="5">
        <v>1983</v>
      </c>
      <c r="S27" s="5">
        <v>3861</v>
      </c>
      <c r="T27" s="5">
        <v>1646</v>
      </c>
      <c r="U27" s="5">
        <v>1320</v>
      </c>
      <c r="V27" s="5">
        <v>102365</v>
      </c>
      <c r="W27" s="5">
        <v>78496</v>
      </c>
      <c r="X27" s="5">
        <v>14353</v>
      </c>
      <c r="Y27" s="5">
        <v>87</v>
      </c>
      <c r="Z27" s="5">
        <v>680</v>
      </c>
      <c r="AA27" s="5">
        <v>8403</v>
      </c>
      <c r="AB27" s="5">
        <v>180</v>
      </c>
      <c r="AC27" s="5">
        <v>165</v>
      </c>
      <c r="AD27" s="5">
        <v>66210</v>
      </c>
      <c r="AE27" s="5">
        <v>43591</v>
      </c>
      <c r="AF27" s="5">
        <v>3154</v>
      </c>
      <c r="AG27" s="5">
        <v>208</v>
      </c>
      <c r="AH27" s="5">
        <v>1590</v>
      </c>
      <c r="AI27" s="5">
        <v>17584</v>
      </c>
      <c r="AJ27" s="5">
        <v>83</v>
      </c>
      <c r="AK27" s="5">
        <v>98420</v>
      </c>
      <c r="AL27" s="5">
        <v>7704</v>
      </c>
      <c r="AM27" s="5">
        <v>2535</v>
      </c>
      <c r="AN27" s="5">
        <v>858</v>
      </c>
      <c r="AO27" s="5">
        <v>4821</v>
      </c>
      <c r="AP27" s="5">
        <v>27184</v>
      </c>
      <c r="AQ27" s="5">
        <v>55319</v>
      </c>
      <c r="AR27" s="5">
        <v>0</v>
      </c>
      <c r="AS27" s="5">
        <v>0</v>
      </c>
    </row>
    <row r="28" spans="1:45">
      <c r="A28" s="5">
        <v>1395</v>
      </c>
      <c r="B28" s="5">
        <v>2</v>
      </c>
      <c r="C28" s="5" t="s">
        <v>203</v>
      </c>
      <c r="D28" s="5" t="s">
        <v>204</v>
      </c>
      <c r="E28" s="5">
        <v>2649258</v>
      </c>
      <c r="F28" s="5">
        <v>1217129</v>
      </c>
      <c r="G28" s="5">
        <v>35601</v>
      </c>
      <c r="H28" s="5">
        <v>412069</v>
      </c>
      <c r="I28" s="5">
        <v>112667</v>
      </c>
      <c r="J28" s="5">
        <v>704926</v>
      </c>
      <c r="K28" s="5">
        <v>159820</v>
      </c>
      <c r="L28" s="5">
        <v>766</v>
      </c>
      <c r="M28" s="5">
        <v>6281</v>
      </c>
      <c r="N28" s="5">
        <v>535806</v>
      </c>
      <c r="O28" s="5">
        <v>497519</v>
      </c>
      <c r="P28" s="5">
        <v>584</v>
      </c>
      <c r="Q28" s="5">
        <v>1555</v>
      </c>
      <c r="R28" s="5">
        <v>35878</v>
      </c>
      <c r="S28" s="5">
        <v>0</v>
      </c>
      <c r="T28" s="5">
        <v>0</v>
      </c>
      <c r="U28" s="5">
        <v>271</v>
      </c>
      <c r="V28" s="5">
        <v>101765</v>
      </c>
      <c r="W28" s="5">
        <v>53963</v>
      </c>
      <c r="X28" s="5">
        <v>5361</v>
      </c>
      <c r="Y28" s="5">
        <v>1683</v>
      </c>
      <c r="Z28" s="5">
        <v>20776</v>
      </c>
      <c r="AA28" s="5">
        <v>19378</v>
      </c>
      <c r="AB28" s="5">
        <v>50</v>
      </c>
      <c r="AC28" s="5">
        <v>554</v>
      </c>
      <c r="AD28" s="5">
        <v>180392</v>
      </c>
      <c r="AE28" s="5">
        <v>117225</v>
      </c>
      <c r="AF28" s="5">
        <v>7012</v>
      </c>
      <c r="AG28" s="5">
        <v>5292</v>
      </c>
      <c r="AH28" s="5">
        <v>5668</v>
      </c>
      <c r="AI28" s="5">
        <v>45057</v>
      </c>
      <c r="AJ28" s="5">
        <v>138</v>
      </c>
      <c r="AK28" s="5">
        <v>444669</v>
      </c>
      <c r="AL28" s="5">
        <v>203875</v>
      </c>
      <c r="AM28" s="5">
        <v>226</v>
      </c>
      <c r="AN28" s="5">
        <v>2531</v>
      </c>
      <c r="AO28" s="5">
        <v>151096</v>
      </c>
      <c r="AP28" s="5">
        <v>41980</v>
      </c>
      <c r="AQ28" s="5">
        <v>44960</v>
      </c>
      <c r="AR28" s="5">
        <v>0</v>
      </c>
      <c r="AS28" s="5">
        <v>0</v>
      </c>
    </row>
    <row r="29" spans="1:45">
      <c r="A29" s="5">
        <v>1395</v>
      </c>
      <c r="B29" s="5">
        <v>3</v>
      </c>
      <c r="C29" s="5" t="s">
        <v>205</v>
      </c>
      <c r="D29" s="5" t="s">
        <v>204</v>
      </c>
      <c r="E29" s="5">
        <v>2649258</v>
      </c>
      <c r="F29" s="5">
        <v>1217129</v>
      </c>
      <c r="G29" s="5">
        <v>35601</v>
      </c>
      <c r="H29" s="5">
        <v>412069</v>
      </c>
      <c r="I29" s="5">
        <v>112667</v>
      </c>
      <c r="J29" s="5">
        <v>704926</v>
      </c>
      <c r="K29" s="5">
        <v>159820</v>
      </c>
      <c r="L29" s="5">
        <v>766</v>
      </c>
      <c r="M29" s="5">
        <v>6281</v>
      </c>
      <c r="N29" s="5">
        <v>535806</v>
      </c>
      <c r="O29" s="5">
        <v>497519</v>
      </c>
      <c r="P29" s="5">
        <v>584</v>
      </c>
      <c r="Q29" s="5">
        <v>1555</v>
      </c>
      <c r="R29" s="5">
        <v>35878</v>
      </c>
      <c r="S29" s="5">
        <v>0</v>
      </c>
      <c r="T29" s="5">
        <v>0</v>
      </c>
      <c r="U29" s="5">
        <v>271</v>
      </c>
      <c r="V29" s="5">
        <v>101765</v>
      </c>
      <c r="W29" s="5">
        <v>53963</v>
      </c>
      <c r="X29" s="5">
        <v>5361</v>
      </c>
      <c r="Y29" s="5">
        <v>1683</v>
      </c>
      <c r="Z29" s="5">
        <v>20776</v>
      </c>
      <c r="AA29" s="5">
        <v>19378</v>
      </c>
      <c r="AB29" s="5">
        <v>50</v>
      </c>
      <c r="AC29" s="5">
        <v>554</v>
      </c>
      <c r="AD29" s="5">
        <v>180392</v>
      </c>
      <c r="AE29" s="5">
        <v>117225</v>
      </c>
      <c r="AF29" s="5">
        <v>7012</v>
      </c>
      <c r="AG29" s="5">
        <v>5292</v>
      </c>
      <c r="AH29" s="5">
        <v>5668</v>
      </c>
      <c r="AI29" s="5">
        <v>45057</v>
      </c>
      <c r="AJ29" s="5">
        <v>138</v>
      </c>
      <c r="AK29" s="5">
        <v>444669</v>
      </c>
      <c r="AL29" s="5">
        <v>203875</v>
      </c>
      <c r="AM29" s="5">
        <v>226</v>
      </c>
      <c r="AN29" s="5">
        <v>2531</v>
      </c>
      <c r="AO29" s="5">
        <v>151096</v>
      </c>
      <c r="AP29" s="5">
        <v>41980</v>
      </c>
      <c r="AQ29" s="5">
        <v>44960</v>
      </c>
      <c r="AR29" s="5">
        <v>0</v>
      </c>
      <c r="AS29" s="5">
        <v>0</v>
      </c>
    </row>
    <row r="30" spans="1:45">
      <c r="A30" s="5">
        <v>1395</v>
      </c>
      <c r="B30" s="5">
        <v>4</v>
      </c>
      <c r="C30" s="5" t="s">
        <v>206</v>
      </c>
      <c r="D30" s="5" t="s">
        <v>207</v>
      </c>
      <c r="E30" s="5">
        <v>27415</v>
      </c>
      <c r="F30" s="5">
        <v>6437</v>
      </c>
      <c r="G30" s="5">
        <v>3388</v>
      </c>
      <c r="H30" s="5">
        <v>5990</v>
      </c>
      <c r="I30" s="5">
        <v>13</v>
      </c>
      <c r="J30" s="5">
        <v>11567</v>
      </c>
      <c r="K30" s="5">
        <v>0</v>
      </c>
      <c r="L30" s="5">
        <v>6</v>
      </c>
      <c r="M30" s="5">
        <v>14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10</v>
      </c>
      <c r="W30" s="5">
        <v>7</v>
      </c>
      <c r="X30" s="5">
        <v>0</v>
      </c>
      <c r="Y30" s="5">
        <v>0</v>
      </c>
      <c r="Z30" s="5">
        <v>3</v>
      </c>
      <c r="AA30" s="5">
        <v>0</v>
      </c>
      <c r="AB30" s="5">
        <v>0</v>
      </c>
      <c r="AC30" s="5">
        <v>0</v>
      </c>
      <c r="AD30" s="5">
        <v>302</v>
      </c>
      <c r="AE30" s="5">
        <v>165</v>
      </c>
      <c r="AF30" s="5">
        <v>0</v>
      </c>
      <c r="AG30" s="5">
        <v>0</v>
      </c>
      <c r="AH30" s="5">
        <v>0</v>
      </c>
      <c r="AI30" s="5">
        <v>110</v>
      </c>
      <c r="AJ30" s="5">
        <v>27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</row>
    <row r="31" spans="1:45">
      <c r="A31" s="5">
        <v>1395</v>
      </c>
      <c r="B31" s="5">
        <v>4</v>
      </c>
      <c r="C31" s="5" t="s">
        <v>208</v>
      </c>
      <c r="D31" s="5" t="s">
        <v>209</v>
      </c>
      <c r="E31" s="5">
        <v>350237</v>
      </c>
      <c r="F31" s="5">
        <v>277820</v>
      </c>
      <c r="G31" s="5">
        <v>9754</v>
      </c>
      <c r="H31" s="5">
        <v>1285</v>
      </c>
      <c r="I31" s="5">
        <v>28767</v>
      </c>
      <c r="J31" s="5">
        <v>23854</v>
      </c>
      <c r="K31" s="5">
        <v>4735</v>
      </c>
      <c r="L31" s="5">
        <v>60</v>
      </c>
      <c r="M31" s="5">
        <v>3963</v>
      </c>
      <c r="N31" s="5">
        <v>4676</v>
      </c>
      <c r="O31" s="5">
        <v>3907</v>
      </c>
      <c r="P31" s="5">
        <v>0</v>
      </c>
      <c r="Q31" s="5">
        <v>649</v>
      </c>
      <c r="R31" s="5">
        <v>0</v>
      </c>
      <c r="S31" s="5">
        <v>0</v>
      </c>
      <c r="T31" s="5">
        <v>0</v>
      </c>
      <c r="U31" s="5">
        <v>120</v>
      </c>
      <c r="V31" s="5">
        <v>9760</v>
      </c>
      <c r="W31" s="5">
        <v>5326</v>
      </c>
      <c r="X31" s="5">
        <v>272</v>
      </c>
      <c r="Y31" s="5">
        <v>3</v>
      </c>
      <c r="Z31" s="5">
        <v>4159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47001</v>
      </c>
      <c r="AL31" s="5">
        <v>0</v>
      </c>
      <c r="AM31" s="5">
        <v>0</v>
      </c>
      <c r="AN31" s="5">
        <v>0</v>
      </c>
      <c r="AO31" s="5">
        <v>47001</v>
      </c>
      <c r="AP31" s="5">
        <v>0</v>
      </c>
      <c r="AQ31" s="5">
        <v>0</v>
      </c>
      <c r="AR31" s="5">
        <v>0</v>
      </c>
      <c r="AS31" s="5">
        <v>0</v>
      </c>
    </row>
    <row r="32" spans="1:45">
      <c r="A32" s="5">
        <v>1395</v>
      </c>
      <c r="B32" s="5">
        <v>4</v>
      </c>
      <c r="C32" s="5" t="s">
        <v>210</v>
      </c>
      <c r="D32" s="5" t="s">
        <v>211</v>
      </c>
      <c r="E32" s="5">
        <v>2271607</v>
      </c>
      <c r="F32" s="5">
        <v>932872</v>
      </c>
      <c r="G32" s="5">
        <v>22459</v>
      </c>
      <c r="H32" s="5">
        <v>404794</v>
      </c>
      <c r="I32" s="5">
        <v>83888</v>
      </c>
      <c r="J32" s="5">
        <v>669505</v>
      </c>
      <c r="K32" s="5">
        <v>155085</v>
      </c>
      <c r="L32" s="5">
        <v>700</v>
      </c>
      <c r="M32" s="5">
        <v>2304</v>
      </c>
      <c r="N32" s="5">
        <v>531130</v>
      </c>
      <c r="O32" s="5">
        <v>493612</v>
      </c>
      <c r="P32" s="5">
        <v>584</v>
      </c>
      <c r="Q32" s="5">
        <v>906</v>
      </c>
      <c r="R32" s="5">
        <v>35878</v>
      </c>
      <c r="S32" s="5">
        <v>0</v>
      </c>
      <c r="T32" s="5">
        <v>0</v>
      </c>
      <c r="U32" s="5">
        <v>151</v>
      </c>
      <c r="V32" s="5">
        <v>91995</v>
      </c>
      <c r="W32" s="5">
        <v>48630</v>
      </c>
      <c r="X32" s="5">
        <v>5089</v>
      </c>
      <c r="Y32" s="5">
        <v>1680</v>
      </c>
      <c r="Z32" s="5">
        <v>16614</v>
      </c>
      <c r="AA32" s="5">
        <v>19378</v>
      </c>
      <c r="AB32" s="5">
        <v>50</v>
      </c>
      <c r="AC32" s="5">
        <v>554</v>
      </c>
      <c r="AD32" s="5">
        <v>180091</v>
      </c>
      <c r="AE32" s="5">
        <v>117061</v>
      </c>
      <c r="AF32" s="5">
        <v>7012</v>
      </c>
      <c r="AG32" s="5">
        <v>5292</v>
      </c>
      <c r="AH32" s="5">
        <v>5668</v>
      </c>
      <c r="AI32" s="5">
        <v>44947</v>
      </c>
      <c r="AJ32" s="5">
        <v>111</v>
      </c>
      <c r="AK32" s="5">
        <v>397669</v>
      </c>
      <c r="AL32" s="5">
        <v>203875</v>
      </c>
      <c r="AM32" s="5">
        <v>226</v>
      </c>
      <c r="AN32" s="5">
        <v>2531</v>
      </c>
      <c r="AO32" s="5">
        <v>104096</v>
      </c>
      <c r="AP32" s="5">
        <v>41980</v>
      </c>
      <c r="AQ32" s="5">
        <v>44960</v>
      </c>
      <c r="AR32" s="5">
        <v>0</v>
      </c>
      <c r="AS32" s="5">
        <v>0</v>
      </c>
    </row>
    <row r="33" spans="1:45">
      <c r="A33" s="5">
        <v>1395</v>
      </c>
      <c r="B33" s="5">
        <v>2</v>
      </c>
      <c r="C33" s="5" t="s">
        <v>212</v>
      </c>
      <c r="D33" s="5" t="s">
        <v>213</v>
      </c>
      <c r="E33" s="5">
        <v>1058923</v>
      </c>
      <c r="F33" s="5">
        <v>541832</v>
      </c>
      <c r="G33" s="5">
        <v>1359</v>
      </c>
      <c r="H33" s="5">
        <v>56872</v>
      </c>
      <c r="I33" s="5">
        <v>247446</v>
      </c>
      <c r="J33" s="5">
        <v>68380</v>
      </c>
      <c r="K33" s="5">
        <v>64495</v>
      </c>
      <c r="L33" s="5">
        <v>2146</v>
      </c>
      <c r="M33" s="5">
        <v>76392</v>
      </c>
      <c r="N33" s="5">
        <v>600394</v>
      </c>
      <c r="O33" s="5">
        <v>509024</v>
      </c>
      <c r="P33" s="5">
        <v>80</v>
      </c>
      <c r="Q33" s="5">
        <v>6675</v>
      </c>
      <c r="R33" s="5">
        <v>8416</v>
      </c>
      <c r="S33" s="5">
        <v>41</v>
      </c>
      <c r="T33" s="5">
        <v>0</v>
      </c>
      <c r="U33" s="5">
        <v>76157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30466</v>
      </c>
      <c r="AE33" s="5">
        <v>3094</v>
      </c>
      <c r="AF33" s="5">
        <v>4827</v>
      </c>
      <c r="AG33" s="5">
        <v>471</v>
      </c>
      <c r="AH33" s="5">
        <v>0</v>
      </c>
      <c r="AI33" s="5">
        <v>22074</v>
      </c>
      <c r="AJ33" s="5">
        <v>0</v>
      </c>
      <c r="AK33" s="5">
        <v>22156</v>
      </c>
      <c r="AL33" s="5">
        <v>15236</v>
      </c>
      <c r="AM33" s="5">
        <v>5</v>
      </c>
      <c r="AN33" s="5">
        <v>112</v>
      </c>
      <c r="AO33" s="5">
        <v>2435</v>
      </c>
      <c r="AP33" s="5">
        <v>4368</v>
      </c>
      <c r="AQ33" s="5">
        <v>0</v>
      </c>
      <c r="AR33" s="5">
        <v>0</v>
      </c>
      <c r="AS33" s="5">
        <v>0</v>
      </c>
    </row>
    <row r="34" spans="1:45">
      <c r="A34" s="5">
        <v>1395</v>
      </c>
      <c r="B34" s="5">
        <v>3</v>
      </c>
      <c r="C34" s="5" t="s">
        <v>214</v>
      </c>
      <c r="D34" s="5" t="s">
        <v>215</v>
      </c>
      <c r="E34" s="5">
        <v>1058923</v>
      </c>
      <c r="F34" s="5">
        <v>541832</v>
      </c>
      <c r="G34" s="5">
        <v>1359</v>
      </c>
      <c r="H34" s="5">
        <v>56872</v>
      </c>
      <c r="I34" s="5">
        <v>247446</v>
      </c>
      <c r="J34" s="5">
        <v>68380</v>
      </c>
      <c r="K34" s="5">
        <v>64495</v>
      </c>
      <c r="L34" s="5">
        <v>2146</v>
      </c>
      <c r="M34" s="5">
        <v>76392</v>
      </c>
      <c r="N34" s="5">
        <v>600394</v>
      </c>
      <c r="O34" s="5">
        <v>509024</v>
      </c>
      <c r="P34" s="5">
        <v>80</v>
      </c>
      <c r="Q34" s="5">
        <v>6675</v>
      </c>
      <c r="R34" s="5">
        <v>8416</v>
      </c>
      <c r="S34" s="5">
        <v>41</v>
      </c>
      <c r="T34" s="5">
        <v>0</v>
      </c>
      <c r="U34" s="5">
        <v>76157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30466</v>
      </c>
      <c r="AE34" s="5">
        <v>3094</v>
      </c>
      <c r="AF34" s="5">
        <v>4827</v>
      </c>
      <c r="AG34" s="5">
        <v>471</v>
      </c>
      <c r="AH34" s="5">
        <v>0</v>
      </c>
      <c r="AI34" s="5">
        <v>22074</v>
      </c>
      <c r="AJ34" s="5">
        <v>0</v>
      </c>
      <c r="AK34" s="5">
        <v>22156</v>
      </c>
      <c r="AL34" s="5">
        <v>15236</v>
      </c>
      <c r="AM34" s="5">
        <v>5</v>
      </c>
      <c r="AN34" s="5">
        <v>112</v>
      </c>
      <c r="AO34" s="5">
        <v>2435</v>
      </c>
      <c r="AP34" s="5">
        <v>4368</v>
      </c>
      <c r="AQ34" s="5">
        <v>0</v>
      </c>
      <c r="AR34" s="5">
        <v>0</v>
      </c>
      <c r="AS34" s="5">
        <v>0</v>
      </c>
    </row>
    <row r="35" spans="1:45">
      <c r="A35" s="5">
        <v>1395</v>
      </c>
      <c r="B35" s="5">
        <v>4</v>
      </c>
      <c r="C35" s="5" t="s">
        <v>216</v>
      </c>
      <c r="D35" s="5" t="s">
        <v>217</v>
      </c>
      <c r="E35" s="5">
        <v>1058923</v>
      </c>
      <c r="F35" s="5">
        <v>541832</v>
      </c>
      <c r="G35" s="5">
        <v>1359</v>
      </c>
      <c r="H35" s="5">
        <v>56872</v>
      </c>
      <c r="I35" s="5">
        <v>247446</v>
      </c>
      <c r="J35" s="5">
        <v>68380</v>
      </c>
      <c r="K35" s="5">
        <v>64495</v>
      </c>
      <c r="L35" s="5">
        <v>2146</v>
      </c>
      <c r="M35" s="5">
        <v>76392</v>
      </c>
      <c r="N35" s="5">
        <v>600394</v>
      </c>
      <c r="O35" s="5">
        <v>509024</v>
      </c>
      <c r="P35" s="5">
        <v>80</v>
      </c>
      <c r="Q35" s="5">
        <v>6675</v>
      </c>
      <c r="R35" s="5">
        <v>8416</v>
      </c>
      <c r="S35" s="5">
        <v>41</v>
      </c>
      <c r="T35" s="5">
        <v>0</v>
      </c>
      <c r="U35" s="5">
        <v>76157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30466</v>
      </c>
      <c r="AE35" s="5">
        <v>3094</v>
      </c>
      <c r="AF35" s="5">
        <v>4827</v>
      </c>
      <c r="AG35" s="5">
        <v>471</v>
      </c>
      <c r="AH35" s="5">
        <v>0</v>
      </c>
      <c r="AI35" s="5">
        <v>22074</v>
      </c>
      <c r="AJ35" s="5">
        <v>0</v>
      </c>
      <c r="AK35" s="5">
        <v>22156</v>
      </c>
      <c r="AL35" s="5">
        <v>15236</v>
      </c>
      <c r="AM35" s="5">
        <v>5</v>
      </c>
      <c r="AN35" s="5">
        <v>112</v>
      </c>
      <c r="AO35" s="5">
        <v>2435</v>
      </c>
      <c r="AP35" s="5">
        <v>4368</v>
      </c>
      <c r="AQ35" s="5">
        <v>0</v>
      </c>
      <c r="AR35" s="5">
        <v>0</v>
      </c>
      <c r="AS35" s="5">
        <v>0</v>
      </c>
    </row>
    <row r="36" spans="1:45">
      <c r="A36" s="5">
        <v>1395</v>
      </c>
      <c r="B36" s="5">
        <v>2</v>
      </c>
      <c r="C36" s="5" t="s">
        <v>218</v>
      </c>
      <c r="D36" s="5" t="s">
        <v>219</v>
      </c>
      <c r="E36" s="5">
        <v>13108680</v>
      </c>
      <c r="F36" s="5">
        <v>11216774</v>
      </c>
      <c r="G36" s="5">
        <v>264711</v>
      </c>
      <c r="H36" s="5">
        <v>79368</v>
      </c>
      <c r="I36" s="5">
        <v>78465</v>
      </c>
      <c r="J36" s="5">
        <v>876731</v>
      </c>
      <c r="K36" s="5">
        <v>559271</v>
      </c>
      <c r="L36" s="5">
        <v>21038</v>
      </c>
      <c r="M36" s="5">
        <v>12323</v>
      </c>
      <c r="N36" s="5">
        <v>8154466</v>
      </c>
      <c r="O36" s="5">
        <v>8100912</v>
      </c>
      <c r="P36" s="5">
        <v>19239</v>
      </c>
      <c r="Q36" s="5">
        <v>3853</v>
      </c>
      <c r="R36" s="5">
        <v>7498</v>
      </c>
      <c r="S36" s="5">
        <v>19342</v>
      </c>
      <c r="T36" s="5">
        <v>331</v>
      </c>
      <c r="U36" s="5">
        <v>3293</v>
      </c>
      <c r="V36" s="5">
        <v>620385</v>
      </c>
      <c r="W36" s="5">
        <v>503749</v>
      </c>
      <c r="X36" s="5">
        <v>11151</v>
      </c>
      <c r="Y36" s="5">
        <v>285</v>
      </c>
      <c r="Z36" s="5">
        <v>577</v>
      </c>
      <c r="AA36" s="5">
        <v>104370</v>
      </c>
      <c r="AB36" s="5">
        <v>132</v>
      </c>
      <c r="AC36" s="5">
        <v>122</v>
      </c>
      <c r="AD36" s="5">
        <v>549190</v>
      </c>
      <c r="AE36" s="5">
        <v>412960</v>
      </c>
      <c r="AF36" s="5">
        <v>16227</v>
      </c>
      <c r="AG36" s="5">
        <v>4701</v>
      </c>
      <c r="AH36" s="5">
        <v>3314</v>
      </c>
      <c r="AI36" s="5">
        <v>111498</v>
      </c>
      <c r="AJ36" s="5">
        <v>490</v>
      </c>
      <c r="AK36" s="5">
        <v>989438</v>
      </c>
      <c r="AL36" s="5">
        <v>863935</v>
      </c>
      <c r="AM36" s="5">
        <v>791</v>
      </c>
      <c r="AN36" s="5">
        <v>3609</v>
      </c>
      <c r="AO36" s="5">
        <v>10540</v>
      </c>
      <c r="AP36" s="5">
        <v>66709</v>
      </c>
      <c r="AQ36" s="5">
        <v>43748</v>
      </c>
      <c r="AR36" s="5">
        <v>0</v>
      </c>
      <c r="AS36" s="5">
        <v>106</v>
      </c>
    </row>
    <row r="37" spans="1:45">
      <c r="A37" s="5">
        <v>1395</v>
      </c>
      <c r="B37" s="5">
        <v>3</v>
      </c>
      <c r="C37" s="5" t="s">
        <v>220</v>
      </c>
      <c r="D37" s="5" t="s">
        <v>221</v>
      </c>
      <c r="E37" s="5">
        <v>3718401</v>
      </c>
      <c r="F37" s="5">
        <v>2878968</v>
      </c>
      <c r="G37" s="5">
        <v>211154</v>
      </c>
      <c r="H37" s="5">
        <v>32673</v>
      </c>
      <c r="I37" s="5">
        <v>24505</v>
      </c>
      <c r="J37" s="5">
        <v>464280</v>
      </c>
      <c r="K37" s="5">
        <v>100523</v>
      </c>
      <c r="L37" s="5">
        <v>2801</v>
      </c>
      <c r="M37" s="5">
        <v>3497</v>
      </c>
      <c r="N37" s="5">
        <v>991245</v>
      </c>
      <c r="O37" s="5">
        <v>980847</v>
      </c>
      <c r="P37" s="5">
        <v>4959</v>
      </c>
      <c r="Q37" s="5">
        <v>947</v>
      </c>
      <c r="R37" s="5">
        <v>2029</v>
      </c>
      <c r="S37" s="5">
        <v>1601</v>
      </c>
      <c r="T37" s="5">
        <v>41</v>
      </c>
      <c r="U37" s="5">
        <v>821</v>
      </c>
      <c r="V37" s="5">
        <v>298099</v>
      </c>
      <c r="W37" s="5">
        <v>231600</v>
      </c>
      <c r="X37" s="5">
        <v>7795</v>
      </c>
      <c r="Y37" s="5">
        <v>211</v>
      </c>
      <c r="Z37" s="5">
        <v>493</v>
      </c>
      <c r="AA37" s="5">
        <v>57849</v>
      </c>
      <c r="AB37" s="5">
        <v>102</v>
      </c>
      <c r="AC37" s="5">
        <v>49</v>
      </c>
      <c r="AD37" s="5">
        <v>286015</v>
      </c>
      <c r="AE37" s="5">
        <v>181512</v>
      </c>
      <c r="AF37" s="5">
        <v>8531</v>
      </c>
      <c r="AG37" s="5">
        <v>3181</v>
      </c>
      <c r="AH37" s="5">
        <v>1936</v>
      </c>
      <c r="AI37" s="5">
        <v>90836</v>
      </c>
      <c r="AJ37" s="5">
        <v>18</v>
      </c>
      <c r="AK37" s="5">
        <v>477327</v>
      </c>
      <c r="AL37" s="5">
        <v>373109</v>
      </c>
      <c r="AM37" s="5">
        <v>293</v>
      </c>
      <c r="AN37" s="5">
        <v>224</v>
      </c>
      <c r="AO37" s="5">
        <v>5799</v>
      </c>
      <c r="AP37" s="5">
        <v>57459</v>
      </c>
      <c r="AQ37" s="5">
        <v>40428</v>
      </c>
      <c r="AR37" s="5">
        <v>0</v>
      </c>
      <c r="AS37" s="5">
        <v>14</v>
      </c>
    </row>
    <row r="38" spans="1:45">
      <c r="A38" s="5">
        <v>1395</v>
      </c>
      <c r="B38" s="5">
        <v>4</v>
      </c>
      <c r="C38" s="5" t="s">
        <v>222</v>
      </c>
      <c r="D38" s="5" t="s">
        <v>223</v>
      </c>
      <c r="E38" s="5">
        <v>2809547</v>
      </c>
      <c r="F38" s="5">
        <v>2067525</v>
      </c>
      <c r="G38" s="5">
        <v>194376</v>
      </c>
      <c r="H38" s="5">
        <v>24186</v>
      </c>
      <c r="I38" s="5">
        <v>13431</v>
      </c>
      <c r="J38" s="5">
        <v>420030</v>
      </c>
      <c r="K38" s="5">
        <v>85870</v>
      </c>
      <c r="L38" s="5">
        <v>1698</v>
      </c>
      <c r="M38" s="5">
        <v>2431</v>
      </c>
      <c r="N38" s="5">
        <v>734133</v>
      </c>
      <c r="O38" s="5">
        <v>729452</v>
      </c>
      <c r="P38" s="5">
        <v>1408</v>
      </c>
      <c r="Q38" s="5">
        <v>453</v>
      </c>
      <c r="R38" s="5">
        <v>921</v>
      </c>
      <c r="S38" s="5">
        <v>1438</v>
      </c>
      <c r="T38" s="5">
        <v>41</v>
      </c>
      <c r="U38" s="5">
        <v>420</v>
      </c>
      <c r="V38" s="5">
        <v>234217</v>
      </c>
      <c r="W38" s="5">
        <v>178990</v>
      </c>
      <c r="X38" s="5">
        <v>7072</v>
      </c>
      <c r="Y38" s="5">
        <v>150</v>
      </c>
      <c r="Z38" s="5">
        <v>493</v>
      </c>
      <c r="AA38" s="5">
        <v>47362</v>
      </c>
      <c r="AB38" s="5">
        <v>100</v>
      </c>
      <c r="AC38" s="5">
        <v>49</v>
      </c>
      <c r="AD38" s="5">
        <v>155083</v>
      </c>
      <c r="AE38" s="5">
        <v>103238</v>
      </c>
      <c r="AF38" s="5">
        <v>2001</v>
      </c>
      <c r="AG38" s="5">
        <v>200</v>
      </c>
      <c r="AH38" s="5">
        <v>906</v>
      </c>
      <c r="AI38" s="5">
        <v>48735</v>
      </c>
      <c r="AJ38" s="5">
        <v>2</v>
      </c>
      <c r="AK38" s="5">
        <v>185395</v>
      </c>
      <c r="AL38" s="5">
        <v>171717</v>
      </c>
      <c r="AM38" s="5">
        <v>293</v>
      </c>
      <c r="AN38" s="5">
        <v>64</v>
      </c>
      <c r="AO38" s="5">
        <v>2895</v>
      </c>
      <c r="AP38" s="5">
        <v>10334</v>
      </c>
      <c r="AQ38" s="5">
        <v>78</v>
      </c>
      <c r="AR38" s="5">
        <v>0</v>
      </c>
      <c r="AS38" s="5">
        <v>14</v>
      </c>
    </row>
    <row r="39" spans="1:45">
      <c r="A39" s="5">
        <v>1395</v>
      </c>
      <c r="B39" s="5">
        <v>4</v>
      </c>
      <c r="C39" s="5" t="s">
        <v>224</v>
      </c>
      <c r="D39" s="5" t="s">
        <v>225</v>
      </c>
      <c r="E39" s="5">
        <v>759677</v>
      </c>
      <c r="F39" s="5">
        <v>685028</v>
      </c>
      <c r="G39" s="5">
        <v>10994</v>
      </c>
      <c r="H39" s="5">
        <v>6595</v>
      </c>
      <c r="I39" s="5">
        <v>8146</v>
      </c>
      <c r="J39" s="5">
        <v>32590</v>
      </c>
      <c r="K39" s="5">
        <v>14629</v>
      </c>
      <c r="L39" s="5">
        <v>1102</v>
      </c>
      <c r="M39" s="5">
        <v>593</v>
      </c>
      <c r="N39" s="5">
        <v>184477</v>
      </c>
      <c r="O39" s="5">
        <v>181651</v>
      </c>
      <c r="P39" s="5">
        <v>1057</v>
      </c>
      <c r="Q39" s="5">
        <v>335</v>
      </c>
      <c r="R39" s="5">
        <v>1107</v>
      </c>
      <c r="S39" s="5">
        <v>78</v>
      </c>
      <c r="T39" s="5">
        <v>0</v>
      </c>
      <c r="U39" s="5">
        <v>247</v>
      </c>
      <c r="V39" s="5">
        <v>58126</v>
      </c>
      <c r="W39" s="5">
        <v>47755</v>
      </c>
      <c r="X39" s="5">
        <v>501</v>
      </c>
      <c r="Y39" s="5">
        <v>49</v>
      </c>
      <c r="Z39" s="5">
        <v>0</v>
      </c>
      <c r="AA39" s="5">
        <v>9821</v>
      </c>
      <c r="AB39" s="5">
        <v>0</v>
      </c>
      <c r="AC39" s="5">
        <v>0</v>
      </c>
      <c r="AD39" s="5">
        <v>118589</v>
      </c>
      <c r="AE39" s="5">
        <v>68110</v>
      </c>
      <c r="AF39" s="5">
        <v>6365</v>
      </c>
      <c r="AG39" s="5">
        <v>2282</v>
      </c>
      <c r="AH39" s="5">
        <v>979</v>
      </c>
      <c r="AI39" s="5">
        <v>40837</v>
      </c>
      <c r="AJ39" s="5">
        <v>16</v>
      </c>
      <c r="AK39" s="5">
        <v>283365</v>
      </c>
      <c r="AL39" s="5">
        <v>200829</v>
      </c>
      <c r="AM39" s="5">
        <v>0</v>
      </c>
      <c r="AN39" s="5">
        <v>160</v>
      </c>
      <c r="AO39" s="5">
        <v>1570</v>
      </c>
      <c r="AP39" s="5">
        <v>47125</v>
      </c>
      <c r="AQ39" s="5">
        <v>33680</v>
      </c>
      <c r="AR39" s="5">
        <v>0</v>
      </c>
      <c r="AS39" s="5">
        <v>0</v>
      </c>
    </row>
    <row r="40" spans="1:45">
      <c r="A40" s="5">
        <v>1395</v>
      </c>
      <c r="B40" s="5">
        <v>4</v>
      </c>
      <c r="C40" s="5" t="s">
        <v>226</v>
      </c>
      <c r="D40" s="5" t="s">
        <v>227</v>
      </c>
      <c r="E40" s="5">
        <v>149176</v>
      </c>
      <c r="F40" s="5">
        <v>126416</v>
      </c>
      <c r="G40" s="5">
        <v>5784</v>
      </c>
      <c r="H40" s="5">
        <v>1892</v>
      </c>
      <c r="I40" s="5">
        <v>2928</v>
      </c>
      <c r="J40" s="5">
        <v>11660</v>
      </c>
      <c r="K40" s="5">
        <v>24</v>
      </c>
      <c r="L40" s="5">
        <v>0</v>
      </c>
      <c r="M40" s="5">
        <v>473</v>
      </c>
      <c r="N40" s="5">
        <v>72635</v>
      </c>
      <c r="O40" s="5">
        <v>69743</v>
      </c>
      <c r="P40" s="5">
        <v>2494</v>
      </c>
      <c r="Q40" s="5">
        <v>159</v>
      </c>
      <c r="R40" s="5">
        <v>0</v>
      </c>
      <c r="S40" s="5">
        <v>85</v>
      </c>
      <c r="T40" s="5">
        <v>0</v>
      </c>
      <c r="U40" s="5">
        <v>155</v>
      </c>
      <c r="V40" s="5">
        <v>5756</v>
      </c>
      <c r="W40" s="5">
        <v>4855</v>
      </c>
      <c r="X40" s="5">
        <v>222</v>
      </c>
      <c r="Y40" s="5">
        <v>12</v>
      </c>
      <c r="Z40" s="5">
        <v>0</v>
      </c>
      <c r="AA40" s="5">
        <v>665</v>
      </c>
      <c r="AB40" s="5">
        <v>2</v>
      </c>
      <c r="AC40" s="5">
        <v>0</v>
      </c>
      <c r="AD40" s="5">
        <v>12342</v>
      </c>
      <c r="AE40" s="5">
        <v>10164</v>
      </c>
      <c r="AF40" s="5">
        <v>166</v>
      </c>
      <c r="AG40" s="5">
        <v>699</v>
      </c>
      <c r="AH40" s="5">
        <v>50</v>
      </c>
      <c r="AI40" s="5">
        <v>1264</v>
      </c>
      <c r="AJ40" s="5">
        <v>0</v>
      </c>
      <c r="AK40" s="5">
        <v>8567</v>
      </c>
      <c r="AL40" s="5">
        <v>563</v>
      </c>
      <c r="AM40" s="5">
        <v>0</v>
      </c>
      <c r="AN40" s="5">
        <v>0</v>
      </c>
      <c r="AO40" s="5">
        <v>1334</v>
      </c>
      <c r="AP40" s="5">
        <v>0</v>
      </c>
      <c r="AQ40" s="5">
        <v>6670</v>
      </c>
      <c r="AR40" s="5">
        <v>0</v>
      </c>
      <c r="AS40" s="5">
        <v>0</v>
      </c>
    </row>
    <row r="41" spans="1:45">
      <c r="A41" s="5">
        <v>1395</v>
      </c>
      <c r="B41" s="5">
        <v>3</v>
      </c>
      <c r="C41" s="5" t="s">
        <v>228</v>
      </c>
      <c r="D41" s="5" t="s">
        <v>229</v>
      </c>
      <c r="E41" s="5">
        <v>9390278</v>
      </c>
      <c r="F41" s="5">
        <v>8337806</v>
      </c>
      <c r="G41" s="5">
        <v>53557</v>
      </c>
      <c r="H41" s="5">
        <v>46695</v>
      </c>
      <c r="I41" s="5">
        <v>53960</v>
      </c>
      <c r="J41" s="5">
        <v>412450</v>
      </c>
      <c r="K41" s="5">
        <v>458748</v>
      </c>
      <c r="L41" s="5">
        <v>18237</v>
      </c>
      <c r="M41" s="5">
        <v>8826</v>
      </c>
      <c r="N41" s="5">
        <v>7163221</v>
      </c>
      <c r="O41" s="5">
        <v>7120065</v>
      </c>
      <c r="P41" s="5">
        <v>14279</v>
      </c>
      <c r="Q41" s="5">
        <v>2906</v>
      </c>
      <c r="R41" s="5">
        <v>5469</v>
      </c>
      <c r="S41" s="5">
        <v>17741</v>
      </c>
      <c r="T41" s="5">
        <v>289</v>
      </c>
      <c r="U41" s="5">
        <v>2471</v>
      </c>
      <c r="V41" s="5">
        <v>322286</v>
      </c>
      <c r="W41" s="5">
        <v>272149</v>
      </c>
      <c r="X41" s="5">
        <v>3355</v>
      </c>
      <c r="Y41" s="5">
        <v>74</v>
      </c>
      <c r="Z41" s="5">
        <v>84</v>
      </c>
      <c r="AA41" s="5">
        <v>46521</v>
      </c>
      <c r="AB41" s="5">
        <v>30</v>
      </c>
      <c r="AC41" s="5">
        <v>73</v>
      </c>
      <c r="AD41" s="5">
        <v>263175</v>
      </c>
      <c r="AE41" s="5">
        <v>231448</v>
      </c>
      <c r="AF41" s="5">
        <v>7695</v>
      </c>
      <c r="AG41" s="5">
        <v>1520</v>
      </c>
      <c r="AH41" s="5">
        <v>1378</v>
      </c>
      <c r="AI41" s="5">
        <v>20662</v>
      </c>
      <c r="AJ41" s="5">
        <v>472</v>
      </c>
      <c r="AK41" s="5">
        <v>512112</v>
      </c>
      <c r="AL41" s="5">
        <v>490826</v>
      </c>
      <c r="AM41" s="5">
        <v>498</v>
      </c>
      <c r="AN41" s="5">
        <v>3385</v>
      </c>
      <c r="AO41" s="5">
        <v>4741</v>
      </c>
      <c r="AP41" s="5">
        <v>9250</v>
      </c>
      <c r="AQ41" s="5">
        <v>3320</v>
      </c>
      <c r="AR41" s="5">
        <v>0</v>
      </c>
      <c r="AS41" s="5">
        <v>93</v>
      </c>
    </row>
    <row r="42" spans="1:45">
      <c r="A42" s="5">
        <v>1395</v>
      </c>
      <c r="B42" s="5">
        <v>4</v>
      </c>
      <c r="C42" s="5" t="s">
        <v>230</v>
      </c>
      <c r="D42" s="5" t="s">
        <v>231</v>
      </c>
      <c r="E42" s="5">
        <v>55721</v>
      </c>
      <c r="F42" s="5">
        <v>23959</v>
      </c>
      <c r="G42" s="5">
        <v>62</v>
      </c>
      <c r="H42" s="5">
        <v>314</v>
      </c>
      <c r="I42" s="5">
        <v>0</v>
      </c>
      <c r="J42" s="5">
        <v>31183</v>
      </c>
      <c r="K42" s="5">
        <v>0</v>
      </c>
      <c r="L42" s="5">
        <v>0</v>
      </c>
      <c r="M42" s="5">
        <v>203</v>
      </c>
      <c r="N42" s="5">
        <v>30710</v>
      </c>
      <c r="O42" s="5">
        <v>18000</v>
      </c>
      <c r="P42" s="5">
        <v>0</v>
      </c>
      <c r="Q42" s="5">
        <v>0</v>
      </c>
      <c r="R42" s="5">
        <v>0</v>
      </c>
      <c r="S42" s="5">
        <v>12710</v>
      </c>
      <c r="T42" s="5">
        <v>0</v>
      </c>
      <c r="U42" s="5">
        <v>0</v>
      </c>
      <c r="V42" s="5">
        <v>155</v>
      </c>
      <c r="W42" s="5">
        <v>80</v>
      </c>
      <c r="X42" s="5">
        <v>0</v>
      </c>
      <c r="Y42" s="5">
        <v>0</v>
      </c>
      <c r="Z42" s="5">
        <v>15</v>
      </c>
      <c r="AA42" s="5">
        <v>60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</row>
    <row r="43" spans="1:45">
      <c r="A43" s="5">
        <v>1395</v>
      </c>
      <c r="B43" s="5">
        <v>4</v>
      </c>
      <c r="C43" s="5" t="s">
        <v>232</v>
      </c>
      <c r="D43" s="5" t="s">
        <v>233</v>
      </c>
      <c r="E43" s="5">
        <v>800814</v>
      </c>
      <c r="F43" s="5">
        <v>301178</v>
      </c>
      <c r="G43" s="5">
        <v>24891</v>
      </c>
      <c r="H43" s="5">
        <v>13803</v>
      </c>
      <c r="I43" s="5">
        <v>11900</v>
      </c>
      <c r="J43" s="5">
        <v>96622</v>
      </c>
      <c r="K43" s="5">
        <v>349959</v>
      </c>
      <c r="L43" s="5">
        <v>752</v>
      </c>
      <c r="M43" s="5">
        <v>1710</v>
      </c>
      <c r="N43" s="5">
        <v>210844</v>
      </c>
      <c r="O43" s="5">
        <v>192187</v>
      </c>
      <c r="P43" s="5">
        <v>11101</v>
      </c>
      <c r="Q43" s="5">
        <v>645</v>
      </c>
      <c r="R43" s="5">
        <v>2375</v>
      </c>
      <c r="S43" s="5">
        <v>3212</v>
      </c>
      <c r="T43" s="5">
        <v>102</v>
      </c>
      <c r="U43" s="5">
        <v>1221</v>
      </c>
      <c r="V43" s="5">
        <v>44091</v>
      </c>
      <c r="W43" s="5">
        <v>29207</v>
      </c>
      <c r="X43" s="5">
        <v>2552</v>
      </c>
      <c r="Y43" s="5">
        <v>38</v>
      </c>
      <c r="Z43" s="5">
        <v>38</v>
      </c>
      <c r="AA43" s="5">
        <v>12206</v>
      </c>
      <c r="AB43" s="5">
        <v>30</v>
      </c>
      <c r="AC43" s="5">
        <v>20</v>
      </c>
      <c r="AD43" s="5">
        <v>27977</v>
      </c>
      <c r="AE43" s="5">
        <v>20878</v>
      </c>
      <c r="AF43" s="5">
        <v>190</v>
      </c>
      <c r="AG43" s="5">
        <v>604</v>
      </c>
      <c r="AH43" s="5">
        <v>205</v>
      </c>
      <c r="AI43" s="5">
        <v>6067</v>
      </c>
      <c r="AJ43" s="5">
        <v>32</v>
      </c>
      <c r="AK43" s="5">
        <v>40641</v>
      </c>
      <c r="AL43" s="5">
        <v>36754</v>
      </c>
      <c r="AM43" s="5">
        <v>48</v>
      </c>
      <c r="AN43" s="5">
        <v>2940</v>
      </c>
      <c r="AO43" s="5">
        <v>31</v>
      </c>
      <c r="AP43" s="5">
        <v>868</v>
      </c>
      <c r="AQ43" s="5">
        <v>0</v>
      </c>
      <c r="AR43" s="5">
        <v>0</v>
      </c>
      <c r="AS43" s="5">
        <v>0</v>
      </c>
    </row>
    <row r="44" spans="1:45">
      <c r="A44" s="5">
        <v>1395</v>
      </c>
      <c r="B44" s="5">
        <v>4</v>
      </c>
      <c r="C44" s="5" t="s">
        <v>234</v>
      </c>
      <c r="D44" s="5" t="s">
        <v>235</v>
      </c>
      <c r="E44" s="5">
        <v>8179791</v>
      </c>
      <c r="F44" s="5">
        <v>7684417</v>
      </c>
      <c r="G44" s="5">
        <v>25886</v>
      </c>
      <c r="H44" s="5">
        <v>31084</v>
      </c>
      <c r="I44" s="5">
        <v>37305</v>
      </c>
      <c r="J44" s="5">
        <v>272197</v>
      </c>
      <c r="K44" s="5">
        <v>105889</v>
      </c>
      <c r="L44" s="5">
        <v>17181</v>
      </c>
      <c r="M44" s="5">
        <v>5831</v>
      </c>
      <c r="N44" s="5">
        <v>6655411</v>
      </c>
      <c r="O44" s="5">
        <v>6649378</v>
      </c>
      <c r="P44" s="5">
        <v>2080</v>
      </c>
      <c r="Q44" s="5">
        <v>2074</v>
      </c>
      <c r="R44" s="5">
        <v>755</v>
      </c>
      <c r="S44" s="5">
        <v>81</v>
      </c>
      <c r="T44" s="5">
        <v>106</v>
      </c>
      <c r="U44" s="5">
        <v>936</v>
      </c>
      <c r="V44" s="5">
        <v>271458</v>
      </c>
      <c r="W44" s="5">
        <v>238962</v>
      </c>
      <c r="X44" s="5">
        <v>645</v>
      </c>
      <c r="Y44" s="5">
        <v>16</v>
      </c>
      <c r="Z44" s="5">
        <v>27</v>
      </c>
      <c r="AA44" s="5">
        <v>31754</v>
      </c>
      <c r="AB44" s="5">
        <v>0</v>
      </c>
      <c r="AC44" s="5">
        <v>53</v>
      </c>
      <c r="AD44" s="5">
        <v>222521</v>
      </c>
      <c r="AE44" s="5">
        <v>201078</v>
      </c>
      <c r="AF44" s="5">
        <v>5184</v>
      </c>
      <c r="AG44" s="5">
        <v>916</v>
      </c>
      <c r="AH44" s="5">
        <v>1165</v>
      </c>
      <c r="AI44" s="5">
        <v>13738</v>
      </c>
      <c r="AJ44" s="5">
        <v>440</v>
      </c>
      <c r="AK44" s="5">
        <v>444395</v>
      </c>
      <c r="AL44" s="5">
        <v>429390</v>
      </c>
      <c r="AM44" s="5">
        <v>449</v>
      </c>
      <c r="AN44" s="5">
        <v>445</v>
      </c>
      <c r="AO44" s="5">
        <v>4461</v>
      </c>
      <c r="AP44" s="5">
        <v>6288</v>
      </c>
      <c r="AQ44" s="5">
        <v>3320</v>
      </c>
      <c r="AR44" s="5">
        <v>0</v>
      </c>
      <c r="AS44" s="5">
        <v>42</v>
      </c>
    </row>
    <row r="45" spans="1:45">
      <c r="A45" s="5">
        <v>1395</v>
      </c>
      <c r="B45" s="5">
        <v>4</v>
      </c>
      <c r="C45" s="5" t="s">
        <v>236</v>
      </c>
      <c r="D45" s="5" t="s">
        <v>237</v>
      </c>
      <c r="E45" s="5">
        <v>300751</v>
      </c>
      <c r="F45" s="5">
        <v>290398</v>
      </c>
      <c r="G45" s="5">
        <v>158</v>
      </c>
      <c r="H45" s="5">
        <v>181</v>
      </c>
      <c r="I45" s="5">
        <v>1024</v>
      </c>
      <c r="J45" s="5">
        <v>7751</v>
      </c>
      <c r="K45" s="5">
        <v>1220</v>
      </c>
      <c r="L45" s="5">
        <v>0</v>
      </c>
      <c r="M45" s="5">
        <v>19</v>
      </c>
      <c r="N45" s="5">
        <v>235869</v>
      </c>
      <c r="O45" s="5">
        <v>235869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1032</v>
      </c>
      <c r="W45" s="5">
        <v>1032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7134</v>
      </c>
      <c r="AE45" s="5">
        <v>4556</v>
      </c>
      <c r="AF45" s="5">
        <v>2322</v>
      </c>
      <c r="AG45" s="5">
        <v>0</v>
      </c>
      <c r="AH45" s="5">
        <v>0</v>
      </c>
      <c r="AI45" s="5">
        <v>256</v>
      </c>
      <c r="AJ45" s="5">
        <v>0</v>
      </c>
      <c r="AK45" s="5">
        <v>24790</v>
      </c>
      <c r="AL45" s="5">
        <v>24682</v>
      </c>
      <c r="AM45" s="5">
        <v>0</v>
      </c>
      <c r="AN45" s="5">
        <v>0</v>
      </c>
      <c r="AO45" s="5">
        <v>109</v>
      </c>
      <c r="AP45" s="5">
        <v>0</v>
      </c>
      <c r="AQ45" s="5">
        <v>0</v>
      </c>
      <c r="AR45" s="5">
        <v>0</v>
      </c>
      <c r="AS45" s="5">
        <v>0</v>
      </c>
    </row>
    <row r="46" spans="1:45">
      <c r="A46" s="5">
        <v>1395</v>
      </c>
      <c r="B46" s="5">
        <v>4</v>
      </c>
      <c r="C46" s="5" t="s">
        <v>238</v>
      </c>
      <c r="D46" s="5" t="s">
        <v>239</v>
      </c>
      <c r="E46" s="5">
        <v>53200</v>
      </c>
      <c r="F46" s="5">
        <v>37853</v>
      </c>
      <c r="G46" s="5">
        <v>2559</v>
      </c>
      <c r="H46" s="5">
        <v>1313</v>
      </c>
      <c r="I46" s="5">
        <v>3731</v>
      </c>
      <c r="J46" s="5">
        <v>4697</v>
      </c>
      <c r="K46" s="5">
        <v>1680</v>
      </c>
      <c r="L46" s="5">
        <v>305</v>
      </c>
      <c r="M46" s="5">
        <v>1063</v>
      </c>
      <c r="N46" s="5">
        <v>30387</v>
      </c>
      <c r="O46" s="5">
        <v>24631</v>
      </c>
      <c r="P46" s="5">
        <v>1098</v>
      </c>
      <c r="Q46" s="5">
        <v>187</v>
      </c>
      <c r="R46" s="5">
        <v>2339</v>
      </c>
      <c r="S46" s="5">
        <v>1737</v>
      </c>
      <c r="T46" s="5">
        <v>81</v>
      </c>
      <c r="U46" s="5">
        <v>314</v>
      </c>
      <c r="V46" s="5">
        <v>5550</v>
      </c>
      <c r="W46" s="5">
        <v>2868</v>
      </c>
      <c r="X46" s="5">
        <v>158</v>
      </c>
      <c r="Y46" s="5">
        <v>20</v>
      </c>
      <c r="Z46" s="5">
        <v>4</v>
      </c>
      <c r="AA46" s="5">
        <v>2500</v>
      </c>
      <c r="AB46" s="5">
        <v>0</v>
      </c>
      <c r="AC46" s="5">
        <v>0</v>
      </c>
      <c r="AD46" s="5">
        <v>5544</v>
      </c>
      <c r="AE46" s="5">
        <v>4936</v>
      </c>
      <c r="AF46" s="5">
        <v>0</v>
      </c>
      <c r="AG46" s="5">
        <v>0</v>
      </c>
      <c r="AH46" s="5">
        <v>8</v>
      </c>
      <c r="AI46" s="5">
        <v>600</v>
      </c>
      <c r="AJ46" s="5">
        <v>0</v>
      </c>
      <c r="AK46" s="5">
        <v>2285</v>
      </c>
      <c r="AL46" s="5">
        <v>0</v>
      </c>
      <c r="AM46" s="5">
        <v>0</v>
      </c>
      <c r="AN46" s="5">
        <v>0</v>
      </c>
      <c r="AO46" s="5">
        <v>140</v>
      </c>
      <c r="AP46" s="5">
        <v>2095</v>
      </c>
      <c r="AQ46" s="5">
        <v>0</v>
      </c>
      <c r="AR46" s="5">
        <v>0</v>
      </c>
      <c r="AS46" s="5">
        <v>50</v>
      </c>
    </row>
    <row r="47" spans="1:45">
      <c r="A47" s="5">
        <v>1395</v>
      </c>
      <c r="B47" s="5">
        <v>2</v>
      </c>
      <c r="C47" s="5" t="s">
        <v>240</v>
      </c>
      <c r="D47" s="5" t="s">
        <v>241</v>
      </c>
      <c r="E47" s="5">
        <v>371799</v>
      </c>
      <c r="F47" s="5">
        <v>227707</v>
      </c>
      <c r="G47" s="5">
        <v>13316</v>
      </c>
      <c r="H47" s="5">
        <v>40293</v>
      </c>
      <c r="I47" s="5">
        <v>4291</v>
      </c>
      <c r="J47" s="5">
        <v>69548</v>
      </c>
      <c r="K47" s="5">
        <v>12681</v>
      </c>
      <c r="L47" s="5">
        <v>322</v>
      </c>
      <c r="M47" s="5">
        <v>3640</v>
      </c>
      <c r="N47" s="5">
        <v>157372</v>
      </c>
      <c r="O47" s="5">
        <v>148489</v>
      </c>
      <c r="P47" s="5">
        <v>6176</v>
      </c>
      <c r="Q47" s="5">
        <v>1586</v>
      </c>
      <c r="R47" s="5">
        <v>0</v>
      </c>
      <c r="S47" s="5">
        <v>0</v>
      </c>
      <c r="T47" s="5">
        <v>13</v>
      </c>
      <c r="U47" s="5">
        <v>1109</v>
      </c>
      <c r="V47" s="5">
        <v>8317</v>
      </c>
      <c r="W47" s="5">
        <v>7690</v>
      </c>
      <c r="X47" s="5">
        <v>615</v>
      </c>
      <c r="Y47" s="5">
        <v>0</v>
      </c>
      <c r="Z47" s="5">
        <v>0</v>
      </c>
      <c r="AA47" s="5">
        <v>0</v>
      </c>
      <c r="AB47" s="5">
        <v>12</v>
      </c>
      <c r="AC47" s="5">
        <v>0</v>
      </c>
      <c r="AD47" s="5">
        <v>17074</v>
      </c>
      <c r="AE47" s="5">
        <v>8736</v>
      </c>
      <c r="AF47" s="5">
        <v>6224</v>
      </c>
      <c r="AG47" s="5">
        <v>306</v>
      </c>
      <c r="AH47" s="5">
        <v>87</v>
      </c>
      <c r="AI47" s="5">
        <v>1707</v>
      </c>
      <c r="AJ47" s="5">
        <v>14</v>
      </c>
      <c r="AK47" s="5">
        <v>15471</v>
      </c>
      <c r="AL47" s="5">
        <v>7266</v>
      </c>
      <c r="AM47" s="5">
        <v>384</v>
      </c>
      <c r="AN47" s="5">
        <v>0</v>
      </c>
      <c r="AO47" s="5">
        <v>500</v>
      </c>
      <c r="AP47" s="5">
        <v>6621</v>
      </c>
      <c r="AQ47" s="5">
        <v>700</v>
      </c>
      <c r="AR47" s="5">
        <v>0</v>
      </c>
      <c r="AS47" s="5">
        <v>0</v>
      </c>
    </row>
    <row r="48" spans="1:45">
      <c r="A48" s="5">
        <v>1395</v>
      </c>
      <c r="B48" s="5">
        <v>3</v>
      </c>
      <c r="C48" s="5" t="s">
        <v>242</v>
      </c>
      <c r="D48" s="5" t="s">
        <v>243</v>
      </c>
      <c r="E48" s="5">
        <v>348149</v>
      </c>
      <c r="F48" s="5">
        <v>219038</v>
      </c>
      <c r="G48" s="5">
        <v>12807</v>
      </c>
      <c r="H48" s="5">
        <v>38832</v>
      </c>
      <c r="I48" s="5">
        <v>4291</v>
      </c>
      <c r="J48" s="5">
        <v>66764</v>
      </c>
      <c r="K48" s="5">
        <v>2681</v>
      </c>
      <c r="L48" s="5">
        <v>309</v>
      </c>
      <c r="M48" s="5">
        <v>3427</v>
      </c>
      <c r="N48" s="5">
        <v>155199</v>
      </c>
      <c r="O48" s="5">
        <v>146599</v>
      </c>
      <c r="P48" s="5">
        <v>6176</v>
      </c>
      <c r="Q48" s="5">
        <v>1366</v>
      </c>
      <c r="R48" s="5">
        <v>0</v>
      </c>
      <c r="S48" s="5">
        <v>0</v>
      </c>
      <c r="T48" s="5">
        <v>0</v>
      </c>
      <c r="U48" s="5">
        <v>1059</v>
      </c>
      <c r="V48" s="5">
        <v>7664</v>
      </c>
      <c r="W48" s="5">
        <v>7037</v>
      </c>
      <c r="X48" s="5">
        <v>615</v>
      </c>
      <c r="Y48" s="5">
        <v>0</v>
      </c>
      <c r="Z48" s="5">
        <v>0</v>
      </c>
      <c r="AA48" s="5">
        <v>0</v>
      </c>
      <c r="AB48" s="5">
        <v>12</v>
      </c>
      <c r="AC48" s="5">
        <v>0</v>
      </c>
      <c r="AD48" s="5">
        <v>16374</v>
      </c>
      <c r="AE48" s="5">
        <v>8036</v>
      </c>
      <c r="AF48" s="5">
        <v>6224</v>
      </c>
      <c r="AG48" s="5">
        <v>306</v>
      </c>
      <c r="AH48" s="5">
        <v>87</v>
      </c>
      <c r="AI48" s="5">
        <v>1707</v>
      </c>
      <c r="AJ48" s="5">
        <v>14</v>
      </c>
      <c r="AK48" s="5">
        <v>15471</v>
      </c>
      <c r="AL48" s="5">
        <v>7266</v>
      </c>
      <c r="AM48" s="5">
        <v>384</v>
      </c>
      <c r="AN48" s="5">
        <v>0</v>
      </c>
      <c r="AO48" s="5">
        <v>500</v>
      </c>
      <c r="AP48" s="5">
        <v>6621</v>
      </c>
      <c r="AQ48" s="5">
        <v>700</v>
      </c>
      <c r="AR48" s="5">
        <v>0</v>
      </c>
      <c r="AS48" s="5">
        <v>0</v>
      </c>
    </row>
    <row r="49" spans="1:45">
      <c r="A49" s="5">
        <v>1395</v>
      </c>
      <c r="B49" s="5">
        <v>4</v>
      </c>
      <c r="C49" s="5" t="s">
        <v>244</v>
      </c>
      <c r="D49" s="5" t="s">
        <v>243</v>
      </c>
      <c r="E49" s="5">
        <v>348149</v>
      </c>
      <c r="F49" s="5">
        <v>219038</v>
      </c>
      <c r="G49" s="5">
        <v>12807</v>
      </c>
      <c r="H49" s="5">
        <v>38832</v>
      </c>
      <c r="I49" s="5">
        <v>4291</v>
      </c>
      <c r="J49" s="5">
        <v>66764</v>
      </c>
      <c r="K49" s="5">
        <v>2681</v>
      </c>
      <c r="L49" s="5">
        <v>309</v>
      </c>
      <c r="M49" s="5">
        <v>3427</v>
      </c>
      <c r="N49" s="5">
        <v>155199</v>
      </c>
      <c r="O49" s="5">
        <v>146599</v>
      </c>
      <c r="P49" s="5">
        <v>6176</v>
      </c>
      <c r="Q49" s="5">
        <v>1366</v>
      </c>
      <c r="R49" s="5">
        <v>0</v>
      </c>
      <c r="S49" s="5">
        <v>0</v>
      </c>
      <c r="T49" s="5">
        <v>0</v>
      </c>
      <c r="U49" s="5">
        <v>1059</v>
      </c>
      <c r="V49" s="5">
        <v>7664</v>
      </c>
      <c r="W49" s="5">
        <v>7037</v>
      </c>
      <c r="X49" s="5">
        <v>615</v>
      </c>
      <c r="Y49" s="5">
        <v>0</v>
      </c>
      <c r="Z49" s="5">
        <v>0</v>
      </c>
      <c r="AA49" s="5">
        <v>0</v>
      </c>
      <c r="AB49" s="5">
        <v>12</v>
      </c>
      <c r="AC49" s="5">
        <v>0</v>
      </c>
      <c r="AD49" s="5">
        <v>16374</v>
      </c>
      <c r="AE49" s="5">
        <v>8036</v>
      </c>
      <c r="AF49" s="5">
        <v>6224</v>
      </c>
      <c r="AG49" s="5">
        <v>306</v>
      </c>
      <c r="AH49" s="5">
        <v>87</v>
      </c>
      <c r="AI49" s="5">
        <v>1707</v>
      </c>
      <c r="AJ49" s="5">
        <v>14</v>
      </c>
      <c r="AK49" s="5">
        <v>15471</v>
      </c>
      <c r="AL49" s="5">
        <v>7266</v>
      </c>
      <c r="AM49" s="5">
        <v>384</v>
      </c>
      <c r="AN49" s="5">
        <v>0</v>
      </c>
      <c r="AO49" s="5">
        <v>500</v>
      </c>
      <c r="AP49" s="5">
        <v>6621</v>
      </c>
      <c r="AQ49" s="5">
        <v>700</v>
      </c>
      <c r="AR49" s="5">
        <v>0</v>
      </c>
      <c r="AS49" s="5">
        <v>0</v>
      </c>
    </row>
    <row r="50" spans="1:45">
      <c r="A50" s="5">
        <v>1395</v>
      </c>
      <c r="B50" s="5">
        <v>3</v>
      </c>
      <c r="C50" s="5" t="s">
        <v>245</v>
      </c>
      <c r="D50" s="5" t="s">
        <v>246</v>
      </c>
      <c r="E50" s="5">
        <v>23651</v>
      </c>
      <c r="F50" s="5">
        <v>8669</v>
      </c>
      <c r="G50" s="5">
        <v>509</v>
      </c>
      <c r="H50" s="5">
        <v>1461</v>
      </c>
      <c r="I50" s="5">
        <v>0</v>
      </c>
      <c r="J50" s="5">
        <v>2784</v>
      </c>
      <c r="K50" s="5">
        <v>10000</v>
      </c>
      <c r="L50" s="5">
        <v>13</v>
      </c>
      <c r="M50" s="5">
        <v>214</v>
      </c>
      <c r="N50" s="5">
        <v>2173</v>
      </c>
      <c r="O50" s="5">
        <v>1890</v>
      </c>
      <c r="P50" s="5">
        <v>0</v>
      </c>
      <c r="Q50" s="5">
        <v>220</v>
      </c>
      <c r="R50" s="5">
        <v>0</v>
      </c>
      <c r="S50" s="5">
        <v>0</v>
      </c>
      <c r="T50" s="5">
        <v>13</v>
      </c>
      <c r="U50" s="5">
        <v>50</v>
      </c>
      <c r="V50" s="5">
        <v>653</v>
      </c>
      <c r="W50" s="5">
        <v>653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700</v>
      </c>
      <c r="AE50" s="5">
        <v>700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</row>
    <row r="51" spans="1:45">
      <c r="A51" s="5">
        <v>1395</v>
      </c>
      <c r="B51" s="5">
        <v>4</v>
      </c>
      <c r="C51" s="5" t="s">
        <v>247</v>
      </c>
      <c r="D51" s="5" t="s">
        <v>246</v>
      </c>
      <c r="E51" s="5">
        <v>23651</v>
      </c>
      <c r="F51" s="5">
        <v>8669</v>
      </c>
      <c r="G51" s="5">
        <v>509</v>
      </c>
      <c r="H51" s="5">
        <v>1461</v>
      </c>
      <c r="I51" s="5">
        <v>0</v>
      </c>
      <c r="J51" s="5">
        <v>2784</v>
      </c>
      <c r="K51" s="5">
        <v>10000</v>
      </c>
      <c r="L51" s="5">
        <v>13</v>
      </c>
      <c r="M51" s="5">
        <v>214</v>
      </c>
      <c r="N51" s="5">
        <v>2173</v>
      </c>
      <c r="O51" s="5">
        <v>1890</v>
      </c>
      <c r="P51" s="5">
        <v>0</v>
      </c>
      <c r="Q51" s="5">
        <v>220</v>
      </c>
      <c r="R51" s="5">
        <v>0</v>
      </c>
      <c r="S51" s="5">
        <v>0</v>
      </c>
      <c r="T51" s="5">
        <v>13</v>
      </c>
      <c r="U51" s="5">
        <v>50</v>
      </c>
      <c r="V51" s="5">
        <v>653</v>
      </c>
      <c r="W51" s="5">
        <v>653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700</v>
      </c>
      <c r="AE51" s="5">
        <v>700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</row>
    <row r="52" spans="1:45">
      <c r="A52" s="5">
        <v>1395</v>
      </c>
      <c r="B52" s="5">
        <v>2</v>
      </c>
      <c r="C52" s="5" t="s">
        <v>248</v>
      </c>
      <c r="D52" s="5" t="s">
        <v>249</v>
      </c>
      <c r="E52" s="5">
        <v>204297</v>
      </c>
      <c r="F52" s="5">
        <v>79732</v>
      </c>
      <c r="G52" s="5">
        <v>29902</v>
      </c>
      <c r="H52" s="5">
        <v>6425</v>
      </c>
      <c r="I52" s="5">
        <v>3306</v>
      </c>
      <c r="J52" s="5">
        <v>64346</v>
      </c>
      <c r="K52" s="5">
        <v>19581</v>
      </c>
      <c r="L52" s="5">
        <v>60</v>
      </c>
      <c r="M52" s="5">
        <v>946</v>
      </c>
      <c r="N52" s="5">
        <v>32094</v>
      </c>
      <c r="O52" s="5">
        <v>27357</v>
      </c>
      <c r="P52" s="5">
        <v>1202</v>
      </c>
      <c r="Q52" s="5">
        <v>479</v>
      </c>
      <c r="R52" s="5">
        <v>511</v>
      </c>
      <c r="S52" s="5">
        <v>1994</v>
      </c>
      <c r="T52" s="5">
        <v>28</v>
      </c>
      <c r="U52" s="5">
        <v>522</v>
      </c>
      <c r="V52" s="5">
        <v>11371</v>
      </c>
      <c r="W52" s="5">
        <v>9313</v>
      </c>
      <c r="X52" s="5">
        <v>101</v>
      </c>
      <c r="Y52" s="5">
        <v>360</v>
      </c>
      <c r="Z52" s="5">
        <v>175</v>
      </c>
      <c r="AA52" s="5">
        <v>1418</v>
      </c>
      <c r="AB52" s="5">
        <v>5</v>
      </c>
      <c r="AC52" s="5">
        <v>0</v>
      </c>
      <c r="AD52" s="5">
        <v>19902</v>
      </c>
      <c r="AE52" s="5">
        <v>11222</v>
      </c>
      <c r="AF52" s="5">
        <v>196</v>
      </c>
      <c r="AG52" s="5">
        <v>14</v>
      </c>
      <c r="AH52" s="5">
        <v>419</v>
      </c>
      <c r="AI52" s="5">
        <v>8050</v>
      </c>
      <c r="AJ52" s="5">
        <v>0</v>
      </c>
      <c r="AK52" s="5">
        <v>10421</v>
      </c>
      <c r="AL52" s="5">
        <v>4094</v>
      </c>
      <c r="AM52" s="5">
        <v>197</v>
      </c>
      <c r="AN52" s="5">
        <v>2725</v>
      </c>
      <c r="AO52" s="5">
        <v>916</v>
      </c>
      <c r="AP52" s="5">
        <v>2489</v>
      </c>
      <c r="AQ52" s="5">
        <v>0</v>
      </c>
      <c r="AR52" s="5">
        <v>0</v>
      </c>
      <c r="AS52" s="5">
        <v>0</v>
      </c>
    </row>
    <row r="53" spans="1:45">
      <c r="A53" s="5">
        <v>1395</v>
      </c>
      <c r="B53" s="5">
        <v>3</v>
      </c>
      <c r="C53" s="5" t="s">
        <v>250</v>
      </c>
      <c r="D53" s="5" t="s">
        <v>251</v>
      </c>
      <c r="E53" s="5">
        <v>79606</v>
      </c>
      <c r="F53" s="5">
        <v>38997</v>
      </c>
      <c r="G53" s="5">
        <v>4832</v>
      </c>
      <c r="H53" s="5">
        <v>4305</v>
      </c>
      <c r="I53" s="5">
        <v>1431</v>
      </c>
      <c r="J53" s="5">
        <v>16112</v>
      </c>
      <c r="K53" s="5">
        <v>13333</v>
      </c>
      <c r="L53" s="5">
        <v>39</v>
      </c>
      <c r="M53" s="5">
        <v>556</v>
      </c>
      <c r="N53" s="5">
        <v>8531</v>
      </c>
      <c r="O53" s="5">
        <v>6716</v>
      </c>
      <c r="P53" s="5">
        <v>800</v>
      </c>
      <c r="Q53" s="5">
        <v>241</v>
      </c>
      <c r="R53" s="5">
        <v>333</v>
      </c>
      <c r="S53" s="5">
        <v>0</v>
      </c>
      <c r="T53" s="5">
        <v>20</v>
      </c>
      <c r="U53" s="5">
        <v>420</v>
      </c>
      <c r="V53" s="5">
        <v>6291</v>
      </c>
      <c r="W53" s="5">
        <v>4747</v>
      </c>
      <c r="X53" s="5">
        <v>54</v>
      </c>
      <c r="Y53" s="5">
        <v>250</v>
      </c>
      <c r="Z53" s="5">
        <v>0</v>
      </c>
      <c r="AA53" s="5">
        <v>1235</v>
      </c>
      <c r="AB53" s="5">
        <v>5</v>
      </c>
      <c r="AC53" s="5">
        <v>0</v>
      </c>
      <c r="AD53" s="5">
        <v>9751</v>
      </c>
      <c r="AE53" s="5">
        <v>6952</v>
      </c>
      <c r="AF53" s="5">
        <v>193</v>
      </c>
      <c r="AG53" s="5">
        <v>5</v>
      </c>
      <c r="AH53" s="5">
        <v>281</v>
      </c>
      <c r="AI53" s="5">
        <v>2320</v>
      </c>
      <c r="AJ53" s="5">
        <v>0</v>
      </c>
      <c r="AK53" s="5">
        <v>5498</v>
      </c>
      <c r="AL53" s="5">
        <v>1779</v>
      </c>
      <c r="AM53" s="5">
        <v>52</v>
      </c>
      <c r="AN53" s="5">
        <v>2725</v>
      </c>
      <c r="AO53" s="5">
        <v>616</v>
      </c>
      <c r="AP53" s="5">
        <v>326</v>
      </c>
      <c r="AQ53" s="5">
        <v>0</v>
      </c>
      <c r="AR53" s="5">
        <v>0</v>
      </c>
      <c r="AS53" s="5">
        <v>0</v>
      </c>
    </row>
    <row r="54" spans="1:45">
      <c r="A54" s="5">
        <v>1395</v>
      </c>
      <c r="B54" s="5">
        <v>4</v>
      </c>
      <c r="C54" s="5" t="s">
        <v>252</v>
      </c>
      <c r="D54" s="5" t="s">
        <v>253</v>
      </c>
      <c r="E54" s="5">
        <v>76844</v>
      </c>
      <c r="F54" s="5">
        <v>37219</v>
      </c>
      <c r="G54" s="5">
        <v>4327</v>
      </c>
      <c r="H54" s="5">
        <v>3958</v>
      </c>
      <c r="I54" s="5">
        <v>1421</v>
      </c>
      <c r="J54" s="5">
        <v>16112</v>
      </c>
      <c r="K54" s="5">
        <v>13333</v>
      </c>
      <c r="L54" s="5">
        <v>0</v>
      </c>
      <c r="M54" s="5">
        <v>473</v>
      </c>
      <c r="N54" s="5">
        <v>8411</v>
      </c>
      <c r="O54" s="5">
        <v>6637</v>
      </c>
      <c r="P54" s="5">
        <v>800</v>
      </c>
      <c r="Q54" s="5">
        <v>241</v>
      </c>
      <c r="R54" s="5">
        <v>333</v>
      </c>
      <c r="S54" s="5">
        <v>0</v>
      </c>
      <c r="T54" s="5">
        <v>0</v>
      </c>
      <c r="U54" s="5">
        <v>400</v>
      </c>
      <c r="V54" s="5">
        <v>5809</v>
      </c>
      <c r="W54" s="5">
        <v>4270</v>
      </c>
      <c r="X54" s="5">
        <v>54</v>
      </c>
      <c r="Y54" s="5">
        <v>250</v>
      </c>
      <c r="Z54" s="5">
        <v>0</v>
      </c>
      <c r="AA54" s="5">
        <v>1235</v>
      </c>
      <c r="AB54" s="5">
        <v>0</v>
      </c>
      <c r="AC54" s="5">
        <v>0</v>
      </c>
      <c r="AD54" s="5">
        <v>7971</v>
      </c>
      <c r="AE54" s="5">
        <v>5516</v>
      </c>
      <c r="AF54" s="5">
        <v>160</v>
      </c>
      <c r="AG54" s="5">
        <v>0</v>
      </c>
      <c r="AH54" s="5">
        <v>275</v>
      </c>
      <c r="AI54" s="5">
        <v>2020</v>
      </c>
      <c r="AJ54" s="5">
        <v>0</v>
      </c>
      <c r="AK54" s="5">
        <v>5119</v>
      </c>
      <c r="AL54" s="5">
        <v>1400</v>
      </c>
      <c r="AM54" s="5">
        <v>52</v>
      </c>
      <c r="AN54" s="5">
        <v>2725</v>
      </c>
      <c r="AO54" s="5">
        <v>616</v>
      </c>
      <c r="AP54" s="5">
        <v>326</v>
      </c>
      <c r="AQ54" s="5">
        <v>0</v>
      </c>
      <c r="AR54" s="5">
        <v>0</v>
      </c>
      <c r="AS54" s="5">
        <v>0</v>
      </c>
    </row>
    <row r="55" spans="1:45">
      <c r="A55" s="5">
        <v>1395</v>
      </c>
      <c r="B55" s="5">
        <v>4</v>
      </c>
      <c r="C55" s="5" t="s">
        <v>254</v>
      </c>
      <c r="D55" s="5" t="s">
        <v>255</v>
      </c>
      <c r="E55" s="5">
        <v>2763</v>
      </c>
      <c r="F55" s="5">
        <v>1778</v>
      </c>
      <c r="G55" s="5">
        <v>505</v>
      </c>
      <c r="H55" s="5">
        <v>348</v>
      </c>
      <c r="I55" s="5">
        <v>10</v>
      </c>
      <c r="J55" s="5">
        <v>0</v>
      </c>
      <c r="K55" s="5">
        <v>0</v>
      </c>
      <c r="L55" s="5">
        <v>39</v>
      </c>
      <c r="M55" s="5">
        <v>83</v>
      </c>
      <c r="N55" s="5">
        <v>120</v>
      </c>
      <c r="O55" s="5">
        <v>80</v>
      </c>
      <c r="P55" s="5">
        <v>0</v>
      </c>
      <c r="Q55" s="5">
        <v>0</v>
      </c>
      <c r="R55" s="5">
        <v>0</v>
      </c>
      <c r="S55" s="5">
        <v>0</v>
      </c>
      <c r="T55" s="5">
        <v>20</v>
      </c>
      <c r="U55" s="5">
        <v>20</v>
      </c>
      <c r="V55" s="5">
        <v>482</v>
      </c>
      <c r="W55" s="5">
        <v>477</v>
      </c>
      <c r="X55" s="5">
        <v>0</v>
      </c>
      <c r="Y55" s="5">
        <v>0</v>
      </c>
      <c r="Z55" s="5">
        <v>0</v>
      </c>
      <c r="AA55" s="5">
        <v>0</v>
      </c>
      <c r="AB55" s="5">
        <v>5</v>
      </c>
      <c r="AC55" s="5">
        <v>0</v>
      </c>
      <c r="AD55" s="5">
        <v>1780</v>
      </c>
      <c r="AE55" s="5">
        <v>1436</v>
      </c>
      <c r="AF55" s="5">
        <v>33</v>
      </c>
      <c r="AG55" s="5">
        <v>5</v>
      </c>
      <c r="AH55" s="5">
        <v>6</v>
      </c>
      <c r="AI55" s="5">
        <v>300</v>
      </c>
      <c r="AJ55" s="5">
        <v>0</v>
      </c>
      <c r="AK55" s="5">
        <v>379</v>
      </c>
      <c r="AL55" s="5">
        <v>379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</row>
    <row r="56" spans="1:45">
      <c r="A56" s="5">
        <v>1395</v>
      </c>
      <c r="B56" s="5">
        <v>3</v>
      </c>
      <c r="C56" s="5" t="s">
        <v>256</v>
      </c>
      <c r="D56" s="5" t="s">
        <v>257</v>
      </c>
      <c r="E56" s="5">
        <v>124691</v>
      </c>
      <c r="F56" s="5">
        <v>40734</v>
      </c>
      <c r="G56" s="5">
        <v>25069</v>
      </c>
      <c r="H56" s="5">
        <v>2119</v>
      </c>
      <c r="I56" s="5">
        <v>1875</v>
      </c>
      <c r="J56" s="5">
        <v>48235</v>
      </c>
      <c r="K56" s="5">
        <v>6248</v>
      </c>
      <c r="L56" s="5">
        <v>21</v>
      </c>
      <c r="M56" s="5">
        <v>390</v>
      </c>
      <c r="N56" s="5">
        <v>23563</v>
      </c>
      <c r="O56" s="5">
        <v>20641</v>
      </c>
      <c r="P56" s="5">
        <v>402</v>
      </c>
      <c r="Q56" s="5">
        <v>238</v>
      </c>
      <c r="R56" s="5">
        <v>177</v>
      </c>
      <c r="S56" s="5">
        <v>1994</v>
      </c>
      <c r="T56" s="5">
        <v>8</v>
      </c>
      <c r="U56" s="5">
        <v>102</v>
      </c>
      <c r="V56" s="5">
        <v>5080</v>
      </c>
      <c r="W56" s="5">
        <v>4566</v>
      </c>
      <c r="X56" s="5">
        <v>47</v>
      </c>
      <c r="Y56" s="5">
        <v>110</v>
      </c>
      <c r="Z56" s="5">
        <v>175</v>
      </c>
      <c r="AA56" s="5">
        <v>183</v>
      </c>
      <c r="AB56" s="5">
        <v>0</v>
      </c>
      <c r="AC56" s="5">
        <v>0</v>
      </c>
      <c r="AD56" s="5">
        <v>10150</v>
      </c>
      <c r="AE56" s="5">
        <v>4270</v>
      </c>
      <c r="AF56" s="5">
        <v>3</v>
      </c>
      <c r="AG56" s="5">
        <v>10</v>
      </c>
      <c r="AH56" s="5">
        <v>138</v>
      </c>
      <c r="AI56" s="5">
        <v>5730</v>
      </c>
      <c r="AJ56" s="5">
        <v>0</v>
      </c>
      <c r="AK56" s="5">
        <v>4923</v>
      </c>
      <c r="AL56" s="5">
        <v>2315</v>
      </c>
      <c r="AM56" s="5">
        <v>145</v>
      </c>
      <c r="AN56" s="5">
        <v>0</v>
      </c>
      <c r="AO56" s="5">
        <v>300</v>
      </c>
      <c r="AP56" s="5">
        <v>2163</v>
      </c>
      <c r="AQ56" s="5">
        <v>0</v>
      </c>
      <c r="AR56" s="5">
        <v>0</v>
      </c>
      <c r="AS56" s="5">
        <v>0</v>
      </c>
    </row>
    <row r="57" spans="1:45">
      <c r="A57" s="5">
        <v>1395</v>
      </c>
      <c r="B57" s="5">
        <v>4</v>
      </c>
      <c r="C57" s="5" t="s">
        <v>258</v>
      </c>
      <c r="D57" s="5" t="s">
        <v>257</v>
      </c>
      <c r="E57" s="5">
        <v>124691</v>
      </c>
      <c r="F57" s="5">
        <v>40734</v>
      </c>
      <c r="G57" s="5">
        <v>25069</v>
      </c>
      <c r="H57" s="5">
        <v>2119</v>
      </c>
      <c r="I57" s="5">
        <v>1875</v>
      </c>
      <c r="J57" s="5">
        <v>48235</v>
      </c>
      <c r="K57" s="5">
        <v>6248</v>
      </c>
      <c r="L57" s="5">
        <v>21</v>
      </c>
      <c r="M57" s="5">
        <v>390</v>
      </c>
      <c r="N57" s="5">
        <v>23563</v>
      </c>
      <c r="O57" s="5">
        <v>20641</v>
      </c>
      <c r="P57" s="5">
        <v>402</v>
      </c>
      <c r="Q57" s="5">
        <v>238</v>
      </c>
      <c r="R57" s="5">
        <v>177</v>
      </c>
      <c r="S57" s="5">
        <v>1994</v>
      </c>
      <c r="T57" s="5">
        <v>8</v>
      </c>
      <c r="U57" s="5">
        <v>102</v>
      </c>
      <c r="V57" s="5">
        <v>5080</v>
      </c>
      <c r="W57" s="5">
        <v>4566</v>
      </c>
      <c r="X57" s="5">
        <v>47</v>
      </c>
      <c r="Y57" s="5">
        <v>110</v>
      </c>
      <c r="Z57" s="5">
        <v>175</v>
      </c>
      <c r="AA57" s="5">
        <v>183</v>
      </c>
      <c r="AB57" s="5">
        <v>0</v>
      </c>
      <c r="AC57" s="5">
        <v>0</v>
      </c>
      <c r="AD57" s="5">
        <v>10150</v>
      </c>
      <c r="AE57" s="5">
        <v>4270</v>
      </c>
      <c r="AF57" s="5">
        <v>3</v>
      </c>
      <c r="AG57" s="5">
        <v>10</v>
      </c>
      <c r="AH57" s="5">
        <v>138</v>
      </c>
      <c r="AI57" s="5">
        <v>5730</v>
      </c>
      <c r="AJ57" s="5">
        <v>0</v>
      </c>
      <c r="AK57" s="5">
        <v>4923</v>
      </c>
      <c r="AL57" s="5">
        <v>2315</v>
      </c>
      <c r="AM57" s="5">
        <v>145</v>
      </c>
      <c r="AN57" s="5">
        <v>0</v>
      </c>
      <c r="AO57" s="5">
        <v>300</v>
      </c>
      <c r="AP57" s="5">
        <v>2163</v>
      </c>
      <c r="AQ57" s="5">
        <v>0</v>
      </c>
      <c r="AR57" s="5">
        <v>0</v>
      </c>
      <c r="AS57" s="5">
        <v>0</v>
      </c>
    </row>
    <row r="58" spans="1:45">
      <c r="A58" s="5">
        <v>1395</v>
      </c>
      <c r="B58" s="5">
        <v>2</v>
      </c>
      <c r="C58" s="5" t="s">
        <v>259</v>
      </c>
      <c r="D58" s="5" t="s">
        <v>260</v>
      </c>
      <c r="E58" s="5">
        <v>737378</v>
      </c>
      <c r="F58" s="5">
        <v>395624</v>
      </c>
      <c r="G58" s="5">
        <v>13673</v>
      </c>
      <c r="H58" s="5">
        <v>21321</v>
      </c>
      <c r="I58" s="5">
        <v>9275</v>
      </c>
      <c r="J58" s="5">
        <v>212998</v>
      </c>
      <c r="K58" s="5">
        <v>81318</v>
      </c>
      <c r="L58" s="5">
        <v>587</v>
      </c>
      <c r="M58" s="5">
        <v>2582</v>
      </c>
      <c r="N58" s="5">
        <v>108139</v>
      </c>
      <c r="O58" s="5">
        <v>98065</v>
      </c>
      <c r="P58" s="5">
        <v>2222</v>
      </c>
      <c r="Q58" s="5">
        <v>1373</v>
      </c>
      <c r="R58" s="5">
        <v>2913</v>
      </c>
      <c r="S58" s="5">
        <v>3092</v>
      </c>
      <c r="T58" s="5">
        <v>34</v>
      </c>
      <c r="U58" s="5">
        <v>441</v>
      </c>
      <c r="V58" s="5">
        <v>139675</v>
      </c>
      <c r="W58" s="5">
        <v>117562</v>
      </c>
      <c r="X58" s="5">
        <v>2148</v>
      </c>
      <c r="Y58" s="5">
        <v>2432</v>
      </c>
      <c r="Z58" s="5">
        <v>2482</v>
      </c>
      <c r="AA58" s="5">
        <v>13473</v>
      </c>
      <c r="AB58" s="5">
        <v>1578</v>
      </c>
      <c r="AC58" s="5">
        <v>1</v>
      </c>
      <c r="AD58" s="5">
        <v>146400</v>
      </c>
      <c r="AE58" s="5">
        <v>104471</v>
      </c>
      <c r="AF58" s="5">
        <v>3712</v>
      </c>
      <c r="AG58" s="5">
        <v>749</v>
      </c>
      <c r="AH58" s="5">
        <v>2982</v>
      </c>
      <c r="AI58" s="5">
        <v>34451</v>
      </c>
      <c r="AJ58" s="5">
        <v>36</v>
      </c>
      <c r="AK58" s="5">
        <v>5625</v>
      </c>
      <c r="AL58" s="5">
        <v>3565</v>
      </c>
      <c r="AM58" s="5">
        <v>119</v>
      </c>
      <c r="AN58" s="5">
        <v>0</v>
      </c>
      <c r="AO58" s="5">
        <v>1941</v>
      </c>
      <c r="AP58" s="5">
        <v>0</v>
      </c>
      <c r="AQ58" s="5">
        <v>0</v>
      </c>
      <c r="AR58" s="5">
        <v>0</v>
      </c>
      <c r="AS58" s="5">
        <v>0</v>
      </c>
    </row>
    <row r="59" spans="1:45">
      <c r="A59" s="5">
        <v>1395</v>
      </c>
      <c r="B59" s="5">
        <v>3</v>
      </c>
      <c r="C59" s="5" t="s">
        <v>261</v>
      </c>
      <c r="D59" s="5" t="s">
        <v>262</v>
      </c>
      <c r="E59" s="5">
        <v>4090</v>
      </c>
      <c r="F59" s="5">
        <v>120</v>
      </c>
      <c r="G59" s="5">
        <v>86</v>
      </c>
      <c r="H59" s="5">
        <v>3819</v>
      </c>
      <c r="I59" s="5">
        <v>65</v>
      </c>
      <c r="J59" s="5">
        <v>0</v>
      </c>
      <c r="K59" s="5">
        <v>0</v>
      </c>
      <c r="L59" s="5">
        <v>0</v>
      </c>
      <c r="M59" s="5">
        <v>0</v>
      </c>
      <c r="N59" s="5">
        <v>915</v>
      </c>
      <c r="O59" s="5">
        <v>0</v>
      </c>
      <c r="P59" s="5">
        <v>15</v>
      </c>
      <c r="Q59" s="5">
        <v>900</v>
      </c>
      <c r="R59" s="5">
        <v>0</v>
      </c>
      <c r="S59" s="5">
        <v>0</v>
      </c>
      <c r="T59" s="5">
        <v>0</v>
      </c>
      <c r="U59" s="5">
        <v>0</v>
      </c>
      <c r="V59" s="5">
        <v>813</v>
      </c>
      <c r="W59" s="5">
        <v>572</v>
      </c>
      <c r="X59" s="5">
        <v>0</v>
      </c>
      <c r="Y59" s="5">
        <v>0</v>
      </c>
      <c r="Z59" s="5">
        <v>0</v>
      </c>
      <c r="AA59" s="5">
        <v>241</v>
      </c>
      <c r="AB59" s="5">
        <v>0</v>
      </c>
      <c r="AC59" s="5">
        <v>0</v>
      </c>
      <c r="AD59" s="5">
        <v>783</v>
      </c>
      <c r="AE59" s="5">
        <v>455</v>
      </c>
      <c r="AF59" s="5">
        <v>50</v>
      </c>
      <c r="AG59" s="5">
        <v>0</v>
      </c>
      <c r="AH59" s="5">
        <v>63</v>
      </c>
      <c r="AI59" s="5">
        <v>212</v>
      </c>
      <c r="AJ59" s="5">
        <v>4</v>
      </c>
      <c r="AK59" s="5">
        <v>224</v>
      </c>
      <c r="AL59" s="5">
        <v>159</v>
      </c>
      <c r="AM59" s="5">
        <v>0</v>
      </c>
      <c r="AN59" s="5">
        <v>0</v>
      </c>
      <c r="AO59" s="5">
        <v>65</v>
      </c>
      <c r="AP59" s="5">
        <v>0</v>
      </c>
      <c r="AQ59" s="5">
        <v>0</v>
      </c>
      <c r="AR59" s="5">
        <v>0</v>
      </c>
      <c r="AS59" s="5">
        <v>0</v>
      </c>
    </row>
    <row r="60" spans="1:45">
      <c r="A60" s="5">
        <v>1395</v>
      </c>
      <c r="B60" s="5">
        <v>4</v>
      </c>
      <c r="C60" s="5" t="s">
        <v>263</v>
      </c>
      <c r="D60" s="5" t="s">
        <v>262</v>
      </c>
      <c r="E60" s="5">
        <v>4090</v>
      </c>
      <c r="F60" s="5">
        <v>120</v>
      </c>
      <c r="G60" s="5">
        <v>86</v>
      </c>
      <c r="H60" s="5">
        <v>3819</v>
      </c>
      <c r="I60" s="5">
        <v>65</v>
      </c>
      <c r="J60" s="5">
        <v>0</v>
      </c>
      <c r="K60" s="5">
        <v>0</v>
      </c>
      <c r="L60" s="5">
        <v>0</v>
      </c>
      <c r="M60" s="5">
        <v>0</v>
      </c>
      <c r="N60" s="5">
        <v>915</v>
      </c>
      <c r="O60" s="5">
        <v>0</v>
      </c>
      <c r="P60" s="5">
        <v>15</v>
      </c>
      <c r="Q60" s="5">
        <v>900</v>
      </c>
      <c r="R60" s="5">
        <v>0</v>
      </c>
      <c r="S60" s="5">
        <v>0</v>
      </c>
      <c r="T60" s="5">
        <v>0</v>
      </c>
      <c r="U60" s="5">
        <v>0</v>
      </c>
      <c r="V60" s="5">
        <v>813</v>
      </c>
      <c r="W60" s="5">
        <v>572</v>
      </c>
      <c r="X60" s="5">
        <v>0</v>
      </c>
      <c r="Y60" s="5">
        <v>0</v>
      </c>
      <c r="Z60" s="5">
        <v>0</v>
      </c>
      <c r="AA60" s="5">
        <v>241</v>
      </c>
      <c r="AB60" s="5">
        <v>0</v>
      </c>
      <c r="AC60" s="5">
        <v>0</v>
      </c>
      <c r="AD60" s="5">
        <v>783</v>
      </c>
      <c r="AE60" s="5">
        <v>455</v>
      </c>
      <c r="AF60" s="5">
        <v>50</v>
      </c>
      <c r="AG60" s="5">
        <v>0</v>
      </c>
      <c r="AH60" s="5">
        <v>63</v>
      </c>
      <c r="AI60" s="5">
        <v>212</v>
      </c>
      <c r="AJ60" s="5">
        <v>4</v>
      </c>
      <c r="AK60" s="5">
        <v>224</v>
      </c>
      <c r="AL60" s="5">
        <v>159</v>
      </c>
      <c r="AM60" s="5">
        <v>0</v>
      </c>
      <c r="AN60" s="5">
        <v>0</v>
      </c>
      <c r="AO60" s="5">
        <v>65</v>
      </c>
      <c r="AP60" s="5">
        <v>0</v>
      </c>
      <c r="AQ60" s="5">
        <v>0</v>
      </c>
      <c r="AR60" s="5">
        <v>0</v>
      </c>
      <c r="AS60" s="5">
        <v>0</v>
      </c>
    </row>
    <row r="61" spans="1:45">
      <c r="A61" s="5">
        <v>1395</v>
      </c>
      <c r="B61" s="5">
        <v>3</v>
      </c>
      <c r="C61" s="5" t="s">
        <v>264</v>
      </c>
      <c r="D61" s="5" t="s">
        <v>265</v>
      </c>
      <c r="E61" s="5">
        <v>733288</v>
      </c>
      <c r="F61" s="5">
        <v>395504</v>
      </c>
      <c r="G61" s="5">
        <v>13587</v>
      </c>
      <c r="H61" s="5">
        <v>17502</v>
      </c>
      <c r="I61" s="5">
        <v>9210</v>
      </c>
      <c r="J61" s="5">
        <v>212998</v>
      </c>
      <c r="K61" s="5">
        <v>81318</v>
      </c>
      <c r="L61" s="5">
        <v>587</v>
      </c>
      <c r="M61" s="5">
        <v>2582</v>
      </c>
      <c r="N61" s="5">
        <v>107224</v>
      </c>
      <c r="O61" s="5">
        <v>98065</v>
      </c>
      <c r="P61" s="5">
        <v>2207</v>
      </c>
      <c r="Q61" s="5">
        <v>473</v>
      </c>
      <c r="R61" s="5">
        <v>2913</v>
      </c>
      <c r="S61" s="5">
        <v>3092</v>
      </c>
      <c r="T61" s="5">
        <v>34</v>
      </c>
      <c r="U61" s="5">
        <v>441</v>
      </c>
      <c r="V61" s="5">
        <v>138863</v>
      </c>
      <c r="W61" s="5">
        <v>116990</v>
      </c>
      <c r="X61" s="5">
        <v>2148</v>
      </c>
      <c r="Y61" s="5">
        <v>2432</v>
      </c>
      <c r="Z61" s="5">
        <v>2482</v>
      </c>
      <c r="AA61" s="5">
        <v>13232</v>
      </c>
      <c r="AB61" s="5">
        <v>1578</v>
      </c>
      <c r="AC61" s="5">
        <v>1</v>
      </c>
      <c r="AD61" s="5">
        <v>145617</v>
      </c>
      <c r="AE61" s="5">
        <v>104016</v>
      </c>
      <c r="AF61" s="5">
        <v>3662</v>
      </c>
      <c r="AG61" s="5">
        <v>749</v>
      </c>
      <c r="AH61" s="5">
        <v>2919</v>
      </c>
      <c r="AI61" s="5">
        <v>34239</v>
      </c>
      <c r="AJ61" s="5">
        <v>33</v>
      </c>
      <c r="AK61" s="5">
        <v>5401</v>
      </c>
      <c r="AL61" s="5">
        <v>3406</v>
      </c>
      <c r="AM61" s="5">
        <v>119</v>
      </c>
      <c r="AN61" s="5">
        <v>0</v>
      </c>
      <c r="AO61" s="5">
        <v>1876</v>
      </c>
      <c r="AP61" s="5">
        <v>0</v>
      </c>
      <c r="AQ61" s="5">
        <v>0</v>
      </c>
      <c r="AR61" s="5">
        <v>0</v>
      </c>
      <c r="AS61" s="5">
        <v>0</v>
      </c>
    </row>
    <row r="62" spans="1:45">
      <c r="A62" s="5">
        <v>1395</v>
      </c>
      <c r="B62" s="5">
        <v>4</v>
      </c>
      <c r="C62" s="5" t="s">
        <v>266</v>
      </c>
      <c r="D62" s="5" t="s">
        <v>267</v>
      </c>
      <c r="E62" s="5">
        <v>585729</v>
      </c>
      <c r="F62" s="5">
        <v>289038</v>
      </c>
      <c r="G62" s="5">
        <v>8463</v>
      </c>
      <c r="H62" s="5">
        <v>15778</v>
      </c>
      <c r="I62" s="5">
        <v>7950</v>
      </c>
      <c r="J62" s="5">
        <v>187654</v>
      </c>
      <c r="K62" s="5">
        <v>75001</v>
      </c>
      <c r="L62" s="5">
        <v>544</v>
      </c>
      <c r="M62" s="5">
        <v>1299</v>
      </c>
      <c r="N62" s="5">
        <v>59803</v>
      </c>
      <c r="O62" s="5">
        <v>51658</v>
      </c>
      <c r="P62" s="5">
        <v>1375</v>
      </c>
      <c r="Q62" s="5">
        <v>409</v>
      </c>
      <c r="R62" s="5">
        <v>2913</v>
      </c>
      <c r="S62" s="5">
        <v>3092</v>
      </c>
      <c r="T62" s="5">
        <v>34</v>
      </c>
      <c r="U62" s="5">
        <v>322</v>
      </c>
      <c r="V62" s="5">
        <v>124583</v>
      </c>
      <c r="W62" s="5">
        <v>104394</v>
      </c>
      <c r="X62" s="5">
        <v>1101</v>
      </c>
      <c r="Y62" s="5">
        <v>2387</v>
      </c>
      <c r="Z62" s="5">
        <v>2419</v>
      </c>
      <c r="AA62" s="5">
        <v>12778</v>
      </c>
      <c r="AB62" s="5">
        <v>1505</v>
      </c>
      <c r="AC62" s="5">
        <v>0</v>
      </c>
      <c r="AD62" s="5">
        <v>126807</v>
      </c>
      <c r="AE62" s="5">
        <v>99137</v>
      </c>
      <c r="AF62" s="5">
        <v>3268</v>
      </c>
      <c r="AG62" s="5">
        <v>744</v>
      </c>
      <c r="AH62" s="5">
        <v>2517</v>
      </c>
      <c r="AI62" s="5">
        <v>21137</v>
      </c>
      <c r="AJ62" s="5">
        <v>4</v>
      </c>
      <c r="AK62" s="5">
        <v>3651</v>
      </c>
      <c r="AL62" s="5">
        <v>2206</v>
      </c>
      <c r="AM62" s="5">
        <v>119</v>
      </c>
      <c r="AN62" s="5">
        <v>0</v>
      </c>
      <c r="AO62" s="5">
        <v>1326</v>
      </c>
      <c r="AP62" s="5">
        <v>0</v>
      </c>
      <c r="AQ62" s="5">
        <v>0</v>
      </c>
      <c r="AR62" s="5">
        <v>0</v>
      </c>
      <c r="AS62" s="5">
        <v>0</v>
      </c>
    </row>
    <row r="63" spans="1:45">
      <c r="A63" s="5">
        <v>1395</v>
      </c>
      <c r="B63" s="5">
        <v>4</v>
      </c>
      <c r="C63" s="5" t="s">
        <v>268</v>
      </c>
      <c r="D63" s="5" t="s">
        <v>269</v>
      </c>
      <c r="E63" s="5">
        <v>47428</v>
      </c>
      <c r="F63" s="5">
        <v>39980</v>
      </c>
      <c r="G63" s="5">
        <v>2195</v>
      </c>
      <c r="H63" s="5">
        <v>638</v>
      </c>
      <c r="I63" s="5">
        <v>330</v>
      </c>
      <c r="J63" s="5">
        <v>3799</v>
      </c>
      <c r="K63" s="5">
        <v>67</v>
      </c>
      <c r="L63" s="5">
        <v>18</v>
      </c>
      <c r="M63" s="5">
        <v>400</v>
      </c>
      <c r="N63" s="5">
        <v>11856</v>
      </c>
      <c r="O63" s="5">
        <v>11530</v>
      </c>
      <c r="P63" s="5">
        <v>252</v>
      </c>
      <c r="Q63" s="5">
        <v>1</v>
      </c>
      <c r="R63" s="5">
        <v>0</v>
      </c>
      <c r="S63" s="5">
        <v>0</v>
      </c>
      <c r="T63" s="5">
        <v>0</v>
      </c>
      <c r="U63" s="5">
        <v>74</v>
      </c>
      <c r="V63" s="5">
        <v>4420</v>
      </c>
      <c r="W63" s="5">
        <v>2907</v>
      </c>
      <c r="X63" s="5">
        <v>922</v>
      </c>
      <c r="Y63" s="5">
        <v>45</v>
      </c>
      <c r="Z63" s="5">
        <v>19</v>
      </c>
      <c r="AA63" s="5">
        <v>454</v>
      </c>
      <c r="AB63" s="5">
        <v>73</v>
      </c>
      <c r="AC63" s="5">
        <v>1</v>
      </c>
      <c r="AD63" s="5">
        <v>3559</v>
      </c>
      <c r="AE63" s="5">
        <v>1655</v>
      </c>
      <c r="AF63" s="5">
        <v>149</v>
      </c>
      <c r="AG63" s="5">
        <v>5</v>
      </c>
      <c r="AH63" s="5">
        <v>157</v>
      </c>
      <c r="AI63" s="5">
        <v>1564</v>
      </c>
      <c r="AJ63" s="5">
        <v>29</v>
      </c>
      <c r="AK63" s="5">
        <v>500</v>
      </c>
      <c r="AL63" s="5">
        <v>500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</row>
    <row r="64" spans="1:45">
      <c r="A64" s="5">
        <v>1395</v>
      </c>
      <c r="B64" s="5">
        <v>4</v>
      </c>
      <c r="C64" s="5" t="s">
        <v>270</v>
      </c>
      <c r="D64" s="5" t="s">
        <v>271</v>
      </c>
      <c r="E64" s="5">
        <v>60652</v>
      </c>
      <c r="F64" s="5">
        <v>44939</v>
      </c>
      <c r="G64" s="5">
        <v>2484</v>
      </c>
      <c r="H64" s="5">
        <v>981</v>
      </c>
      <c r="I64" s="5">
        <v>600</v>
      </c>
      <c r="J64" s="5">
        <v>5035</v>
      </c>
      <c r="K64" s="5">
        <v>6250</v>
      </c>
      <c r="L64" s="5">
        <v>15</v>
      </c>
      <c r="M64" s="5">
        <v>348</v>
      </c>
      <c r="N64" s="5">
        <v>31505</v>
      </c>
      <c r="O64" s="5">
        <v>30877</v>
      </c>
      <c r="P64" s="5">
        <v>567</v>
      </c>
      <c r="Q64" s="5">
        <v>61</v>
      </c>
      <c r="R64" s="5">
        <v>0</v>
      </c>
      <c r="S64" s="5">
        <v>0</v>
      </c>
      <c r="T64" s="5">
        <v>0</v>
      </c>
      <c r="U64" s="5">
        <v>0</v>
      </c>
      <c r="V64" s="5">
        <v>9491</v>
      </c>
      <c r="W64" s="5">
        <v>9366</v>
      </c>
      <c r="X64" s="5">
        <v>125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14701</v>
      </c>
      <c r="AE64" s="5">
        <v>3073</v>
      </c>
      <c r="AF64" s="5">
        <v>245</v>
      </c>
      <c r="AG64" s="5">
        <v>0</v>
      </c>
      <c r="AH64" s="5">
        <v>245</v>
      </c>
      <c r="AI64" s="5">
        <v>11138</v>
      </c>
      <c r="AJ64" s="5">
        <v>0</v>
      </c>
      <c r="AK64" s="5">
        <v>1250</v>
      </c>
      <c r="AL64" s="5">
        <v>700</v>
      </c>
      <c r="AM64" s="5">
        <v>0</v>
      </c>
      <c r="AN64" s="5">
        <v>0</v>
      </c>
      <c r="AO64" s="5">
        <v>550</v>
      </c>
      <c r="AP64" s="5">
        <v>0</v>
      </c>
      <c r="AQ64" s="5">
        <v>0</v>
      </c>
      <c r="AR64" s="5">
        <v>0</v>
      </c>
      <c r="AS64" s="5">
        <v>0</v>
      </c>
    </row>
    <row r="65" spans="1:45">
      <c r="A65" s="5">
        <v>1395</v>
      </c>
      <c r="B65" s="5">
        <v>4</v>
      </c>
      <c r="C65" s="5" t="s">
        <v>272</v>
      </c>
      <c r="D65" s="5" t="s">
        <v>273</v>
      </c>
      <c r="E65" s="5">
        <v>39480</v>
      </c>
      <c r="F65" s="5">
        <v>21546</v>
      </c>
      <c r="G65" s="5">
        <v>445</v>
      </c>
      <c r="H65" s="5">
        <v>105</v>
      </c>
      <c r="I65" s="5">
        <v>330</v>
      </c>
      <c r="J65" s="5">
        <v>16509</v>
      </c>
      <c r="K65" s="5">
        <v>0</v>
      </c>
      <c r="L65" s="5">
        <v>10</v>
      </c>
      <c r="M65" s="5">
        <v>534</v>
      </c>
      <c r="N65" s="5">
        <v>4061</v>
      </c>
      <c r="O65" s="5">
        <v>4000</v>
      </c>
      <c r="P65" s="5">
        <v>14</v>
      </c>
      <c r="Q65" s="5">
        <v>2</v>
      </c>
      <c r="R65" s="5">
        <v>0</v>
      </c>
      <c r="S65" s="5">
        <v>0</v>
      </c>
      <c r="T65" s="5">
        <v>0</v>
      </c>
      <c r="U65" s="5">
        <v>45</v>
      </c>
      <c r="V65" s="5">
        <v>368</v>
      </c>
      <c r="W65" s="5">
        <v>323</v>
      </c>
      <c r="X65" s="5">
        <v>0</v>
      </c>
      <c r="Y65" s="5">
        <v>0</v>
      </c>
      <c r="Z65" s="5">
        <v>45</v>
      </c>
      <c r="AA65" s="5">
        <v>0</v>
      </c>
      <c r="AB65" s="5">
        <v>0</v>
      </c>
      <c r="AC65" s="5">
        <v>0</v>
      </c>
      <c r="AD65" s="5">
        <v>550</v>
      </c>
      <c r="AE65" s="5">
        <v>150</v>
      </c>
      <c r="AF65" s="5">
        <v>0</v>
      </c>
      <c r="AG65" s="5">
        <v>0</v>
      </c>
      <c r="AH65" s="5">
        <v>0</v>
      </c>
      <c r="AI65" s="5">
        <v>400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</row>
    <row r="66" spans="1:45">
      <c r="A66" s="5">
        <v>1395</v>
      </c>
      <c r="B66" s="5">
        <v>2</v>
      </c>
      <c r="C66" s="5" t="s">
        <v>274</v>
      </c>
      <c r="D66" s="5" t="s">
        <v>275</v>
      </c>
      <c r="E66" s="5">
        <v>3277774</v>
      </c>
      <c r="F66" s="5">
        <v>2328492</v>
      </c>
      <c r="G66" s="5">
        <v>88464</v>
      </c>
      <c r="H66" s="5">
        <v>71638</v>
      </c>
      <c r="I66" s="5">
        <v>92637</v>
      </c>
      <c r="J66" s="5">
        <v>490741</v>
      </c>
      <c r="K66" s="5">
        <v>195018</v>
      </c>
      <c r="L66" s="5">
        <v>5231</v>
      </c>
      <c r="M66" s="5">
        <v>5553</v>
      </c>
      <c r="N66" s="5">
        <v>849131</v>
      </c>
      <c r="O66" s="5">
        <v>814139</v>
      </c>
      <c r="P66" s="5">
        <v>6929</v>
      </c>
      <c r="Q66" s="5">
        <v>7530</v>
      </c>
      <c r="R66" s="5">
        <v>14098</v>
      </c>
      <c r="S66" s="5">
        <v>3135</v>
      </c>
      <c r="T66" s="5">
        <v>170</v>
      </c>
      <c r="U66" s="5">
        <v>3130</v>
      </c>
      <c r="V66" s="5">
        <v>268281</v>
      </c>
      <c r="W66" s="5">
        <v>125338</v>
      </c>
      <c r="X66" s="5">
        <v>2164</v>
      </c>
      <c r="Y66" s="5">
        <v>617</v>
      </c>
      <c r="Z66" s="5">
        <v>1628</v>
      </c>
      <c r="AA66" s="5">
        <v>138500</v>
      </c>
      <c r="AB66" s="5">
        <v>28</v>
      </c>
      <c r="AC66" s="5">
        <v>6</v>
      </c>
      <c r="AD66" s="5">
        <v>474377</v>
      </c>
      <c r="AE66" s="5">
        <v>333531</v>
      </c>
      <c r="AF66" s="5">
        <v>1248</v>
      </c>
      <c r="AG66" s="5">
        <v>1363</v>
      </c>
      <c r="AH66" s="5">
        <v>6510</v>
      </c>
      <c r="AI66" s="5">
        <v>131156</v>
      </c>
      <c r="AJ66" s="5">
        <v>568</v>
      </c>
      <c r="AK66" s="5">
        <v>475861</v>
      </c>
      <c r="AL66" s="5">
        <v>346130</v>
      </c>
      <c r="AM66" s="5">
        <v>1622</v>
      </c>
      <c r="AN66" s="5">
        <v>2338</v>
      </c>
      <c r="AO66" s="5">
        <v>10242</v>
      </c>
      <c r="AP66" s="5">
        <v>55661</v>
      </c>
      <c r="AQ66" s="5">
        <v>59869</v>
      </c>
      <c r="AR66" s="5">
        <v>0</v>
      </c>
      <c r="AS66" s="5">
        <v>0</v>
      </c>
    </row>
    <row r="67" spans="1:45">
      <c r="A67" s="5">
        <v>1395</v>
      </c>
      <c r="B67" s="5">
        <v>3</v>
      </c>
      <c r="C67" s="5" t="s">
        <v>276</v>
      </c>
      <c r="D67" s="5" t="s">
        <v>275</v>
      </c>
      <c r="E67" s="5">
        <v>3277774</v>
      </c>
      <c r="F67" s="5">
        <v>2328492</v>
      </c>
      <c r="G67" s="5">
        <v>88464</v>
      </c>
      <c r="H67" s="5">
        <v>71638</v>
      </c>
      <c r="I67" s="5">
        <v>92637</v>
      </c>
      <c r="J67" s="5">
        <v>490741</v>
      </c>
      <c r="K67" s="5">
        <v>195018</v>
      </c>
      <c r="L67" s="5">
        <v>5231</v>
      </c>
      <c r="M67" s="5">
        <v>5553</v>
      </c>
      <c r="N67" s="5">
        <v>849131</v>
      </c>
      <c r="O67" s="5">
        <v>814139</v>
      </c>
      <c r="P67" s="5">
        <v>6929</v>
      </c>
      <c r="Q67" s="5">
        <v>7530</v>
      </c>
      <c r="R67" s="5">
        <v>14098</v>
      </c>
      <c r="S67" s="5">
        <v>3135</v>
      </c>
      <c r="T67" s="5">
        <v>170</v>
      </c>
      <c r="U67" s="5">
        <v>3130</v>
      </c>
      <c r="V67" s="5">
        <v>268281</v>
      </c>
      <c r="W67" s="5">
        <v>125338</v>
      </c>
      <c r="X67" s="5">
        <v>2164</v>
      </c>
      <c r="Y67" s="5">
        <v>617</v>
      </c>
      <c r="Z67" s="5">
        <v>1628</v>
      </c>
      <c r="AA67" s="5">
        <v>138500</v>
      </c>
      <c r="AB67" s="5">
        <v>28</v>
      </c>
      <c r="AC67" s="5">
        <v>6</v>
      </c>
      <c r="AD67" s="5">
        <v>474377</v>
      </c>
      <c r="AE67" s="5">
        <v>333531</v>
      </c>
      <c r="AF67" s="5">
        <v>1248</v>
      </c>
      <c r="AG67" s="5">
        <v>1363</v>
      </c>
      <c r="AH67" s="5">
        <v>6510</v>
      </c>
      <c r="AI67" s="5">
        <v>131156</v>
      </c>
      <c r="AJ67" s="5">
        <v>568</v>
      </c>
      <c r="AK67" s="5">
        <v>475861</v>
      </c>
      <c r="AL67" s="5">
        <v>346130</v>
      </c>
      <c r="AM67" s="5">
        <v>1622</v>
      </c>
      <c r="AN67" s="5">
        <v>2338</v>
      </c>
      <c r="AO67" s="5">
        <v>10242</v>
      </c>
      <c r="AP67" s="5">
        <v>55661</v>
      </c>
      <c r="AQ67" s="5">
        <v>59869</v>
      </c>
      <c r="AR67" s="5">
        <v>0</v>
      </c>
      <c r="AS67" s="5">
        <v>0</v>
      </c>
    </row>
    <row r="68" spans="1:45">
      <c r="A68" s="5">
        <v>1395</v>
      </c>
      <c r="B68" s="5">
        <v>4</v>
      </c>
      <c r="C68" s="5" t="s">
        <v>277</v>
      </c>
      <c r="D68" s="5" t="s">
        <v>278</v>
      </c>
      <c r="E68" s="5">
        <v>1691945</v>
      </c>
      <c r="F68" s="5">
        <v>1263787</v>
      </c>
      <c r="G68" s="5">
        <v>39385</v>
      </c>
      <c r="H68" s="5">
        <v>15953</v>
      </c>
      <c r="I68" s="5">
        <v>22329</v>
      </c>
      <c r="J68" s="5">
        <v>303851</v>
      </c>
      <c r="K68" s="5">
        <v>43207</v>
      </c>
      <c r="L68" s="5">
        <v>1650</v>
      </c>
      <c r="M68" s="5">
        <v>1783</v>
      </c>
      <c r="N68" s="5">
        <v>127063</v>
      </c>
      <c r="O68" s="5">
        <v>122100</v>
      </c>
      <c r="P68" s="5">
        <v>518</v>
      </c>
      <c r="Q68" s="5">
        <v>214</v>
      </c>
      <c r="R68" s="5">
        <v>1076</v>
      </c>
      <c r="S68" s="5">
        <v>2716</v>
      </c>
      <c r="T68" s="5">
        <v>49</v>
      </c>
      <c r="U68" s="5">
        <v>392</v>
      </c>
      <c r="V68" s="5">
        <v>65912</v>
      </c>
      <c r="W68" s="5">
        <v>54132</v>
      </c>
      <c r="X68" s="5">
        <v>1059</v>
      </c>
      <c r="Y68" s="5">
        <v>550</v>
      </c>
      <c r="Z68" s="5">
        <v>492</v>
      </c>
      <c r="AA68" s="5">
        <v>9646</v>
      </c>
      <c r="AB68" s="5">
        <v>28</v>
      </c>
      <c r="AC68" s="5">
        <v>6</v>
      </c>
      <c r="AD68" s="5">
        <v>326771</v>
      </c>
      <c r="AE68" s="5">
        <v>225271</v>
      </c>
      <c r="AF68" s="5">
        <v>295</v>
      </c>
      <c r="AG68" s="5">
        <v>912</v>
      </c>
      <c r="AH68" s="5">
        <v>615</v>
      </c>
      <c r="AI68" s="5">
        <v>99279</v>
      </c>
      <c r="AJ68" s="5">
        <v>400</v>
      </c>
      <c r="AK68" s="5">
        <v>410231</v>
      </c>
      <c r="AL68" s="5">
        <v>290991</v>
      </c>
      <c r="AM68" s="5">
        <v>1293</v>
      </c>
      <c r="AN68" s="5">
        <v>1133</v>
      </c>
      <c r="AO68" s="5">
        <v>5806</v>
      </c>
      <c r="AP68" s="5">
        <v>51139</v>
      </c>
      <c r="AQ68" s="5">
        <v>59869</v>
      </c>
      <c r="AR68" s="5">
        <v>0</v>
      </c>
      <c r="AS68" s="5">
        <v>0</v>
      </c>
    </row>
    <row r="69" spans="1:45">
      <c r="A69" s="5">
        <v>1395</v>
      </c>
      <c r="B69" s="5">
        <v>4</v>
      </c>
      <c r="C69" s="5" t="s">
        <v>279</v>
      </c>
      <c r="D69" s="5" t="s">
        <v>280</v>
      </c>
      <c r="E69" s="5">
        <v>650170</v>
      </c>
      <c r="F69" s="5">
        <v>371897</v>
      </c>
      <c r="G69" s="5">
        <v>14447</v>
      </c>
      <c r="H69" s="5">
        <v>9554</v>
      </c>
      <c r="I69" s="5">
        <v>26728</v>
      </c>
      <c r="J69" s="5">
        <v>104647</v>
      </c>
      <c r="K69" s="5">
        <v>121112</v>
      </c>
      <c r="L69" s="5">
        <v>346</v>
      </c>
      <c r="M69" s="5">
        <v>1440</v>
      </c>
      <c r="N69" s="5">
        <v>201783</v>
      </c>
      <c r="O69" s="5">
        <v>194525</v>
      </c>
      <c r="P69" s="5">
        <v>3184</v>
      </c>
      <c r="Q69" s="5">
        <v>2385</v>
      </c>
      <c r="R69" s="5">
        <v>55</v>
      </c>
      <c r="S69" s="5">
        <v>419</v>
      </c>
      <c r="T69" s="5">
        <v>41</v>
      </c>
      <c r="U69" s="5">
        <v>1174</v>
      </c>
      <c r="V69" s="5">
        <v>25842</v>
      </c>
      <c r="W69" s="5">
        <v>23525</v>
      </c>
      <c r="X69" s="5">
        <v>723</v>
      </c>
      <c r="Y69" s="5">
        <v>36</v>
      </c>
      <c r="Z69" s="5">
        <v>165</v>
      </c>
      <c r="AA69" s="5">
        <v>1392</v>
      </c>
      <c r="AB69" s="5">
        <v>0</v>
      </c>
      <c r="AC69" s="5">
        <v>0</v>
      </c>
      <c r="AD69" s="5">
        <v>60269</v>
      </c>
      <c r="AE69" s="5">
        <v>45470</v>
      </c>
      <c r="AF69" s="5">
        <v>815</v>
      </c>
      <c r="AG69" s="5">
        <v>132</v>
      </c>
      <c r="AH69" s="5">
        <v>1121</v>
      </c>
      <c r="AI69" s="5">
        <v>12634</v>
      </c>
      <c r="AJ69" s="5">
        <v>96</v>
      </c>
      <c r="AK69" s="5">
        <v>46927</v>
      </c>
      <c r="AL69" s="5">
        <v>44031</v>
      </c>
      <c r="AM69" s="5">
        <v>315</v>
      </c>
      <c r="AN69" s="5">
        <v>363</v>
      </c>
      <c r="AO69" s="5">
        <v>2218</v>
      </c>
      <c r="AP69" s="5">
        <v>0</v>
      </c>
      <c r="AQ69" s="5">
        <v>0</v>
      </c>
      <c r="AR69" s="5">
        <v>0</v>
      </c>
      <c r="AS69" s="5">
        <v>0</v>
      </c>
    </row>
    <row r="70" spans="1:45">
      <c r="A70" s="5">
        <v>1395</v>
      </c>
      <c r="B70" s="5">
        <v>4</v>
      </c>
      <c r="C70" s="5" t="s">
        <v>281</v>
      </c>
      <c r="D70" s="5" t="s">
        <v>282</v>
      </c>
      <c r="E70" s="5">
        <v>935659</v>
      </c>
      <c r="F70" s="5">
        <v>692808</v>
      </c>
      <c r="G70" s="5">
        <v>34632</v>
      </c>
      <c r="H70" s="5">
        <v>46132</v>
      </c>
      <c r="I70" s="5">
        <v>43580</v>
      </c>
      <c r="J70" s="5">
        <v>82243</v>
      </c>
      <c r="K70" s="5">
        <v>30699</v>
      </c>
      <c r="L70" s="5">
        <v>3235</v>
      </c>
      <c r="M70" s="5">
        <v>2330</v>
      </c>
      <c r="N70" s="5">
        <v>520285</v>
      </c>
      <c r="O70" s="5">
        <v>497514</v>
      </c>
      <c r="P70" s="5">
        <v>3227</v>
      </c>
      <c r="Q70" s="5">
        <v>4931</v>
      </c>
      <c r="R70" s="5">
        <v>12968</v>
      </c>
      <c r="S70" s="5">
        <v>0</v>
      </c>
      <c r="T70" s="5">
        <v>80</v>
      </c>
      <c r="U70" s="5">
        <v>1565</v>
      </c>
      <c r="V70" s="5">
        <v>176526</v>
      </c>
      <c r="W70" s="5">
        <v>47681</v>
      </c>
      <c r="X70" s="5">
        <v>382</v>
      </c>
      <c r="Y70" s="5">
        <v>31</v>
      </c>
      <c r="Z70" s="5">
        <v>971</v>
      </c>
      <c r="AA70" s="5">
        <v>127462</v>
      </c>
      <c r="AB70" s="5">
        <v>0</v>
      </c>
      <c r="AC70" s="5">
        <v>0</v>
      </c>
      <c r="AD70" s="5">
        <v>87337</v>
      </c>
      <c r="AE70" s="5">
        <v>62790</v>
      </c>
      <c r="AF70" s="5">
        <v>138</v>
      </c>
      <c r="AG70" s="5">
        <v>319</v>
      </c>
      <c r="AH70" s="5">
        <v>4774</v>
      </c>
      <c r="AI70" s="5">
        <v>19243</v>
      </c>
      <c r="AJ70" s="5">
        <v>72</v>
      </c>
      <c r="AK70" s="5">
        <v>18702</v>
      </c>
      <c r="AL70" s="5">
        <v>11107</v>
      </c>
      <c r="AM70" s="5">
        <v>14</v>
      </c>
      <c r="AN70" s="5">
        <v>842</v>
      </c>
      <c r="AO70" s="5">
        <v>2218</v>
      </c>
      <c r="AP70" s="5">
        <v>4522</v>
      </c>
      <c r="AQ70" s="5">
        <v>0</v>
      </c>
      <c r="AR70" s="5">
        <v>0</v>
      </c>
      <c r="AS70" s="5">
        <v>0</v>
      </c>
    </row>
    <row r="71" spans="1:45">
      <c r="A71" s="5">
        <v>1395</v>
      </c>
      <c r="B71" s="5">
        <v>2</v>
      </c>
      <c r="C71" s="5" t="s">
        <v>283</v>
      </c>
      <c r="D71" s="5" t="s">
        <v>284</v>
      </c>
      <c r="E71" s="5">
        <v>1149759</v>
      </c>
      <c r="F71" s="5">
        <v>671258</v>
      </c>
      <c r="G71" s="5">
        <v>36103</v>
      </c>
      <c r="H71" s="5">
        <v>37922</v>
      </c>
      <c r="I71" s="5">
        <v>13782</v>
      </c>
      <c r="J71" s="5">
        <v>294423</v>
      </c>
      <c r="K71" s="5">
        <v>67667</v>
      </c>
      <c r="L71" s="5">
        <v>16831</v>
      </c>
      <c r="M71" s="5">
        <v>11771</v>
      </c>
      <c r="N71" s="5">
        <v>144952</v>
      </c>
      <c r="O71" s="5">
        <v>134643</v>
      </c>
      <c r="P71" s="5">
        <v>573</v>
      </c>
      <c r="Q71" s="5">
        <v>1912</v>
      </c>
      <c r="R71" s="5">
        <v>0</v>
      </c>
      <c r="S71" s="5">
        <v>226</v>
      </c>
      <c r="T71" s="5">
        <v>173</v>
      </c>
      <c r="U71" s="5">
        <v>7425</v>
      </c>
      <c r="V71" s="5">
        <v>53378</v>
      </c>
      <c r="W71" s="5">
        <v>45956</v>
      </c>
      <c r="X71" s="5">
        <v>673</v>
      </c>
      <c r="Y71" s="5">
        <v>214</v>
      </c>
      <c r="Z71" s="5">
        <v>33</v>
      </c>
      <c r="AA71" s="5">
        <v>6500</v>
      </c>
      <c r="AB71" s="5">
        <v>0</v>
      </c>
      <c r="AC71" s="5">
        <v>2</v>
      </c>
      <c r="AD71" s="5">
        <v>51926</v>
      </c>
      <c r="AE71" s="5">
        <v>20472</v>
      </c>
      <c r="AF71" s="5">
        <v>537</v>
      </c>
      <c r="AG71" s="5">
        <v>18</v>
      </c>
      <c r="AH71" s="5">
        <v>483</v>
      </c>
      <c r="AI71" s="5">
        <v>30329</v>
      </c>
      <c r="AJ71" s="5">
        <v>87</v>
      </c>
      <c r="AK71" s="5">
        <v>38463</v>
      </c>
      <c r="AL71" s="5">
        <v>16997</v>
      </c>
      <c r="AM71" s="5">
        <v>0</v>
      </c>
      <c r="AN71" s="5">
        <v>675</v>
      </c>
      <c r="AO71" s="5">
        <v>3591</v>
      </c>
      <c r="AP71" s="5">
        <v>17200</v>
      </c>
      <c r="AQ71" s="5">
        <v>0</v>
      </c>
      <c r="AR71" s="5">
        <v>0</v>
      </c>
      <c r="AS71" s="5">
        <v>0</v>
      </c>
    </row>
    <row r="72" spans="1:45">
      <c r="A72" s="5">
        <v>1395</v>
      </c>
      <c r="B72" s="5">
        <v>7</v>
      </c>
      <c r="C72" s="5" t="s">
        <v>285</v>
      </c>
      <c r="D72" s="5" t="s">
        <v>286</v>
      </c>
      <c r="E72" s="5">
        <v>1149759</v>
      </c>
      <c r="F72" s="5">
        <v>671258</v>
      </c>
      <c r="G72" s="5">
        <v>36103</v>
      </c>
      <c r="H72" s="5">
        <v>37922</v>
      </c>
      <c r="I72" s="5">
        <v>13782</v>
      </c>
      <c r="J72" s="5">
        <v>294423</v>
      </c>
      <c r="K72" s="5">
        <v>67667</v>
      </c>
      <c r="L72" s="5">
        <v>16831</v>
      </c>
      <c r="M72" s="5">
        <v>11771</v>
      </c>
      <c r="N72" s="5">
        <v>144952</v>
      </c>
      <c r="O72" s="5">
        <v>134643</v>
      </c>
      <c r="P72" s="5">
        <v>573</v>
      </c>
      <c r="Q72" s="5">
        <v>1912</v>
      </c>
      <c r="R72" s="5">
        <v>0</v>
      </c>
      <c r="S72" s="5">
        <v>226</v>
      </c>
      <c r="T72" s="5">
        <v>173</v>
      </c>
      <c r="U72" s="5">
        <v>7425</v>
      </c>
      <c r="V72" s="5">
        <v>53378</v>
      </c>
      <c r="W72" s="5">
        <v>45956</v>
      </c>
      <c r="X72" s="5">
        <v>673</v>
      </c>
      <c r="Y72" s="5">
        <v>214</v>
      </c>
      <c r="Z72" s="5">
        <v>33</v>
      </c>
      <c r="AA72" s="5">
        <v>6500</v>
      </c>
      <c r="AB72" s="5">
        <v>0</v>
      </c>
      <c r="AC72" s="5">
        <v>2</v>
      </c>
      <c r="AD72" s="5">
        <v>51926</v>
      </c>
      <c r="AE72" s="5">
        <v>20472</v>
      </c>
      <c r="AF72" s="5">
        <v>537</v>
      </c>
      <c r="AG72" s="5">
        <v>18</v>
      </c>
      <c r="AH72" s="5">
        <v>483</v>
      </c>
      <c r="AI72" s="5">
        <v>30329</v>
      </c>
      <c r="AJ72" s="5">
        <v>87</v>
      </c>
      <c r="AK72" s="5">
        <v>38463</v>
      </c>
      <c r="AL72" s="5">
        <v>16997</v>
      </c>
      <c r="AM72" s="5">
        <v>0</v>
      </c>
      <c r="AN72" s="5">
        <v>675</v>
      </c>
      <c r="AO72" s="5">
        <v>3591</v>
      </c>
      <c r="AP72" s="5">
        <v>17200</v>
      </c>
      <c r="AQ72" s="5">
        <v>0</v>
      </c>
      <c r="AR72" s="5">
        <v>0</v>
      </c>
      <c r="AS72" s="5">
        <v>0</v>
      </c>
    </row>
    <row r="73" spans="1:45">
      <c r="A73" s="5">
        <v>1395</v>
      </c>
      <c r="B73" s="5">
        <v>4</v>
      </c>
      <c r="C73" s="5" t="s">
        <v>287</v>
      </c>
      <c r="D73" s="5" t="s">
        <v>288</v>
      </c>
      <c r="E73" s="5">
        <v>1126388</v>
      </c>
      <c r="F73" s="5">
        <v>658930</v>
      </c>
      <c r="G73" s="5">
        <v>35622</v>
      </c>
      <c r="H73" s="5">
        <v>35551</v>
      </c>
      <c r="I73" s="5">
        <v>13474</v>
      </c>
      <c r="J73" s="5">
        <v>290934</v>
      </c>
      <c r="K73" s="5">
        <v>65667</v>
      </c>
      <c r="L73" s="5">
        <v>14465</v>
      </c>
      <c r="M73" s="5">
        <v>11743</v>
      </c>
      <c r="N73" s="5">
        <v>138550</v>
      </c>
      <c r="O73" s="5">
        <v>128431</v>
      </c>
      <c r="P73" s="5">
        <v>573</v>
      </c>
      <c r="Q73" s="5">
        <v>1888</v>
      </c>
      <c r="R73" s="5">
        <v>0</v>
      </c>
      <c r="S73" s="5">
        <v>60</v>
      </c>
      <c r="T73" s="5">
        <v>173</v>
      </c>
      <c r="U73" s="5">
        <v>7425</v>
      </c>
      <c r="V73" s="5">
        <v>52589</v>
      </c>
      <c r="W73" s="5">
        <v>45167</v>
      </c>
      <c r="X73" s="5">
        <v>673</v>
      </c>
      <c r="Y73" s="5">
        <v>214</v>
      </c>
      <c r="Z73" s="5">
        <v>33</v>
      </c>
      <c r="AA73" s="5">
        <v>6500</v>
      </c>
      <c r="AB73" s="5">
        <v>0</v>
      </c>
      <c r="AC73" s="5">
        <v>2</v>
      </c>
      <c r="AD73" s="5">
        <v>51846</v>
      </c>
      <c r="AE73" s="5">
        <v>20392</v>
      </c>
      <c r="AF73" s="5">
        <v>537</v>
      </c>
      <c r="AG73" s="5">
        <v>18</v>
      </c>
      <c r="AH73" s="5">
        <v>483</v>
      </c>
      <c r="AI73" s="5">
        <v>30329</v>
      </c>
      <c r="AJ73" s="5">
        <v>87</v>
      </c>
      <c r="AK73" s="5">
        <v>37811</v>
      </c>
      <c r="AL73" s="5">
        <v>16351</v>
      </c>
      <c r="AM73" s="5">
        <v>0</v>
      </c>
      <c r="AN73" s="5">
        <v>668</v>
      </c>
      <c r="AO73" s="5">
        <v>3591</v>
      </c>
      <c r="AP73" s="5">
        <v>17200</v>
      </c>
      <c r="AQ73" s="5">
        <v>0</v>
      </c>
      <c r="AR73" s="5">
        <v>0</v>
      </c>
      <c r="AS73" s="5">
        <v>0</v>
      </c>
    </row>
    <row r="74" spans="1:45">
      <c r="A74" s="5">
        <v>1395</v>
      </c>
      <c r="B74" s="5">
        <v>9</v>
      </c>
      <c r="C74" s="5" t="s">
        <v>289</v>
      </c>
      <c r="D74" s="5" t="s">
        <v>290</v>
      </c>
      <c r="E74" s="5">
        <v>23371</v>
      </c>
      <c r="F74" s="5">
        <v>12328</v>
      </c>
      <c r="G74" s="5">
        <v>481</v>
      </c>
      <c r="H74" s="5">
        <v>2371</v>
      </c>
      <c r="I74" s="5">
        <v>308</v>
      </c>
      <c r="J74" s="5">
        <v>3489</v>
      </c>
      <c r="K74" s="5">
        <v>2000</v>
      </c>
      <c r="L74" s="5">
        <v>2366</v>
      </c>
      <c r="M74" s="5">
        <v>28</v>
      </c>
      <c r="N74" s="5">
        <v>6401</v>
      </c>
      <c r="O74" s="5">
        <v>6211</v>
      </c>
      <c r="P74" s="5">
        <v>0</v>
      </c>
      <c r="Q74" s="5">
        <v>24</v>
      </c>
      <c r="R74" s="5">
        <v>0</v>
      </c>
      <c r="S74" s="5">
        <v>166</v>
      </c>
      <c r="T74" s="5">
        <v>0</v>
      </c>
      <c r="U74" s="5">
        <v>0</v>
      </c>
      <c r="V74" s="5">
        <v>789</v>
      </c>
      <c r="W74" s="5">
        <v>789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80</v>
      </c>
      <c r="AE74" s="5">
        <v>80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653</v>
      </c>
      <c r="AL74" s="5">
        <v>646</v>
      </c>
      <c r="AM74" s="5">
        <v>0</v>
      </c>
      <c r="AN74" s="5">
        <v>7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</row>
    <row r="75" spans="1:45">
      <c r="A75" s="5">
        <v>1395</v>
      </c>
      <c r="B75" s="5">
        <v>2</v>
      </c>
      <c r="C75" s="5" t="s">
        <v>291</v>
      </c>
      <c r="D75" s="5" t="s">
        <v>292</v>
      </c>
      <c r="E75" s="5">
        <v>1469062</v>
      </c>
      <c r="F75" s="5">
        <v>559444</v>
      </c>
      <c r="G75" s="5">
        <v>55303</v>
      </c>
      <c r="H75" s="5">
        <v>156716</v>
      </c>
      <c r="I75" s="5">
        <v>75196</v>
      </c>
      <c r="J75" s="5">
        <v>458816</v>
      </c>
      <c r="K75" s="5">
        <v>140006</v>
      </c>
      <c r="L75" s="5">
        <v>14307</v>
      </c>
      <c r="M75" s="5">
        <v>9275</v>
      </c>
      <c r="N75" s="5">
        <v>229537</v>
      </c>
      <c r="O75" s="5">
        <v>202732</v>
      </c>
      <c r="P75" s="5">
        <v>2354</v>
      </c>
      <c r="Q75" s="5">
        <v>3456</v>
      </c>
      <c r="R75" s="5">
        <v>10853</v>
      </c>
      <c r="S75" s="5">
        <v>10</v>
      </c>
      <c r="T75" s="5">
        <v>8780</v>
      </c>
      <c r="U75" s="5">
        <v>1352</v>
      </c>
      <c r="V75" s="5">
        <v>765502</v>
      </c>
      <c r="W75" s="5">
        <v>217840</v>
      </c>
      <c r="X75" s="5">
        <v>165</v>
      </c>
      <c r="Y75" s="5">
        <v>14086</v>
      </c>
      <c r="Z75" s="5">
        <v>1298</v>
      </c>
      <c r="AA75" s="5">
        <v>532105</v>
      </c>
      <c r="AB75" s="5">
        <v>7</v>
      </c>
      <c r="AC75" s="5">
        <v>0</v>
      </c>
      <c r="AD75" s="5">
        <v>12093799</v>
      </c>
      <c r="AE75" s="5">
        <v>4290515</v>
      </c>
      <c r="AF75" s="5">
        <v>306869</v>
      </c>
      <c r="AG75" s="5">
        <v>20521</v>
      </c>
      <c r="AH75" s="5">
        <v>24142</v>
      </c>
      <c r="AI75" s="5">
        <v>7451681</v>
      </c>
      <c r="AJ75" s="5">
        <v>70</v>
      </c>
      <c r="AK75" s="5">
        <v>978881</v>
      </c>
      <c r="AL75" s="5">
        <v>26599</v>
      </c>
      <c r="AM75" s="5">
        <v>28840</v>
      </c>
      <c r="AN75" s="5">
        <v>16102</v>
      </c>
      <c r="AO75" s="5">
        <v>8790</v>
      </c>
      <c r="AP75" s="5">
        <v>851186</v>
      </c>
      <c r="AQ75" s="5">
        <v>44816</v>
      </c>
      <c r="AR75" s="5">
        <v>0</v>
      </c>
      <c r="AS75" s="5">
        <v>2549</v>
      </c>
    </row>
    <row r="76" spans="1:45">
      <c r="A76" s="5">
        <v>1395</v>
      </c>
      <c r="B76" s="5">
        <v>3</v>
      </c>
      <c r="C76" s="5" t="s">
        <v>293</v>
      </c>
      <c r="D76" s="5" t="s">
        <v>294</v>
      </c>
      <c r="E76" s="5">
        <v>121044</v>
      </c>
      <c r="F76" s="5">
        <v>3820</v>
      </c>
      <c r="G76" s="5">
        <v>2895</v>
      </c>
      <c r="H76" s="5">
        <v>516</v>
      </c>
      <c r="I76" s="5">
        <v>14745</v>
      </c>
      <c r="J76" s="5">
        <v>98600</v>
      </c>
      <c r="K76" s="5">
        <v>0</v>
      </c>
      <c r="L76" s="5">
        <v>65</v>
      </c>
      <c r="M76" s="5">
        <v>403</v>
      </c>
      <c r="N76" s="5">
        <v>7000</v>
      </c>
      <c r="O76" s="5">
        <v>0</v>
      </c>
      <c r="P76" s="5">
        <v>0</v>
      </c>
      <c r="Q76" s="5">
        <v>0</v>
      </c>
      <c r="R76" s="5">
        <v>7000</v>
      </c>
      <c r="S76" s="5">
        <v>0</v>
      </c>
      <c r="T76" s="5">
        <v>0</v>
      </c>
      <c r="U76" s="5">
        <v>0</v>
      </c>
      <c r="V76" s="5">
        <v>5019</v>
      </c>
      <c r="W76" s="5">
        <v>519</v>
      </c>
      <c r="X76" s="5">
        <v>0</v>
      </c>
      <c r="Y76" s="5">
        <v>0</v>
      </c>
      <c r="Z76" s="5">
        <v>0</v>
      </c>
      <c r="AA76" s="5">
        <v>4500</v>
      </c>
      <c r="AB76" s="5">
        <v>0</v>
      </c>
      <c r="AC76" s="5">
        <v>0</v>
      </c>
      <c r="AD76" s="5">
        <v>4904</v>
      </c>
      <c r="AE76" s="5">
        <v>2571</v>
      </c>
      <c r="AF76" s="5">
        <v>848</v>
      </c>
      <c r="AG76" s="5">
        <v>20</v>
      </c>
      <c r="AH76" s="5">
        <v>1305</v>
      </c>
      <c r="AI76" s="5">
        <v>160</v>
      </c>
      <c r="AJ76" s="5">
        <v>0</v>
      </c>
      <c r="AK76" s="5">
        <v>19013</v>
      </c>
      <c r="AL76" s="5">
        <v>0</v>
      </c>
      <c r="AM76" s="5">
        <v>0</v>
      </c>
      <c r="AN76" s="5">
        <v>0</v>
      </c>
      <c r="AO76" s="5">
        <v>0</v>
      </c>
      <c r="AP76" s="5">
        <v>5338</v>
      </c>
      <c r="AQ76" s="5">
        <v>13676</v>
      </c>
      <c r="AR76" s="5">
        <v>0</v>
      </c>
      <c r="AS76" s="5">
        <v>0</v>
      </c>
    </row>
    <row r="77" spans="1:45">
      <c r="A77" s="5">
        <v>1395</v>
      </c>
      <c r="B77" s="5">
        <v>4</v>
      </c>
      <c r="C77" s="5" t="s">
        <v>295</v>
      </c>
      <c r="D77" s="5" t="s">
        <v>296</v>
      </c>
      <c r="E77" s="5">
        <v>121044</v>
      </c>
      <c r="F77" s="5">
        <v>3820</v>
      </c>
      <c r="G77" s="5">
        <v>2895</v>
      </c>
      <c r="H77" s="5">
        <v>516</v>
      </c>
      <c r="I77" s="5">
        <v>14745</v>
      </c>
      <c r="J77" s="5">
        <v>98600</v>
      </c>
      <c r="K77" s="5">
        <v>0</v>
      </c>
      <c r="L77" s="5">
        <v>65</v>
      </c>
      <c r="M77" s="5">
        <v>403</v>
      </c>
      <c r="N77" s="5">
        <v>7000</v>
      </c>
      <c r="O77" s="5">
        <v>0</v>
      </c>
      <c r="P77" s="5">
        <v>0</v>
      </c>
      <c r="Q77" s="5">
        <v>0</v>
      </c>
      <c r="R77" s="5">
        <v>7000</v>
      </c>
      <c r="S77" s="5">
        <v>0</v>
      </c>
      <c r="T77" s="5">
        <v>0</v>
      </c>
      <c r="U77" s="5">
        <v>0</v>
      </c>
      <c r="V77" s="5">
        <v>5019</v>
      </c>
      <c r="W77" s="5">
        <v>519</v>
      </c>
      <c r="X77" s="5">
        <v>0</v>
      </c>
      <c r="Y77" s="5">
        <v>0</v>
      </c>
      <c r="Z77" s="5">
        <v>0</v>
      </c>
      <c r="AA77" s="5">
        <v>4500</v>
      </c>
      <c r="AB77" s="5">
        <v>0</v>
      </c>
      <c r="AC77" s="5">
        <v>0</v>
      </c>
      <c r="AD77" s="5">
        <v>4904</v>
      </c>
      <c r="AE77" s="5">
        <v>2571</v>
      </c>
      <c r="AF77" s="5">
        <v>848</v>
      </c>
      <c r="AG77" s="5">
        <v>20</v>
      </c>
      <c r="AH77" s="5">
        <v>1305</v>
      </c>
      <c r="AI77" s="5">
        <v>160</v>
      </c>
      <c r="AJ77" s="5">
        <v>0</v>
      </c>
      <c r="AK77" s="5">
        <v>19013</v>
      </c>
      <c r="AL77" s="5">
        <v>0</v>
      </c>
      <c r="AM77" s="5">
        <v>0</v>
      </c>
      <c r="AN77" s="5">
        <v>0</v>
      </c>
      <c r="AO77" s="5">
        <v>0</v>
      </c>
      <c r="AP77" s="5">
        <v>5338</v>
      </c>
      <c r="AQ77" s="5">
        <v>13676</v>
      </c>
      <c r="AR77" s="5">
        <v>0</v>
      </c>
      <c r="AS77" s="5">
        <v>0</v>
      </c>
    </row>
    <row r="78" spans="1:45">
      <c r="A78" s="5">
        <v>1395</v>
      </c>
      <c r="B78" s="5">
        <v>3</v>
      </c>
      <c r="C78" s="5" t="s">
        <v>297</v>
      </c>
      <c r="D78" s="5" t="s">
        <v>298</v>
      </c>
      <c r="E78" s="5">
        <v>1348018</v>
      </c>
      <c r="F78" s="5">
        <v>555623</v>
      </c>
      <c r="G78" s="5">
        <v>52408</v>
      </c>
      <c r="H78" s="5">
        <v>156200</v>
      </c>
      <c r="I78" s="5">
        <v>60451</v>
      </c>
      <c r="J78" s="5">
        <v>360216</v>
      </c>
      <c r="K78" s="5">
        <v>140006</v>
      </c>
      <c r="L78" s="5">
        <v>14242</v>
      </c>
      <c r="M78" s="5">
        <v>8871</v>
      </c>
      <c r="N78" s="5">
        <v>222537</v>
      </c>
      <c r="O78" s="5">
        <v>202732</v>
      </c>
      <c r="P78" s="5">
        <v>2354</v>
      </c>
      <c r="Q78" s="5">
        <v>3456</v>
      </c>
      <c r="R78" s="5">
        <v>3853</v>
      </c>
      <c r="S78" s="5">
        <v>10</v>
      </c>
      <c r="T78" s="5">
        <v>8780</v>
      </c>
      <c r="U78" s="5">
        <v>1352</v>
      </c>
      <c r="V78" s="5">
        <v>760482</v>
      </c>
      <c r="W78" s="5">
        <v>217321</v>
      </c>
      <c r="X78" s="5">
        <v>165</v>
      </c>
      <c r="Y78" s="5">
        <v>14086</v>
      </c>
      <c r="Z78" s="5">
        <v>1298</v>
      </c>
      <c r="AA78" s="5">
        <v>527605</v>
      </c>
      <c r="AB78" s="5">
        <v>7</v>
      </c>
      <c r="AC78" s="5">
        <v>0</v>
      </c>
      <c r="AD78" s="5">
        <v>12088895</v>
      </c>
      <c r="AE78" s="5">
        <v>4287945</v>
      </c>
      <c r="AF78" s="5">
        <v>306021</v>
      </c>
      <c r="AG78" s="5">
        <v>20501</v>
      </c>
      <c r="AH78" s="5">
        <v>22837</v>
      </c>
      <c r="AI78" s="5">
        <v>7451521</v>
      </c>
      <c r="AJ78" s="5">
        <v>70</v>
      </c>
      <c r="AK78" s="5">
        <v>959867</v>
      </c>
      <c r="AL78" s="5">
        <v>26599</v>
      </c>
      <c r="AM78" s="5">
        <v>28840</v>
      </c>
      <c r="AN78" s="5">
        <v>16102</v>
      </c>
      <c r="AO78" s="5">
        <v>8790</v>
      </c>
      <c r="AP78" s="5">
        <v>845848</v>
      </c>
      <c r="AQ78" s="5">
        <v>31140</v>
      </c>
      <c r="AR78" s="5">
        <v>0</v>
      </c>
      <c r="AS78" s="5">
        <v>2549</v>
      </c>
    </row>
    <row r="79" spans="1:45">
      <c r="A79" s="5">
        <v>1395</v>
      </c>
      <c r="B79" s="5">
        <v>4</v>
      </c>
      <c r="C79" s="5" t="s">
        <v>299</v>
      </c>
      <c r="D79" s="5" t="s">
        <v>298</v>
      </c>
      <c r="E79" s="5">
        <v>1348018</v>
      </c>
      <c r="F79" s="5">
        <v>555623</v>
      </c>
      <c r="G79" s="5">
        <v>52408</v>
      </c>
      <c r="H79" s="5">
        <v>156200</v>
      </c>
      <c r="I79" s="5">
        <v>60451</v>
      </c>
      <c r="J79" s="5">
        <v>360216</v>
      </c>
      <c r="K79" s="5">
        <v>140006</v>
      </c>
      <c r="L79" s="5">
        <v>14242</v>
      </c>
      <c r="M79" s="5">
        <v>8871</v>
      </c>
      <c r="N79" s="5">
        <v>222537</v>
      </c>
      <c r="O79" s="5">
        <v>202732</v>
      </c>
      <c r="P79" s="5">
        <v>2354</v>
      </c>
      <c r="Q79" s="5">
        <v>3456</v>
      </c>
      <c r="R79" s="5">
        <v>3853</v>
      </c>
      <c r="S79" s="5">
        <v>10</v>
      </c>
      <c r="T79" s="5">
        <v>8780</v>
      </c>
      <c r="U79" s="5">
        <v>1352</v>
      </c>
      <c r="V79" s="5">
        <v>760482</v>
      </c>
      <c r="W79" s="5">
        <v>217321</v>
      </c>
      <c r="X79" s="5">
        <v>165</v>
      </c>
      <c r="Y79" s="5">
        <v>14086</v>
      </c>
      <c r="Z79" s="5">
        <v>1298</v>
      </c>
      <c r="AA79" s="5">
        <v>527605</v>
      </c>
      <c r="AB79" s="5">
        <v>7</v>
      </c>
      <c r="AC79" s="5">
        <v>0</v>
      </c>
      <c r="AD79" s="5">
        <v>12088895</v>
      </c>
      <c r="AE79" s="5">
        <v>4287945</v>
      </c>
      <c r="AF79" s="5">
        <v>306021</v>
      </c>
      <c r="AG79" s="5">
        <v>20501</v>
      </c>
      <c r="AH79" s="5">
        <v>22837</v>
      </c>
      <c r="AI79" s="5">
        <v>7451521</v>
      </c>
      <c r="AJ79" s="5">
        <v>70</v>
      </c>
      <c r="AK79" s="5">
        <v>959867</v>
      </c>
      <c r="AL79" s="5">
        <v>26599</v>
      </c>
      <c r="AM79" s="5">
        <v>28840</v>
      </c>
      <c r="AN79" s="5">
        <v>16102</v>
      </c>
      <c r="AO79" s="5">
        <v>8790</v>
      </c>
      <c r="AP79" s="5">
        <v>845848</v>
      </c>
      <c r="AQ79" s="5">
        <v>31140</v>
      </c>
      <c r="AR79" s="5">
        <v>0</v>
      </c>
      <c r="AS79" s="5">
        <v>2549</v>
      </c>
    </row>
    <row r="80" spans="1:45">
      <c r="A80" s="5">
        <v>1395</v>
      </c>
      <c r="B80" s="5">
        <v>2</v>
      </c>
      <c r="C80" s="5" t="s">
        <v>300</v>
      </c>
      <c r="D80" s="5" t="s">
        <v>301</v>
      </c>
      <c r="E80" s="5">
        <v>20724812</v>
      </c>
      <c r="F80" s="5">
        <v>8001433</v>
      </c>
      <c r="G80" s="5">
        <v>1944166</v>
      </c>
      <c r="H80" s="5">
        <v>899406</v>
      </c>
      <c r="I80" s="5">
        <v>679477</v>
      </c>
      <c r="J80" s="5">
        <v>5151876</v>
      </c>
      <c r="K80" s="5">
        <v>3892517</v>
      </c>
      <c r="L80" s="5">
        <v>59907</v>
      </c>
      <c r="M80" s="5">
        <v>96031</v>
      </c>
      <c r="N80" s="5">
        <v>3001576</v>
      </c>
      <c r="O80" s="5">
        <v>2742715</v>
      </c>
      <c r="P80" s="5">
        <v>30630</v>
      </c>
      <c r="Q80" s="5">
        <v>22035</v>
      </c>
      <c r="R80" s="5">
        <v>67258</v>
      </c>
      <c r="S80" s="5">
        <v>98617</v>
      </c>
      <c r="T80" s="5">
        <v>5021</v>
      </c>
      <c r="U80" s="5">
        <v>35301</v>
      </c>
      <c r="V80" s="5">
        <v>1807278</v>
      </c>
      <c r="W80" s="5">
        <v>784774</v>
      </c>
      <c r="X80" s="5">
        <v>194666</v>
      </c>
      <c r="Y80" s="5">
        <v>3464</v>
      </c>
      <c r="Z80" s="5">
        <v>8207</v>
      </c>
      <c r="AA80" s="5">
        <v>815448</v>
      </c>
      <c r="AB80" s="5">
        <v>323</v>
      </c>
      <c r="AC80" s="5">
        <v>396</v>
      </c>
      <c r="AD80" s="5">
        <v>33081198</v>
      </c>
      <c r="AE80" s="5">
        <v>1834455</v>
      </c>
      <c r="AF80" s="5">
        <v>234446</v>
      </c>
      <c r="AG80" s="5">
        <v>117497</v>
      </c>
      <c r="AH80" s="5">
        <v>107581</v>
      </c>
      <c r="AI80" s="5">
        <v>30786556</v>
      </c>
      <c r="AJ80" s="5">
        <v>663</v>
      </c>
      <c r="AK80" s="5">
        <v>2947388</v>
      </c>
      <c r="AL80" s="5">
        <v>189251</v>
      </c>
      <c r="AM80" s="5">
        <v>682848</v>
      </c>
      <c r="AN80" s="5">
        <v>46120</v>
      </c>
      <c r="AO80" s="5">
        <v>65857</v>
      </c>
      <c r="AP80" s="5">
        <v>1942292</v>
      </c>
      <c r="AQ80" s="5">
        <v>19463</v>
      </c>
      <c r="AR80" s="5">
        <v>188</v>
      </c>
      <c r="AS80" s="5">
        <v>1368</v>
      </c>
    </row>
    <row r="81" spans="1:45">
      <c r="A81" s="5">
        <v>1395</v>
      </c>
      <c r="B81" s="5">
        <v>3</v>
      </c>
      <c r="C81" s="5" t="s">
        <v>302</v>
      </c>
      <c r="D81" s="5" t="s">
        <v>303</v>
      </c>
      <c r="E81" s="5">
        <v>17029011</v>
      </c>
      <c r="F81" s="5">
        <v>6644365</v>
      </c>
      <c r="G81" s="5">
        <v>1740652</v>
      </c>
      <c r="H81" s="5">
        <v>539165</v>
      </c>
      <c r="I81" s="5">
        <v>521824</v>
      </c>
      <c r="J81" s="5">
        <v>3902111</v>
      </c>
      <c r="K81" s="5">
        <v>3578945</v>
      </c>
      <c r="L81" s="5">
        <v>47883</v>
      </c>
      <c r="M81" s="5">
        <v>54066</v>
      </c>
      <c r="N81" s="5">
        <v>2542927</v>
      </c>
      <c r="O81" s="5">
        <v>2384310</v>
      </c>
      <c r="P81" s="5">
        <v>19464</v>
      </c>
      <c r="Q81" s="5">
        <v>17318</v>
      </c>
      <c r="R81" s="5">
        <v>62212</v>
      </c>
      <c r="S81" s="5">
        <v>25096</v>
      </c>
      <c r="T81" s="5">
        <v>4708</v>
      </c>
      <c r="U81" s="5">
        <v>29820</v>
      </c>
      <c r="V81" s="5">
        <v>1600496</v>
      </c>
      <c r="W81" s="5">
        <v>629295</v>
      </c>
      <c r="X81" s="5">
        <v>188035</v>
      </c>
      <c r="Y81" s="5">
        <v>2127</v>
      </c>
      <c r="Z81" s="5">
        <v>3749</v>
      </c>
      <c r="AA81" s="5">
        <v>776818</v>
      </c>
      <c r="AB81" s="5">
        <v>189</v>
      </c>
      <c r="AC81" s="5">
        <v>282</v>
      </c>
      <c r="AD81" s="5">
        <v>32507832</v>
      </c>
      <c r="AE81" s="5">
        <v>1553490</v>
      </c>
      <c r="AF81" s="5">
        <v>144346</v>
      </c>
      <c r="AG81" s="5">
        <v>95201</v>
      </c>
      <c r="AH81" s="5">
        <v>95119</v>
      </c>
      <c r="AI81" s="5">
        <v>30619628</v>
      </c>
      <c r="AJ81" s="5">
        <v>49</v>
      </c>
      <c r="AK81" s="5">
        <v>2629449</v>
      </c>
      <c r="AL81" s="5">
        <v>153532</v>
      </c>
      <c r="AM81" s="5">
        <v>678862</v>
      </c>
      <c r="AN81" s="5">
        <v>43689</v>
      </c>
      <c r="AO81" s="5">
        <v>31720</v>
      </c>
      <c r="AP81" s="5">
        <v>1715640</v>
      </c>
      <c r="AQ81" s="5">
        <v>4478</v>
      </c>
      <c r="AR81" s="5">
        <v>188</v>
      </c>
      <c r="AS81" s="5">
        <v>1340</v>
      </c>
    </row>
    <row r="82" spans="1:45">
      <c r="A82" s="5">
        <v>1395</v>
      </c>
      <c r="B82" s="5">
        <v>4</v>
      </c>
      <c r="C82" s="5" t="s">
        <v>304</v>
      </c>
      <c r="D82" s="5" t="s">
        <v>305</v>
      </c>
      <c r="E82" s="5">
        <v>2609272</v>
      </c>
      <c r="F82" s="5">
        <v>451436</v>
      </c>
      <c r="G82" s="5">
        <v>417526</v>
      </c>
      <c r="H82" s="5">
        <v>255845</v>
      </c>
      <c r="I82" s="5">
        <v>404649</v>
      </c>
      <c r="J82" s="5">
        <v>643973</v>
      </c>
      <c r="K82" s="5">
        <v>386382</v>
      </c>
      <c r="L82" s="5">
        <v>14464</v>
      </c>
      <c r="M82" s="5">
        <v>34998</v>
      </c>
      <c r="N82" s="5">
        <v>335016</v>
      </c>
      <c r="O82" s="5">
        <v>210894</v>
      </c>
      <c r="P82" s="5">
        <v>16542</v>
      </c>
      <c r="Q82" s="5">
        <v>6788</v>
      </c>
      <c r="R82" s="5">
        <v>60030</v>
      </c>
      <c r="S82" s="5">
        <v>11761</v>
      </c>
      <c r="T82" s="5">
        <v>225</v>
      </c>
      <c r="U82" s="5">
        <v>28776</v>
      </c>
      <c r="V82" s="5">
        <v>704859</v>
      </c>
      <c r="W82" s="5">
        <v>501414</v>
      </c>
      <c r="X82" s="5">
        <v>128485</v>
      </c>
      <c r="Y82" s="5">
        <v>338</v>
      </c>
      <c r="Z82" s="5">
        <v>1256</v>
      </c>
      <c r="AA82" s="5">
        <v>73047</v>
      </c>
      <c r="AB82" s="5">
        <v>189</v>
      </c>
      <c r="AC82" s="5">
        <v>130</v>
      </c>
      <c r="AD82" s="5">
        <v>1800095</v>
      </c>
      <c r="AE82" s="5">
        <v>647559</v>
      </c>
      <c r="AF82" s="5">
        <v>3258</v>
      </c>
      <c r="AG82" s="5">
        <v>7002</v>
      </c>
      <c r="AH82" s="5">
        <v>34281</v>
      </c>
      <c r="AI82" s="5">
        <v>1107977</v>
      </c>
      <c r="AJ82" s="5">
        <v>19</v>
      </c>
      <c r="AK82" s="5">
        <v>703041</v>
      </c>
      <c r="AL82" s="5">
        <v>72231</v>
      </c>
      <c r="AM82" s="5">
        <v>613302</v>
      </c>
      <c r="AN82" s="5">
        <v>5674</v>
      </c>
      <c r="AO82" s="5">
        <v>11013</v>
      </c>
      <c r="AP82" s="5">
        <v>778</v>
      </c>
      <c r="AQ82" s="5">
        <v>43</v>
      </c>
      <c r="AR82" s="5">
        <v>0</v>
      </c>
      <c r="AS82" s="5">
        <v>0</v>
      </c>
    </row>
    <row r="83" spans="1:45">
      <c r="A83" s="5">
        <v>1395</v>
      </c>
      <c r="B83" s="5">
        <v>4</v>
      </c>
      <c r="C83" s="5" t="s">
        <v>306</v>
      </c>
      <c r="D83" s="5" t="s">
        <v>307</v>
      </c>
      <c r="E83" s="5">
        <v>1078740</v>
      </c>
      <c r="F83" s="5">
        <v>119997</v>
      </c>
      <c r="G83" s="5">
        <v>57739</v>
      </c>
      <c r="H83" s="5">
        <v>62589</v>
      </c>
      <c r="I83" s="5">
        <v>12851</v>
      </c>
      <c r="J83" s="5">
        <v>654820</v>
      </c>
      <c r="K83" s="5">
        <v>165954</v>
      </c>
      <c r="L83" s="5">
        <v>4151</v>
      </c>
      <c r="M83" s="5">
        <v>639</v>
      </c>
      <c r="N83" s="5">
        <v>13171</v>
      </c>
      <c r="O83" s="5">
        <v>2491</v>
      </c>
      <c r="P83" s="5">
        <v>235</v>
      </c>
      <c r="Q83" s="5">
        <v>2692</v>
      </c>
      <c r="R83" s="5">
        <v>700</v>
      </c>
      <c r="S83" s="5">
        <v>6606</v>
      </c>
      <c r="T83" s="5">
        <v>55</v>
      </c>
      <c r="U83" s="5">
        <v>392</v>
      </c>
      <c r="V83" s="5">
        <v>347286</v>
      </c>
      <c r="W83" s="5">
        <v>39317</v>
      </c>
      <c r="X83" s="5">
        <v>172</v>
      </c>
      <c r="Y83" s="5">
        <v>0</v>
      </c>
      <c r="Z83" s="5">
        <v>450</v>
      </c>
      <c r="AA83" s="5">
        <v>307228</v>
      </c>
      <c r="AB83" s="5">
        <v>0</v>
      </c>
      <c r="AC83" s="5">
        <v>120</v>
      </c>
      <c r="AD83" s="5">
        <v>26073587</v>
      </c>
      <c r="AE83" s="5">
        <v>542271</v>
      </c>
      <c r="AF83" s="5">
        <v>78</v>
      </c>
      <c r="AG83" s="5">
        <v>4055</v>
      </c>
      <c r="AH83" s="5">
        <v>1756</v>
      </c>
      <c r="AI83" s="5">
        <v>25525397</v>
      </c>
      <c r="AJ83" s="5">
        <v>30</v>
      </c>
      <c r="AK83" s="5">
        <v>77946</v>
      </c>
      <c r="AL83" s="5">
        <v>1164</v>
      </c>
      <c r="AM83" s="5">
        <v>57154</v>
      </c>
      <c r="AN83" s="5">
        <v>3699</v>
      </c>
      <c r="AO83" s="5">
        <v>1666</v>
      </c>
      <c r="AP83" s="5">
        <v>14264</v>
      </c>
      <c r="AQ83" s="5">
        <v>0</v>
      </c>
      <c r="AR83" s="5">
        <v>0</v>
      </c>
      <c r="AS83" s="5">
        <v>0</v>
      </c>
    </row>
    <row r="84" spans="1:45">
      <c r="A84" s="5">
        <v>1395</v>
      </c>
      <c r="B84" s="5">
        <v>4</v>
      </c>
      <c r="C84" s="5" t="s">
        <v>308</v>
      </c>
      <c r="D84" s="5" t="s">
        <v>309</v>
      </c>
      <c r="E84" s="5">
        <v>13340999</v>
      </c>
      <c r="F84" s="5">
        <v>6072932</v>
      </c>
      <c r="G84" s="5">
        <v>1265387</v>
      </c>
      <c r="H84" s="5">
        <v>220731</v>
      </c>
      <c r="I84" s="5">
        <v>104324</v>
      </c>
      <c r="J84" s="5">
        <v>2603318</v>
      </c>
      <c r="K84" s="5">
        <v>3026609</v>
      </c>
      <c r="L84" s="5">
        <v>29269</v>
      </c>
      <c r="M84" s="5">
        <v>18430</v>
      </c>
      <c r="N84" s="5">
        <v>2194741</v>
      </c>
      <c r="O84" s="5">
        <v>2170925</v>
      </c>
      <c r="P84" s="5">
        <v>2687</v>
      </c>
      <c r="Q84" s="5">
        <v>7838</v>
      </c>
      <c r="R84" s="5">
        <v>1482</v>
      </c>
      <c r="S84" s="5">
        <v>6729</v>
      </c>
      <c r="T84" s="5">
        <v>4428</v>
      </c>
      <c r="U84" s="5">
        <v>653</v>
      </c>
      <c r="V84" s="5">
        <v>548351</v>
      </c>
      <c r="W84" s="5">
        <v>88564</v>
      </c>
      <c r="X84" s="5">
        <v>59378</v>
      </c>
      <c r="Y84" s="5">
        <v>1790</v>
      </c>
      <c r="Z84" s="5">
        <v>2043</v>
      </c>
      <c r="AA84" s="5">
        <v>396543</v>
      </c>
      <c r="AB84" s="5">
        <v>0</v>
      </c>
      <c r="AC84" s="5">
        <v>32</v>
      </c>
      <c r="AD84" s="5">
        <v>4634150</v>
      </c>
      <c r="AE84" s="5">
        <v>363660</v>
      </c>
      <c r="AF84" s="5">
        <v>141010</v>
      </c>
      <c r="AG84" s="5">
        <v>84143</v>
      </c>
      <c r="AH84" s="5">
        <v>59082</v>
      </c>
      <c r="AI84" s="5">
        <v>3986254</v>
      </c>
      <c r="AJ84" s="5">
        <v>0</v>
      </c>
      <c r="AK84" s="5">
        <v>1848462</v>
      </c>
      <c r="AL84" s="5">
        <v>80138</v>
      </c>
      <c r="AM84" s="5">
        <v>8406</v>
      </c>
      <c r="AN84" s="5">
        <v>34316</v>
      </c>
      <c r="AO84" s="5">
        <v>19042</v>
      </c>
      <c r="AP84" s="5">
        <v>1700598</v>
      </c>
      <c r="AQ84" s="5">
        <v>4435</v>
      </c>
      <c r="AR84" s="5">
        <v>188</v>
      </c>
      <c r="AS84" s="5">
        <v>1340</v>
      </c>
    </row>
    <row r="85" spans="1:45">
      <c r="A85" s="5">
        <v>1395</v>
      </c>
      <c r="B85" s="5">
        <v>3</v>
      </c>
      <c r="C85" s="5" t="s">
        <v>310</v>
      </c>
      <c r="D85" s="5" t="s">
        <v>311</v>
      </c>
      <c r="E85" s="5">
        <v>3288877</v>
      </c>
      <c r="F85" s="5">
        <v>1090404</v>
      </c>
      <c r="G85" s="5">
        <v>198735</v>
      </c>
      <c r="H85" s="5">
        <v>352890</v>
      </c>
      <c r="I85" s="5">
        <v>145882</v>
      </c>
      <c r="J85" s="5">
        <v>1135966</v>
      </c>
      <c r="K85" s="5">
        <v>312937</v>
      </c>
      <c r="L85" s="5">
        <v>11235</v>
      </c>
      <c r="M85" s="5">
        <v>40830</v>
      </c>
      <c r="N85" s="5">
        <v>224738</v>
      </c>
      <c r="O85" s="5">
        <v>126103</v>
      </c>
      <c r="P85" s="5">
        <v>11114</v>
      </c>
      <c r="Q85" s="5">
        <v>4682</v>
      </c>
      <c r="R85" s="5">
        <v>3546</v>
      </c>
      <c r="S85" s="5">
        <v>73520</v>
      </c>
      <c r="T85" s="5">
        <v>292</v>
      </c>
      <c r="U85" s="5">
        <v>5481</v>
      </c>
      <c r="V85" s="5">
        <v>159999</v>
      </c>
      <c r="W85" s="5">
        <v>124312</v>
      </c>
      <c r="X85" s="5">
        <v>6531</v>
      </c>
      <c r="Y85" s="5">
        <v>1337</v>
      </c>
      <c r="Z85" s="5">
        <v>2968</v>
      </c>
      <c r="AA85" s="5">
        <v>24603</v>
      </c>
      <c r="AB85" s="5">
        <v>134</v>
      </c>
      <c r="AC85" s="5">
        <v>114</v>
      </c>
      <c r="AD85" s="5">
        <v>525890</v>
      </c>
      <c r="AE85" s="5">
        <v>265493</v>
      </c>
      <c r="AF85" s="5">
        <v>86020</v>
      </c>
      <c r="AG85" s="5">
        <v>22196</v>
      </c>
      <c r="AH85" s="5">
        <v>10934</v>
      </c>
      <c r="AI85" s="5">
        <v>140672</v>
      </c>
      <c r="AJ85" s="5">
        <v>574</v>
      </c>
      <c r="AK85" s="5">
        <v>313033</v>
      </c>
      <c r="AL85" s="5">
        <v>35719</v>
      </c>
      <c r="AM85" s="5">
        <v>3986</v>
      </c>
      <c r="AN85" s="5">
        <v>2432</v>
      </c>
      <c r="AO85" s="5">
        <v>32020</v>
      </c>
      <c r="AP85" s="5">
        <v>223863</v>
      </c>
      <c r="AQ85" s="5">
        <v>14985</v>
      </c>
      <c r="AR85" s="5">
        <v>0</v>
      </c>
      <c r="AS85" s="5">
        <v>27</v>
      </c>
    </row>
    <row r="86" spans="1:45">
      <c r="A86" s="5">
        <v>1395</v>
      </c>
      <c r="B86" s="5">
        <v>4</v>
      </c>
      <c r="C86" s="5" t="s">
        <v>312</v>
      </c>
      <c r="D86" s="5" t="s">
        <v>313</v>
      </c>
      <c r="E86" s="5">
        <v>389098</v>
      </c>
      <c r="F86" s="5">
        <v>59346</v>
      </c>
      <c r="G86" s="5">
        <v>5915</v>
      </c>
      <c r="H86" s="5">
        <v>12460</v>
      </c>
      <c r="I86" s="5">
        <v>5369</v>
      </c>
      <c r="J86" s="5">
        <v>289377</v>
      </c>
      <c r="K86" s="5">
        <v>15200</v>
      </c>
      <c r="L86" s="5">
        <v>533</v>
      </c>
      <c r="M86" s="5">
        <v>898</v>
      </c>
      <c r="N86" s="5">
        <v>63092</v>
      </c>
      <c r="O86" s="5">
        <v>7247</v>
      </c>
      <c r="P86" s="5">
        <v>88</v>
      </c>
      <c r="Q86" s="5">
        <v>250</v>
      </c>
      <c r="R86" s="5">
        <v>2049</v>
      </c>
      <c r="S86" s="5">
        <v>53380</v>
      </c>
      <c r="T86" s="5">
        <v>0</v>
      </c>
      <c r="U86" s="5">
        <v>78</v>
      </c>
      <c r="V86" s="5">
        <v>4304</v>
      </c>
      <c r="W86" s="5">
        <v>2448</v>
      </c>
      <c r="X86" s="5">
        <v>54</v>
      </c>
      <c r="Y86" s="5">
        <v>0</v>
      </c>
      <c r="Z86" s="5">
        <v>0</v>
      </c>
      <c r="AA86" s="5">
        <v>1792</v>
      </c>
      <c r="AB86" s="5">
        <v>10</v>
      </c>
      <c r="AC86" s="5">
        <v>0</v>
      </c>
      <c r="AD86" s="5">
        <v>6498</v>
      </c>
      <c r="AE86" s="5">
        <v>5498</v>
      </c>
      <c r="AF86" s="5">
        <v>5</v>
      </c>
      <c r="AG86" s="5">
        <v>305</v>
      </c>
      <c r="AH86" s="5">
        <v>105</v>
      </c>
      <c r="AI86" s="5">
        <v>580</v>
      </c>
      <c r="AJ86" s="5">
        <v>5</v>
      </c>
      <c r="AK86" s="5">
        <v>393</v>
      </c>
      <c r="AL86" s="5">
        <v>0</v>
      </c>
      <c r="AM86" s="5">
        <v>11</v>
      </c>
      <c r="AN86" s="5">
        <v>0</v>
      </c>
      <c r="AO86" s="5">
        <v>383</v>
      </c>
      <c r="AP86" s="5">
        <v>0</v>
      </c>
      <c r="AQ86" s="5">
        <v>0</v>
      </c>
      <c r="AR86" s="5">
        <v>0</v>
      </c>
      <c r="AS86" s="5">
        <v>0</v>
      </c>
    </row>
    <row r="87" spans="1:45">
      <c r="A87" s="5">
        <v>1395</v>
      </c>
      <c r="B87" s="5">
        <v>4</v>
      </c>
      <c r="C87" s="5" t="s">
        <v>314</v>
      </c>
      <c r="D87" s="5" t="s">
        <v>315</v>
      </c>
      <c r="E87" s="5">
        <v>653203</v>
      </c>
      <c r="F87" s="5">
        <v>284008</v>
      </c>
      <c r="G87" s="5">
        <v>51898</v>
      </c>
      <c r="H87" s="5">
        <v>45744</v>
      </c>
      <c r="I87" s="5">
        <v>26423</v>
      </c>
      <c r="J87" s="5">
        <v>139622</v>
      </c>
      <c r="K87" s="5">
        <v>85505</v>
      </c>
      <c r="L87" s="5">
        <v>1225</v>
      </c>
      <c r="M87" s="5">
        <v>18781</v>
      </c>
      <c r="N87" s="5">
        <v>10858</v>
      </c>
      <c r="O87" s="5">
        <v>7898</v>
      </c>
      <c r="P87" s="5">
        <v>155</v>
      </c>
      <c r="Q87" s="5">
        <v>132</v>
      </c>
      <c r="R87" s="5">
        <v>874</v>
      </c>
      <c r="S87" s="5">
        <v>1141</v>
      </c>
      <c r="T87" s="5">
        <v>215</v>
      </c>
      <c r="U87" s="5">
        <v>443</v>
      </c>
      <c r="V87" s="5">
        <v>54827</v>
      </c>
      <c r="W87" s="5">
        <v>39239</v>
      </c>
      <c r="X87" s="5">
        <v>2762</v>
      </c>
      <c r="Y87" s="5">
        <v>532</v>
      </c>
      <c r="Z87" s="5">
        <v>2046</v>
      </c>
      <c r="AA87" s="5">
        <v>10162</v>
      </c>
      <c r="AB87" s="5">
        <v>33</v>
      </c>
      <c r="AC87" s="5">
        <v>53</v>
      </c>
      <c r="AD87" s="5">
        <v>41312</v>
      </c>
      <c r="AE87" s="5">
        <v>18749</v>
      </c>
      <c r="AF87" s="5">
        <v>2236</v>
      </c>
      <c r="AG87" s="5">
        <v>2682</v>
      </c>
      <c r="AH87" s="5">
        <v>2100</v>
      </c>
      <c r="AI87" s="5">
        <v>15325</v>
      </c>
      <c r="AJ87" s="5">
        <v>220</v>
      </c>
      <c r="AK87" s="5">
        <v>24402</v>
      </c>
      <c r="AL87" s="5">
        <v>1004</v>
      </c>
      <c r="AM87" s="5">
        <v>549</v>
      </c>
      <c r="AN87" s="5">
        <v>53</v>
      </c>
      <c r="AO87" s="5">
        <v>14448</v>
      </c>
      <c r="AP87" s="5">
        <v>2730</v>
      </c>
      <c r="AQ87" s="5">
        <v>5619</v>
      </c>
      <c r="AR87" s="5">
        <v>0</v>
      </c>
      <c r="AS87" s="5">
        <v>0</v>
      </c>
    </row>
    <row r="88" spans="1:45">
      <c r="A88" s="5">
        <v>1395</v>
      </c>
      <c r="B88" s="5">
        <v>4</v>
      </c>
      <c r="C88" s="5" t="s">
        <v>316</v>
      </c>
      <c r="D88" s="5" t="s">
        <v>317</v>
      </c>
      <c r="E88" s="5">
        <v>1246241</v>
      </c>
      <c r="F88" s="5">
        <v>498473</v>
      </c>
      <c r="G88" s="5">
        <v>87683</v>
      </c>
      <c r="H88" s="5">
        <v>115835</v>
      </c>
      <c r="I88" s="5">
        <v>91680</v>
      </c>
      <c r="J88" s="5">
        <v>304972</v>
      </c>
      <c r="K88" s="5">
        <v>126463</v>
      </c>
      <c r="L88" s="5">
        <v>5565</v>
      </c>
      <c r="M88" s="5">
        <v>15569</v>
      </c>
      <c r="N88" s="5">
        <v>78953</v>
      </c>
      <c r="O88" s="5">
        <v>65951</v>
      </c>
      <c r="P88" s="5">
        <v>3395</v>
      </c>
      <c r="Q88" s="5">
        <v>4058</v>
      </c>
      <c r="R88" s="5">
        <v>623</v>
      </c>
      <c r="S88" s="5">
        <v>3412</v>
      </c>
      <c r="T88" s="5">
        <v>56</v>
      </c>
      <c r="U88" s="5">
        <v>1458</v>
      </c>
      <c r="V88" s="5">
        <v>76356</v>
      </c>
      <c r="W88" s="5">
        <v>62258</v>
      </c>
      <c r="X88" s="5">
        <v>1166</v>
      </c>
      <c r="Y88" s="5">
        <v>756</v>
      </c>
      <c r="Z88" s="5">
        <v>759</v>
      </c>
      <c r="AA88" s="5">
        <v>11278</v>
      </c>
      <c r="AB88" s="5">
        <v>85</v>
      </c>
      <c r="AC88" s="5">
        <v>55</v>
      </c>
      <c r="AD88" s="5">
        <v>378588</v>
      </c>
      <c r="AE88" s="5">
        <v>172650</v>
      </c>
      <c r="AF88" s="5">
        <v>73464</v>
      </c>
      <c r="AG88" s="5">
        <v>19130</v>
      </c>
      <c r="AH88" s="5">
        <v>6607</v>
      </c>
      <c r="AI88" s="5">
        <v>106398</v>
      </c>
      <c r="AJ88" s="5">
        <v>339</v>
      </c>
      <c r="AK88" s="5">
        <v>72016</v>
      </c>
      <c r="AL88" s="5">
        <v>25573</v>
      </c>
      <c r="AM88" s="5">
        <v>2137</v>
      </c>
      <c r="AN88" s="5">
        <v>2025</v>
      </c>
      <c r="AO88" s="5">
        <v>15615</v>
      </c>
      <c r="AP88" s="5">
        <v>17273</v>
      </c>
      <c r="AQ88" s="5">
        <v>9366</v>
      </c>
      <c r="AR88" s="5">
        <v>0</v>
      </c>
      <c r="AS88" s="5">
        <v>27</v>
      </c>
    </row>
    <row r="89" spans="1:45">
      <c r="A89" s="5">
        <v>1395</v>
      </c>
      <c r="B89" s="5">
        <v>4</v>
      </c>
      <c r="C89" s="5" t="s">
        <v>318</v>
      </c>
      <c r="D89" s="5" t="s">
        <v>319</v>
      </c>
      <c r="E89" s="5">
        <v>1000335</v>
      </c>
      <c r="F89" s="5">
        <v>248577</v>
      </c>
      <c r="G89" s="5">
        <v>53239</v>
      </c>
      <c r="H89" s="5">
        <v>178852</v>
      </c>
      <c r="I89" s="5">
        <v>22410</v>
      </c>
      <c r="J89" s="5">
        <v>401995</v>
      </c>
      <c r="K89" s="5">
        <v>85769</v>
      </c>
      <c r="L89" s="5">
        <v>3912</v>
      </c>
      <c r="M89" s="5">
        <v>5581</v>
      </c>
      <c r="N89" s="5">
        <v>71835</v>
      </c>
      <c r="O89" s="5">
        <v>45008</v>
      </c>
      <c r="P89" s="5">
        <v>7476</v>
      </c>
      <c r="Q89" s="5">
        <v>242</v>
      </c>
      <c r="R89" s="5">
        <v>0</v>
      </c>
      <c r="S89" s="5">
        <v>15587</v>
      </c>
      <c r="T89" s="5">
        <v>20</v>
      </c>
      <c r="U89" s="5">
        <v>3502</v>
      </c>
      <c r="V89" s="5">
        <v>24512</v>
      </c>
      <c r="W89" s="5">
        <v>20368</v>
      </c>
      <c r="X89" s="5">
        <v>2549</v>
      </c>
      <c r="Y89" s="5">
        <v>48</v>
      </c>
      <c r="Z89" s="5">
        <v>164</v>
      </c>
      <c r="AA89" s="5">
        <v>1372</v>
      </c>
      <c r="AB89" s="5">
        <v>6</v>
      </c>
      <c r="AC89" s="5">
        <v>6</v>
      </c>
      <c r="AD89" s="5">
        <v>99491</v>
      </c>
      <c r="AE89" s="5">
        <v>68596</v>
      </c>
      <c r="AF89" s="5">
        <v>10314</v>
      </c>
      <c r="AG89" s="5">
        <v>80</v>
      </c>
      <c r="AH89" s="5">
        <v>2122</v>
      </c>
      <c r="AI89" s="5">
        <v>18370</v>
      </c>
      <c r="AJ89" s="5">
        <v>10</v>
      </c>
      <c r="AK89" s="5">
        <v>216221</v>
      </c>
      <c r="AL89" s="5">
        <v>9143</v>
      </c>
      <c r="AM89" s="5">
        <v>1290</v>
      </c>
      <c r="AN89" s="5">
        <v>354</v>
      </c>
      <c r="AO89" s="5">
        <v>1574</v>
      </c>
      <c r="AP89" s="5">
        <v>203860</v>
      </c>
      <c r="AQ89" s="5">
        <v>0</v>
      </c>
      <c r="AR89" s="5">
        <v>0</v>
      </c>
      <c r="AS89" s="5">
        <v>0</v>
      </c>
    </row>
    <row r="90" spans="1:45">
      <c r="A90" s="5">
        <v>1395</v>
      </c>
      <c r="B90" s="5">
        <v>3</v>
      </c>
      <c r="C90" s="5" t="s">
        <v>320</v>
      </c>
      <c r="D90" s="5" t="s">
        <v>321</v>
      </c>
      <c r="E90" s="5">
        <v>406923</v>
      </c>
      <c r="F90" s="5">
        <v>266664</v>
      </c>
      <c r="G90" s="5">
        <v>4779</v>
      </c>
      <c r="H90" s="5">
        <v>7351</v>
      </c>
      <c r="I90" s="5">
        <v>11770</v>
      </c>
      <c r="J90" s="5">
        <v>113799</v>
      </c>
      <c r="K90" s="5">
        <v>635</v>
      </c>
      <c r="L90" s="5">
        <v>790</v>
      </c>
      <c r="M90" s="5">
        <v>1135</v>
      </c>
      <c r="N90" s="5">
        <v>233911</v>
      </c>
      <c r="O90" s="5">
        <v>232302</v>
      </c>
      <c r="P90" s="5">
        <v>53</v>
      </c>
      <c r="Q90" s="5">
        <v>35</v>
      </c>
      <c r="R90" s="5">
        <v>1500</v>
      </c>
      <c r="S90" s="5">
        <v>0</v>
      </c>
      <c r="T90" s="5">
        <v>22</v>
      </c>
      <c r="U90" s="5">
        <v>0</v>
      </c>
      <c r="V90" s="5">
        <v>46784</v>
      </c>
      <c r="W90" s="5">
        <v>31167</v>
      </c>
      <c r="X90" s="5">
        <v>100</v>
      </c>
      <c r="Y90" s="5">
        <v>0</v>
      </c>
      <c r="Z90" s="5">
        <v>1490</v>
      </c>
      <c r="AA90" s="5">
        <v>14027</v>
      </c>
      <c r="AB90" s="5">
        <v>0</v>
      </c>
      <c r="AC90" s="5">
        <v>0</v>
      </c>
      <c r="AD90" s="5">
        <v>47476</v>
      </c>
      <c r="AE90" s="5">
        <v>15472</v>
      </c>
      <c r="AF90" s="5">
        <v>4080</v>
      </c>
      <c r="AG90" s="5">
        <v>100</v>
      </c>
      <c r="AH90" s="5">
        <v>1528</v>
      </c>
      <c r="AI90" s="5">
        <v>26256</v>
      </c>
      <c r="AJ90" s="5">
        <v>40</v>
      </c>
      <c r="AK90" s="5">
        <v>4907</v>
      </c>
      <c r="AL90" s="5">
        <v>0</v>
      </c>
      <c r="AM90" s="5">
        <v>0</v>
      </c>
      <c r="AN90" s="5">
        <v>0</v>
      </c>
      <c r="AO90" s="5">
        <v>2117</v>
      </c>
      <c r="AP90" s="5">
        <v>2789</v>
      </c>
      <c r="AQ90" s="5">
        <v>0</v>
      </c>
      <c r="AR90" s="5">
        <v>0</v>
      </c>
      <c r="AS90" s="5">
        <v>0</v>
      </c>
    </row>
    <row r="91" spans="1:45">
      <c r="A91" s="5">
        <v>1395</v>
      </c>
      <c r="B91" s="5">
        <v>4</v>
      </c>
      <c r="C91" s="5" t="s">
        <v>322</v>
      </c>
      <c r="D91" s="5" t="s">
        <v>321</v>
      </c>
      <c r="E91" s="5">
        <v>406923</v>
      </c>
      <c r="F91" s="5">
        <v>266664</v>
      </c>
      <c r="G91" s="5">
        <v>4779</v>
      </c>
      <c r="H91" s="5">
        <v>7351</v>
      </c>
      <c r="I91" s="5">
        <v>11770</v>
      </c>
      <c r="J91" s="5">
        <v>113799</v>
      </c>
      <c r="K91" s="5">
        <v>635</v>
      </c>
      <c r="L91" s="5">
        <v>790</v>
      </c>
      <c r="M91" s="5">
        <v>1135</v>
      </c>
      <c r="N91" s="5">
        <v>233911</v>
      </c>
      <c r="O91" s="5">
        <v>232302</v>
      </c>
      <c r="P91" s="5">
        <v>53</v>
      </c>
      <c r="Q91" s="5">
        <v>35</v>
      </c>
      <c r="R91" s="5">
        <v>1500</v>
      </c>
      <c r="S91" s="5">
        <v>0</v>
      </c>
      <c r="T91" s="5">
        <v>22</v>
      </c>
      <c r="U91" s="5">
        <v>0</v>
      </c>
      <c r="V91" s="5">
        <v>46784</v>
      </c>
      <c r="W91" s="5">
        <v>31167</v>
      </c>
      <c r="X91" s="5">
        <v>100</v>
      </c>
      <c r="Y91" s="5">
        <v>0</v>
      </c>
      <c r="Z91" s="5">
        <v>1490</v>
      </c>
      <c r="AA91" s="5">
        <v>14027</v>
      </c>
      <c r="AB91" s="5">
        <v>0</v>
      </c>
      <c r="AC91" s="5">
        <v>0</v>
      </c>
      <c r="AD91" s="5">
        <v>47476</v>
      </c>
      <c r="AE91" s="5">
        <v>15472</v>
      </c>
      <c r="AF91" s="5">
        <v>4080</v>
      </c>
      <c r="AG91" s="5">
        <v>100</v>
      </c>
      <c r="AH91" s="5">
        <v>1528</v>
      </c>
      <c r="AI91" s="5">
        <v>26256</v>
      </c>
      <c r="AJ91" s="5">
        <v>40</v>
      </c>
      <c r="AK91" s="5">
        <v>4907</v>
      </c>
      <c r="AL91" s="5">
        <v>0</v>
      </c>
      <c r="AM91" s="5">
        <v>0</v>
      </c>
      <c r="AN91" s="5">
        <v>0</v>
      </c>
      <c r="AO91" s="5">
        <v>2117</v>
      </c>
      <c r="AP91" s="5">
        <v>2789</v>
      </c>
      <c r="AQ91" s="5">
        <v>0</v>
      </c>
      <c r="AR91" s="5">
        <v>0</v>
      </c>
      <c r="AS91" s="5">
        <v>0</v>
      </c>
    </row>
    <row r="92" spans="1:45">
      <c r="A92" s="5">
        <v>1395</v>
      </c>
      <c r="B92" s="5">
        <v>2</v>
      </c>
      <c r="C92" s="5" t="s">
        <v>323</v>
      </c>
      <c r="D92" s="5" t="s">
        <v>324</v>
      </c>
      <c r="E92" s="5">
        <v>3004163</v>
      </c>
      <c r="F92" s="5">
        <v>922417</v>
      </c>
      <c r="G92" s="5">
        <v>284355</v>
      </c>
      <c r="H92" s="5">
        <v>318139</v>
      </c>
      <c r="I92" s="5">
        <v>95991</v>
      </c>
      <c r="J92" s="5">
        <v>1127872</v>
      </c>
      <c r="K92" s="5">
        <v>223870</v>
      </c>
      <c r="L92" s="5">
        <v>15691</v>
      </c>
      <c r="M92" s="5">
        <v>15828</v>
      </c>
      <c r="N92" s="5">
        <v>127111</v>
      </c>
      <c r="O92" s="5">
        <v>89685</v>
      </c>
      <c r="P92" s="5">
        <v>7063</v>
      </c>
      <c r="Q92" s="5">
        <v>10589</v>
      </c>
      <c r="R92" s="5">
        <v>7184</v>
      </c>
      <c r="S92" s="5">
        <v>8011</v>
      </c>
      <c r="T92" s="5">
        <v>365</v>
      </c>
      <c r="U92" s="5">
        <v>4214</v>
      </c>
      <c r="V92" s="5">
        <v>164596</v>
      </c>
      <c r="W92" s="5">
        <v>39609</v>
      </c>
      <c r="X92" s="5">
        <v>4585</v>
      </c>
      <c r="Y92" s="5">
        <v>5167</v>
      </c>
      <c r="Z92" s="5">
        <v>445</v>
      </c>
      <c r="AA92" s="5">
        <v>114724</v>
      </c>
      <c r="AB92" s="5">
        <v>18</v>
      </c>
      <c r="AC92" s="5">
        <v>48</v>
      </c>
      <c r="AD92" s="5">
        <v>1787189</v>
      </c>
      <c r="AE92" s="5">
        <v>738952</v>
      </c>
      <c r="AF92" s="5">
        <v>33414</v>
      </c>
      <c r="AG92" s="5">
        <v>25197</v>
      </c>
      <c r="AH92" s="5">
        <v>11773</v>
      </c>
      <c r="AI92" s="5">
        <v>977501</v>
      </c>
      <c r="AJ92" s="5">
        <v>352</v>
      </c>
      <c r="AK92" s="5">
        <v>150590</v>
      </c>
      <c r="AL92" s="5">
        <v>50668</v>
      </c>
      <c r="AM92" s="5">
        <v>3062</v>
      </c>
      <c r="AN92" s="5">
        <v>6402</v>
      </c>
      <c r="AO92" s="5">
        <v>12857</v>
      </c>
      <c r="AP92" s="5">
        <v>30496</v>
      </c>
      <c r="AQ92" s="5">
        <v>46090</v>
      </c>
      <c r="AR92" s="5">
        <v>936</v>
      </c>
      <c r="AS92" s="5">
        <v>78</v>
      </c>
    </row>
    <row r="93" spans="1:45">
      <c r="A93" s="5">
        <v>1395</v>
      </c>
      <c r="B93" s="5">
        <v>3</v>
      </c>
      <c r="C93" s="5" t="s">
        <v>325</v>
      </c>
      <c r="D93" s="5" t="s">
        <v>324</v>
      </c>
      <c r="E93" s="5">
        <v>3004163</v>
      </c>
      <c r="F93" s="5">
        <v>922417</v>
      </c>
      <c r="G93" s="5">
        <v>284355</v>
      </c>
      <c r="H93" s="5">
        <v>318139</v>
      </c>
      <c r="I93" s="5">
        <v>95991</v>
      </c>
      <c r="J93" s="5">
        <v>1127872</v>
      </c>
      <c r="K93" s="5">
        <v>223870</v>
      </c>
      <c r="L93" s="5">
        <v>15691</v>
      </c>
      <c r="M93" s="5">
        <v>15828</v>
      </c>
      <c r="N93" s="5">
        <v>127111</v>
      </c>
      <c r="O93" s="5">
        <v>89685</v>
      </c>
      <c r="P93" s="5">
        <v>7063</v>
      </c>
      <c r="Q93" s="5">
        <v>10589</v>
      </c>
      <c r="R93" s="5">
        <v>7184</v>
      </c>
      <c r="S93" s="5">
        <v>8011</v>
      </c>
      <c r="T93" s="5">
        <v>365</v>
      </c>
      <c r="U93" s="5">
        <v>4214</v>
      </c>
      <c r="V93" s="5">
        <v>164596</v>
      </c>
      <c r="W93" s="5">
        <v>39609</v>
      </c>
      <c r="X93" s="5">
        <v>4585</v>
      </c>
      <c r="Y93" s="5">
        <v>5167</v>
      </c>
      <c r="Z93" s="5">
        <v>445</v>
      </c>
      <c r="AA93" s="5">
        <v>114724</v>
      </c>
      <c r="AB93" s="5">
        <v>18</v>
      </c>
      <c r="AC93" s="5">
        <v>48</v>
      </c>
      <c r="AD93" s="5">
        <v>1787189</v>
      </c>
      <c r="AE93" s="5">
        <v>738952</v>
      </c>
      <c r="AF93" s="5">
        <v>33414</v>
      </c>
      <c r="AG93" s="5">
        <v>25197</v>
      </c>
      <c r="AH93" s="5">
        <v>11773</v>
      </c>
      <c r="AI93" s="5">
        <v>977501</v>
      </c>
      <c r="AJ93" s="5">
        <v>352</v>
      </c>
      <c r="AK93" s="5">
        <v>150590</v>
      </c>
      <c r="AL93" s="5">
        <v>50668</v>
      </c>
      <c r="AM93" s="5">
        <v>3062</v>
      </c>
      <c r="AN93" s="5">
        <v>6402</v>
      </c>
      <c r="AO93" s="5">
        <v>12857</v>
      </c>
      <c r="AP93" s="5">
        <v>30496</v>
      </c>
      <c r="AQ93" s="5">
        <v>46090</v>
      </c>
      <c r="AR93" s="5">
        <v>936</v>
      </c>
      <c r="AS93" s="5">
        <v>78</v>
      </c>
    </row>
    <row r="94" spans="1:45">
      <c r="A94" s="5">
        <v>1395</v>
      </c>
      <c r="B94" s="5">
        <v>4</v>
      </c>
      <c r="C94" s="5" t="s">
        <v>326</v>
      </c>
      <c r="D94" s="5" t="s">
        <v>324</v>
      </c>
      <c r="E94" s="5">
        <v>3004163</v>
      </c>
      <c r="F94" s="5">
        <v>922417</v>
      </c>
      <c r="G94" s="5">
        <v>284355</v>
      </c>
      <c r="H94" s="5">
        <v>318139</v>
      </c>
      <c r="I94" s="5">
        <v>95991</v>
      </c>
      <c r="J94" s="5">
        <v>1127872</v>
      </c>
      <c r="K94" s="5">
        <v>223870</v>
      </c>
      <c r="L94" s="5">
        <v>15691</v>
      </c>
      <c r="M94" s="5">
        <v>15828</v>
      </c>
      <c r="N94" s="5">
        <v>127111</v>
      </c>
      <c r="O94" s="5">
        <v>89685</v>
      </c>
      <c r="P94" s="5">
        <v>7063</v>
      </c>
      <c r="Q94" s="5">
        <v>10589</v>
      </c>
      <c r="R94" s="5">
        <v>7184</v>
      </c>
      <c r="S94" s="5">
        <v>8011</v>
      </c>
      <c r="T94" s="5">
        <v>365</v>
      </c>
      <c r="U94" s="5">
        <v>4214</v>
      </c>
      <c r="V94" s="5">
        <v>164596</v>
      </c>
      <c r="W94" s="5">
        <v>39609</v>
      </c>
      <c r="X94" s="5">
        <v>4585</v>
      </c>
      <c r="Y94" s="5">
        <v>5167</v>
      </c>
      <c r="Z94" s="5">
        <v>445</v>
      </c>
      <c r="AA94" s="5">
        <v>114724</v>
      </c>
      <c r="AB94" s="5">
        <v>18</v>
      </c>
      <c r="AC94" s="5">
        <v>48</v>
      </c>
      <c r="AD94" s="5">
        <v>1787189</v>
      </c>
      <c r="AE94" s="5">
        <v>738952</v>
      </c>
      <c r="AF94" s="5">
        <v>33414</v>
      </c>
      <c r="AG94" s="5">
        <v>25197</v>
      </c>
      <c r="AH94" s="5">
        <v>11773</v>
      </c>
      <c r="AI94" s="5">
        <v>977501</v>
      </c>
      <c r="AJ94" s="5">
        <v>352</v>
      </c>
      <c r="AK94" s="5">
        <v>150590</v>
      </c>
      <c r="AL94" s="5">
        <v>50668</v>
      </c>
      <c r="AM94" s="5">
        <v>3062</v>
      </c>
      <c r="AN94" s="5">
        <v>6402</v>
      </c>
      <c r="AO94" s="5">
        <v>12857</v>
      </c>
      <c r="AP94" s="5">
        <v>30496</v>
      </c>
      <c r="AQ94" s="5">
        <v>46090</v>
      </c>
      <c r="AR94" s="5">
        <v>936</v>
      </c>
      <c r="AS94" s="5">
        <v>78</v>
      </c>
    </row>
    <row r="95" spans="1:45">
      <c r="A95" s="5">
        <v>1395</v>
      </c>
      <c r="B95" s="5">
        <v>2</v>
      </c>
      <c r="C95" s="5" t="s">
        <v>327</v>
      </c>
      <c r="D95" s="5" t="s">
        <v>328</v>
      </c>
      <c r="E95" s="5">
        <v>10155102</v>
      </c>
      <c r="F95" s="5">
        <v>6264893</v>
      </c>
      <c r="G95" s="5">
        <v>556030</v>
      </c>
      <c r="H95" s="5">
        <v>208547</v>
      </c>
      <c r="I95" s="5">
        <v>445149</v>
      </c>
      <c r="J95" s="5">
        <v>1877108</v>
      </c>
      <c r="K95" s="5">
        <v>725154</v>
      </c>
      <c r="L95" s="5">
        <v>34526</v>
      </c>
      <c r="M95" s="5">
        <v>43695</v>
      </c>
      <c r="N95" s="5">
        <v>2438477</v>
      </c>
      <c r="O95" s="5">
        <v>2338124</v>
      </c>
      <c r="P95" s="5">
        <v>19142</v>
      </c>
      <c r="Q95" s="5">
        <v>14317</v>
      </c>
      <c r="R95" s="5">
        <v>46692</v>
      </c>
      <c r="S95" s="5">
        <v>14660</v>
      </c>
      <c r="T95" s="5">
        <v>554</v>
      </c>
      <c r="U95" s="5">
        <v>4988</v>
      </c>
      <c r="V95" s="5">
        <v>444582</v>
      </c>
      <c r="W95" s="5">
        <v>341784</v>
      </c>
      <c r="X95" s="5">
        <v>26777</v>
      </c>
      <c r="Y95" s="5">
        <v>1565</v>
      </c>
      <c r="Z95" s="5">
        <v>1666</v>
      </c>
      <c r="AA95" s="5">
        <v>58904</v>
      </c>
      <c r="AB95" s="5">
        <v>316</v>
      </c>
      <c r="AC95" s="5">
        <v>13569</v>
      </c>
      <c r="AD95" s="5">
        <v>1162028</v>
      </c>
      <c r="AE95" s="5">
        <v>856660</v>
      </c>
      <c r="AF95" s="5">
        <v>82918</v>
      </c>
      <c r="AG95" s="5">
        <v>5659</v>
      </c>
      <c r="AH95" s="5">
        <v>18980</v>
      </c>
      <c r="AI95" s="5">
        <v>196239</v>
      </c>
      <c r="AJ95" s="5">
        <v>1572</v>
      </c>
      <c r="AK95" s="5">
        <v>264642</v>
      </c>
      <c r="AL95" s="5">
        <v>105121</v>
      </c>
      <c r="AM95" s="5">
        <v>32826</v>
      </c>
      <c r="AN95" s="5">
        <v>1096</v>
      </c>
      <c r="AO95" s="5">
        <v>50664</v>
      </c>
      <c r="AP95" s="5">
        <v>58409</v>
      </c>
      <c r="AQ95" s="5">
        <v>16408</v>
      </c>
      <c r="AR95" s="5">
        <v>106</v>
      </c>
      <c r="AS95" s="5">
        <v>13</v>
      </c>
    </row>
    <row r="96" spans="1:45">
      <c r="A96" s="5">
        <v>1395</v>
      </c>
      <c r="B96" s="5">
        <v>3</v>
      </c>
      <c r="C96" s="5" t="s">
        <v>329</v>
      </c>
      <c r="D96" s="5" t="s">
        <v>330</v>
      </c>
      <c r="E96" s="5">
        <v>1510359</v>
      </c>
      <c r="F96" s="5">
        <v>474722</v>
      </c>
      <c r="G96" s="5">
        <v>178539</v>
      </c>
      <c r="H96" s="5">
        <v>41723</v>
      </c>
      <c r="I96" s="5">
        <v>48953</v>
      </c>
      <c r="J96" s="5">
        <v>360945</v>
      </c>
      <c r="K96" s="5">
        <v>393290</v>
      </c>
      <c r="L96" s="5">
        <v>7508</v>
      </c>
      <c r="M96" s="5">
        <v>4678</v>
      </c>
      <c r="N96" s="5">
        <v>250095</v>
      </c>
      <c r="O96" s="5">
        <v>230878</v>
      </c>
      <c r="P96" s="5">
        <v>1418</v>
      </c>
      <c r="Q96" s="5">
        <v>5817</v>
      </c>
      <c r="R96" s="5">
        <v>9815</v>
      </c>
      <c r="S96" s="5">
        <v>1203</v>
      </c>
      <c r="T96" s="5">
        <v>19</v>
      </c>
      <c r="U96" s="5">
        <v>946</v>
      </c>
      <c r="V96" s="5">
        <v>103216</v>
      </c>
      <c r="W96" s="5">
        <v>98871</v>
      </c>
      <c r="X96" s="5">
        <v>944</v>
      </c>
      <c r="Y96" s="5">
        <v>551</v>
      </c>
      <c r="Z96" s="5">
        <v>3</v>
      </c>
      <c r="AA96" s="5">
        <v>2797</v>
      </c>
      <c r="AB96" s="5">
        <v>0</v>
      </c>
      <c r="AC96" s="5">
        <v>50</v>
      </c>
      <c r="AD96" s="5">
        <v>725292</v>
      </c>
      <c r="AE96" s="5">
        <v>546558</v>
      </c>
      <c r="AF96" s="5">
        <v>68477</v>
      </c>
      <c r="AG96" s="5">
        <v>4443</v>
      </c>
      <c r="AH96" s="5">
        <v>12511</v>
      </c>
      <c r="AI96" s="5">
        <v>93296</v>
      </c>
      <c r="AJ96" s="5">
        <v>6</v>
      </c>
      <c r="AK96" s="5">
        <v>27464</v>
      </c>
      <c r="AL96" s="5">
        <v>10503</v>
      </c>
      <c r="AM96" s="5">
        <v>3932</v>
      </c>
      <c r="AN96" s="5">
        <v>99</v>
      </c>
      <c r="AO96" s="5">
        <v>6508</v>
      </c>
      <c r="AP96" s="5">
        <v>3473</v>
      </c>
      <c r="AQ96" s="5">
        <v>2831</v>
      </c>
      <c r="AR96" s="5">
        <v>106</v>
      </c>
      <c r="AS96" s="5">
        <v>13</v>
      </c>
    </row>
    <row r="97" spans="1:45">
      <c r="A97" s="5">
        <v>1395</v>
      </c>
      <c r="B97" s="5">
        <v>4</v>
      </c>
      <c r="C97" s="5" t="s">
        <v>331</v>
      </c>
      <c r="D97" s="5" t="s">
        <v>332</v>
      </c>
      <c r="E97" s="5">
        <v>1012536</v>
      </c>
      <c r="F97" s="5">
        <v>163317</v>
      </c>
      <c r="G97" s="5">
        <v>150347</v>
      </c>
      <c r="H97" s="5">
        <v>22653</v>
      </c>
      <c r="I97" s="5">
        <v>35717</v>
      </c>
      <c r="J97" s="5">
        <v>245475</v>
      </c>
      <c r="K97" s="5">
        <v>388601</v>
      </c>
      <c r="L97" s="5">
        <v>3933</v>
      </c>
      <c r="M97" s="5">
        <v>2493</v>
      </c>
      <c r="N97" s="5">
        <v>65721</v>
      </c>
      <c r="O97" s="5">
        <v>48493</v>
      </c>
      <c r="P97" s="5">
        <v>1076</v>
      </c>
      <c r="Q97" s="5">
        <v>5673</v>
      </c>
      <c r="R97" s="5">
        <v>9767</v>
      </c>
      <c r="S97" s="5">
        <v>0</v>
      </c>
      <c r="T97" s="5">
        <v>0</v>
      </c>
      <c r="U97" s="5">
        <v>712</v>
      </c>
      <c r="V97" s="5">
        <v>76036</v>
      </c>
      <c r="W97" s="5">
        <v>73950</v>
      </c>
      <c r="X97" s="5">
        <v>766</v>
      </c>
      <c r="Y97" s="5">
        <v>0</v>
      </c>
      <c r="Z97" s="5">
        <v>0</v>
      </c>
      <c r="AA97" s="5">
        <v>1320</v>
      </c>
      <c r="AB97" s="5">
        <v>0</v>
      </c>
      <c r="AC97" s="5">
        <v>0</v>
      </c>
      <c r="AD97" s="5">
        <v>619497</v>
      </c>
      <c r="AE97" s="5">
        <v>488694</v>
      </c>
      <c r="AF97" s="5">
        <v>67913</v>
      </c>
      <c r="AG97" s="5">
        <v>4092</v>
      </c>
      <c r="AH97" s="5">
        <v>12423</v>
      </c>
      <c r="AI97" s="5">
        <v>46369</v>
      </c>
      <c r="AJ97" s="5">
        <v>5</v>
      </c>
      <c r="AK97" s="5">
        <v>16691</v>
      </c>
      <c r="AL97" s="5">
        <v>8995</v>
      </c>
      <c r="AM97" s="5">
        <v>3271</v>
      </c>
      <c r="AN97" s="5">
        <v>17</v>
      </c>
      <c r="AO97" s="5">
        <v>4408</v>
      </c>
      <c r="AP97" s="5">
        <v>0</v>
      </c>
      <c r="AQ97" s="5">
        <v>0</v>
      </c>
      <c r="AR97" s="5">
        <v>0</v>
      </c>
      <c r="AS97" s="5">
        <v>0</v>
      </c>
    </row>
    <row r="98" spans="1:45">
      <c r="A98" s="5">
        <v>1395</v>
      </c>
      <c r="B98" s="5">
        <v>4</v>
      </c>
      <c r="C98" s="5" t="s">
        <v>333</v>
      </c>
      <c r="D98" s="5" t="s">
        <v>334</v>
      </c>
      <c r="E98" s="5">
        <v>497823</v>
      </c>
      <c r="F98" s="5">
        <v>311406</v>
      </c>
      <c r="G98" s="5">
        <v>28192</v>
      </c>
      <c r="H98" s="5">
        <v>19069</v>
      </c>
      <c r="I98" s="5">
        <v>13236</v>
      </c>
      <c r="J98" s="5">
        <v>115470</v>
      </c>
      <c r="K98" s="5">
        <v>4689</v>
      </c>
      <c r="L98" s="5">
        <v>3575</v>
      </c>
      <c r="M98" s="5">
        <v>2185</v>
      </c>
      <c r="N98" s="5">
        <v>184375</v>
      </c>
      <c r="O98" s="5">
        <v>182386</v>
      </c>
      <c r="P98" s="5">
        <v>342</v>
      </c>
      <c r="Q98" s="5">
        <v>144</v>
      </c>
      <c r="R98" s="5">
        <v>48</v>
      </c>
      <c r="S98" s="5">
        <v>1203</v>
      </c>
      <c r="T98" s="5">
        <v>19</v>
      </c>
      <c r="U98" s="5">
        <v>233</v>
      </c>
      <c r="V98" s="5">
        <v>27180</v>
      </c>
      <c r="W98" s="5">
        <v>24921</v>
      </c>
      <c r="X98" s="5">
        <v>178</v>
      </c>
      <c r="Y98" s="5">
        <v>551</v>
      </c>
      <c r="Z98" s="5">
        <v>3</v>
      </c>
      <c r="AA98" s="5">
        <v>1477</v>
      </c>
      <c r="AB98" s="5">
        <v>0</v>
      </c>
      <c r="AC98" s="5">
        <v>50</v>
      </c>
      <c r="AD98" s="5">
        <v>105795</v>
      </c>
      <c r="AE98" s="5">
        <v>57864</v>
      </c>
      <c r="AF98" s="5">
        <v>564</v>
      </c>
      <c r="AG98" s="5">
        <v>351</v>
      </c>
      <c r="AH98" s="5">
        <v>88</v>
      </c>
      <c r="AI98" s="5">
        <v>46927</v>
      </c>
      <c r="AJ98" s="5">
        <v>2</v>
      </c>
      <c r="AK98" s="5">
        <v>10773</v>
      </c>
      <c r="AL98" s="5">
        <v>1508</v>
      </c>
      <c r="AM98" s="5">
        <v>661</v>
      </c>
      <c r="AN98" s="5">
        <v>82</v>
      </c>
      <c r="AO98" s="5">
        <v>2100</v>
      </c>
      <c r="AP98" s="5">
        <v>3473</v>
      </c>
      <c r="AQ98" s="5">
        <v>2831</v>
      </c>
      <c r="AR98" s="5">
        <v>106</v>
      </c>
      <c r="AS98" s="5">
        <v>13</v>
      </c>
    </row>
    <row r="99" spans="1:45">
      <c r="A99" s="5">
        <v>1395</v>
      </c>
      <c r="B99" s="5">
        <v>3</v>
      </c>
      <c r="C99" s="5" t="s">
        <v>335</v>
      </c>
      <c r="D99" s="5" t="s">
        <v>336</v>
      </c>
      <c r="E99" s="5">
        <v>8644742</v>
      </c>
      <c r="F99" s="5">
        <v>5790171</v>
      </c>
      <c r="G99" s="5">
        <v>377490</v>
      </c>
      <c r="H99" s="5">
        <v>166824</v>
      </c>
      <c r="I99" s="5">
        <v>396196</v>
      </c>
      <c r="J99" s="5">
        <v>1516163</v>
      </c>
      <c r="K99" s="5">
        <v>331863</v>
      </c>
      <c r="L99" s="5">
        <v>27017</v>
      </c>
      <c r="M99" s="5">
        <v>39017</v>
      </c>
      <c r="N99" s="5">
        <v>2188382</v>
      </c>
      <c r="O99" s="5">
        <v>2107245</v>
      </c>
      <c r="P99" s="5">
        <v>17725</v>
      </c>
      <c r="Q99" s="5">
        <v>8500</v>
      </c>
      <c r="R99" s="5">
        <v>36876</v>
      </c>
      <c r="S99" s="5">
        <v>13458</v>
      </c>
      <c r="T99" s="5">
        <v>535</v>
      </c>
      <c r="U99" s="5">
        <v>4042</v>
      </c>
      <c r="V99" s="5">
        <v>341366</v>
      </c>
      <c r="W99" s="5">
        <v>242913</v>
      </c>
      <c r="X99" s="5">
        <v>25833</v>
      </c>
      <c r="Y99" s="5">
        <v>1014</v>
      </c>
      <c r="Z99" s="5">
        <v>1664</v>
      </c>
      <c r="AA99" s="5">
        <v>56107</v>
      </c>
      <c r="AB99" s="5">
        <v>316</v>
      </c>
      <c r="AC99" s="5">
        <v>13519</v>
      </c>
      <c r="AD99" s="5">
        <v>436736</v>
      </c>
      <c r="AE99" s="5">
        <v>310102</v>
      </c>
      <c r="AF99" s="5">
        <v>14442</v>
      </c>
      <c r="AG99" s="5">
        <v>1216</v>
      </c>
      <c r="AH99" s="5">
        <v>6469</v>
      </c>
      <c r="AI99" s="5">
        <v>102942</v>
      </c>
      <c r="AJ99" s="5">
        <v>1566</v>
      </c>
      <c r="AK99" s="5">
        <v>237179</v>
      </c>
      <c r="AL99" s="5">
        <v>94618</v>
      </c>
      <c r="AM99" s="5">
        <v>28894</v>
      </c>
      <c r="AN99" s="5">
        <v>997</v>
      </c>
      <c r="AO99" s="5">
        <v>44157</v>
      </c>
      <c r="AP99" s="5">
        <v>54937</v>
      </c>
      <c r="AQ99" s="5">
        <v>13576</v>
      </c>
      <c r="AR99" s="5">
        <v>0</v>
      </c>
      <c r="AS99" s="5">
        <v>0</v>
      </c>
    </row>
    <row r="100" spans="1:45">
      <c r="A100" s="5">
        <v>1395</v>
      </c>
      <c r="B100" s="5">
        <v>4</v>
      </c>
      <c r="C100" s="5" t="s">
        <v>337</v>
      </c>
      <c r="D100" s="5" t="s">
        <v>336</v>
      </c>
      <c r="E100" s="5">
        <v>8644742</v>
      </c>
      <c r="F100" s="5">
        <v>5790171</v>
      </c>
      <c r="G100" s="5">
        <v>377490</v>
      </c>
      <c r="H100" s="5">
        <v>166824</v>
      </c>
      <c r="I100" s="5">
        <v>396196</v>
      </c>
      <c r="J100" s="5">
        <v>1516163</v>
      </c>
      <c r="K100" s="5">
        <v>331863</v>
      </c>
      <c r="L100" s="5">
        <v>27017</v>
      </c>
      <c r="M100" s="5">
        <v>39017</v>
      </c>
      <c r="N100" s="5">
        <v>2188382</v>
      </c>
      <c r="O100" s="5">
        <v>2107245</v>
      </c>
      <c r="P100" s="5">
        <v>17725</v>
      </c>
      <c r="Q100" s="5">
        <v>8500</v>
      </c>
      <c r="R100" s="5">
        <v>36876</v>
      </c>
      <c r="S100" s="5">
        <v>13458</v>
      </c>
      <c r="T100" s="5">
        <v>535</v>
      </c>
      <c r="U100" s="5">
        <v>4042</v>
      </c>
      <c r="V100" s="5">
        <v>341366</v>
      </c>
      <c r="W100" s="5">
        <v>242913</v>
      </c>
      <c r="X100" s="5">
        <v>25833</v>
      </c>
      <c r="Y100" s="5">
        <v>1014</v>
      </c>
      <c r="Z100" s="5">
        <v>1664</v>
      </c>
      <c r="AA100" s="5">
        <v>56107</v>
      </c>
      <c r="AB100" s="5">
        <v>316</v>
      </c>
      <c r="AC100" s="5">
        <v>13519</v>
      </c>
      <c r="AD100" s="5">
        <v>436736</v>
      </c>
      <c r="AE100" s="5">
        <v>310102</v>
      </c>
      <c r="AF100" s="5">
        <v>14442</v>
      </c>
      <c r="AG100" s="5">
        <v>1216</v>
      </c>
      <c r="AH100" s="5">
        <v>6469</v>
      </c>
      <c r="AI100" s="5">
        <v>102942</v>
      </c>
      <c r="AJ100" s="5">
        <v>1566</v>
      </c>
      <c r="AK100" s="5">
        <v>237179</v>
      </c>
      <c r="AL100" s="5">
        <v>94618</v>
      </c>
      <c r="AM100" s="5">
        <v>28894</v>
      </c>
      <c r="AN100" s="5">
        <v>997</v>
      </c>
      <c r="AO100" s="5">
        <v>44157</v>
      </c>
      <c r="AP100" s="5">
        <v>54937</v>
      </c>
      <c r="AQ100" s="5">
        <v>13576</v>
      </c>
      <c r="AR100" s="5">
        <v>0</v>
      </c>
      <c r="AS100" s="5">
        <v>0</v>
      </c>
    </row>
    <row r="101" spans="1:45">
      <c r="A101" s="5">
        <v>1395</v>
      </c>
      <c r="B101" s="5">
        <v>2</v>
      </c>
      <c r="C101" s="5" t="s">
        <v>338</v>
      </c>
      <c r="D101" s="5" t="s">
        <v>339</v>
      </c>
      <c r="E101" s="5">
        <v>17427163</v>
      </c>
      <c r="F101" s="5">
        <v>10803320</v>
      </c>
      <c r="G101" s="5">
        <v>852739</v>
      </c>
      <c r="H101" s="5">
        <v>295857</v>
      </c>
      <c r="I101" s="5">
        <v>542214</v>
      </c>
      <c r="J101" s="5">
        <v>3465407</v>
      </c>
      <c r="K101" s="5">
        <v>1388354</v>
      </c>
      <c r="L101" s="5">
        <v>24374</v>
      </c>
      <c r="M101" s="5">
        <v>54898</v>
      </c>
      <c r="N101" s="5">
        <v>4353200</v>
      </c>
      <c r="O101" s="5">
        <v>4214444</v>
      </c>
      <c r="P101" s="5">
        <v>44424</v>
      </c>
      <c r="Q101" s="5">
        <v>23633</v>
      </c>
      <c r="R101" s="5">
        <v>26528</v>
      </c>
      <c r="S101" s="5">
        <v>32433</v>
      </c>
      <c r="T101" s="5">
        <v>2384</v>
      </c>
      <c r="U101" s="5">
        <v>9354</v>
      </c>
      <c r="V101" s="5">
        <v>2185247</v>
      </c>
      <c r="W101" s="5">
        <v>1817819</v>
      </c>
      <c r="X101" s="5">
        <v>60984</v>
      </c>
      <c r="Y101" s="5">
        <v>2363</v>
      </c>
      <c r="Z101" s="5">
        <v>64186</v>
      </c>
      <c r="AA101" s="5">
        <v>238549</v>
      </c>
      <c r="AB101" s="5">
        <v>927</v>
      </c>
      <c r="AC101" s="5">
        <v>419</v>
      </c>
      <c r="AD101" s="5">
        <v>4052335</v>
      </c>
      <c r="AE101" s="5">
        <v>2904030</v>
      </c>
      <c r="AF101" s="5">
        <v>93236</v>
      </c>
      <c r="AG101" s="5">
        <v>87197</v>
      </c>
      <c r="AH101" s="5">
        <v>170623</v>
      </c>
      <c r="AI101" s="5">
        <v>795721</v>
      </c>
      <c r="AJ101" s="5">
        <v>1529</v>
      </c>
      <c r="AK101" s="5">
        <v>1116757</v>
      </c>
      <c r="AL101" s="5">
        <v>539526</v>
      </c>
      <c r="AM101" s="5">
        <v>24735</v>
      </c>
      <c r="AN101" s="5">
        <v>9844</v>
      </c>
      <c r="AO101" s="5">
        <v>186070</v>
      </c>
      <c r="AP101" s="5">
        <v>308176</v>
      </c>
      <c r="AQ101" s="5">
        <v>47699</v>
      </c>
      <c r="AR101" s="5">
        <v>116</v>
      </c>
      <c r="AS101" s="5">
        <v>591</v>
      </c>
    </row>
    <row r="102" spans="1:45">
      <c r="A102" s="5">
        <v>1395</v>
      </c>
      <c r="B102" s="5">
        <v>3</v>
      </c>
      <c r="C102" s="5" t="s">
        <v>340</v>
      </c>
      <c r="D102" s="5" t="s">
        <v>341</v>
      </c>
      <c r="E102" s="5">
        <v>1351564</v>
      </c>
      <c r="F102" s="5">
        <v>648091</v>
      </c>
      <c r="G102" s="5">
        <v>86026</v>
      </c>
      <c r="H102" s="5">
        <v>40058</v>
      </c>
      <c r="I102" s="5">
        <v>59133</v>
      </c>
      <c r="J102" s="5">
        <v>242967</v>
      </c>
      <c r="K102" s="5">
        <v>270554</v>
      </c>
      <c r="L102" s="5">
        <v>3041</v>
      </c>
      <c r="M102" s="5">
        <v>1695</v>
      </c>
      <c r="N102" s="5">
        <v>324977</v>
      </c>
      <c r="O102" s="5">
        <v>314843</v>
      </c>
      <c r="P102" s="5">
        <v>1950</v>
      </c>
      <c r="Q102" s="5">
        <v>2641</v>
      </c>
      <c r="R102" s="5">
        <v>5412</v>
      </c>
      <c r="S102" s="5">
        <v>0</v>
      </c>
      <c r="T102" s="5">
        <v>75</v>
      </c>
      <c r="U102" s="5">
        <v>56</v>
      </c>
      <c r="V102" s="5">
        <v>78892</v>
      </c>
      <c r="W102" s="5">
        <v>67370</v>
      </c>
      <c r="X102" s="5">
        <v>1009</v>
      </c>
      <c r="Y102" s="5">
        <v>120</v>
      </c>
      <c r="Z102" s="5">
        <v>92</v>
      </c>
      <c r="AA102" s="5">
        <v>10089</v>
      </c>
      <c r="AB102" s="5">
        <v>167</v>
      </c>
      <c r="AC102" s="5">
        <v>46</v>
      </c>
      <c r="AD102" s="5">
        <v>85841</v>
      </c>
      <c r="AE102" s="5">
        <v>64643</v>
      </c>
      <c r="AF102" s="5">
        <v>2861</v>
      </c>
      <c r="AG102" s="5">
        <v>2037</v>
      </c>
      <c r="AH102" s="5">
        <v>717</v>
      </c>
      <c r="AI102" s="5">
        <v>15554</v>
      </c>
      <c r="AJ102" s="5">
        <v>29</v>
      </c>
      <c r="AK102" s="5">
        <v>238424</v>
      </c>
      <c r="AL102" s="5">
        <v>137484</v>
      </c>
      <c r="AM102" s="5">
        <v>314</v>
      </c>
      <c r="AN102" s="5">
        <v>0</v>
      </c>
      <c r="AO102" s="5">
        <v>5086</v>
      </c>
      <c r="AP102" s="5">
        <v>76844</v>
      </c>
      <c r="AQ102" s="5">
        <v>18697</v>
      </c>
      <c r="AR102" s="5">
        <v>0</v>
      </c>
      <c r="AS102" s="5">
        <v>0</v>
      </c>
    </row>
    <row r="103" spans="1:45">
      <c r="A103" s="5">
        <v>1395</v>
      </c>
      <c r="B103" s="5">
        <v>4</v>
      </c>
      <c r="C103" s="5" t="s">
        <v>342</v>
      </c>
      <c r="D103" s="5" t="s">
        <v>341</v>
      </c>
      <c r="E103" s="5">
        <v>1351564</v>
      </c>
      <c r="F103" s="5">
        <v>648091</v>
      </c>
      <c r="G103" s="5">
        <v>86026</v>
      </c>
      <c r="H103" s="5">
        <v>40058</v>
      </c>
      <c r="I103" s="5">
        <v>59133</v>
      </c>
      <c r="J103" s="5">
        <v>242967</v>
      </c>
      <c r="K103" s="5">
        <v>270554</v>
      </c>
      <c r="L103" s="5">
        <v>3041</v>
      </c>
      <c r="M103" s="5">
        <v>1695</v>
      </c>
      <c r="N103" s="5">
        <v>324977</v>
      </c>
      <c r="O103" s="5">
        <v>314843</v>
      </c>
      <c r="P103" s="5">
        <v>1950</v>
      </c>
      <c r="Q103" s="5">
        <v>2641</v>
      </c>
      <c r="R103" s="5">
        <v>5412</v>
      </c>
      <c r="S103" s="5">
        <v>0</v>
      </c>
      <c r="T103" s="5">
        <v>75</v>
      </c>
      <c r="U103" s="5">
        <v>56</v>
      </c>
      <c r="V103" s="5">
        <v>78892</v>
      </c>
      <c r="W103" s="5">
        <v>67370</v>
      </c>
      <c r="X103" s="5">
        <v>1009</v>
      </c>
      <c r="Y103" s="5">
        <v>120</v>
      </c>
      <c r="Z103" s="5">
        <v>92</v>
      </c>
      <c r="AA103" s="5">
        <v>10089</v>
      </c>
      <c r="AB103" s="5">
        <v>167</v>
      </c>
      <c r="AC103" s="5">
        <v>46</v>
      </c>
      <c r="AD103" s="5">
        <v>85841</v>
      </c>
      <c r="AE103" s="5">
        <v>64643</v>
      </c>
      <c r="AF103" s="5">
        <v>2861</v>
      </c>
      <c r="AG103" s="5">
        <v>2037</v>
      </c>
      <c r="AH103" s="5">
        <v>717</v>
      </c>
      <c r="AI103" s="5">
        <v>15554</v>
      </c>
      <c r="AJ103" s="5">
        <v>29</v>
      </c>
      <c r="AK103" s="5">
        <v>238424</v>
      </c>
      <c r="AL103" s="5">
        <v>137484</v>
      </c>
      <c r="AM103" s="5">
        <v>314</v>
      </c>
      <c r="AN103" s="5">
        <v>0</v>
      </c>
      <c r="AO103" s="5">
        <v>5086</v>
      </c>
      <c r="AP103" s="5">
        <v>76844</v>
      </c>
      <c r="AQ103" s="5">
        <v>18697</v>
      </c>
      <c r="AR103" s="5">
        <v>0</v>
      </c>
      <c r="AS103" s="5">
        <v>0</v>
      </c>
    </row>
    <row r="104" spans="1:45">
      <c r="A104" s="5">
        <v>1395</v>
      </c>
      <c r="B104" s="5">
        <v>3</v>
      </c>
      <c r="C104" s="5" t="s">
        <v>343</v>
      </c>
      <c r="D104" s="5" t="s">
        <v>344</v>
      </c>
      <c r="E104" s="5">
        <v>16075599</v>
      </c>
      <c r="F104" s="5">
        <v>10155229</v>
      </c>
      <c r="G104" s="5">
        <v>766713</v>
      </c>
      <c r="H104" s="5">
        <v>255798</v>
      </c>
      <c r="I104" s="5">
        <v>483081</v>
      </c>
      <c r="J104" s="5">
        <v>3222440</v>
      </c>
      <c r="K104" s="5">
        <v>1117801</v>
      </c>
      <c r="L104" s="5">
        <v>21333</v>
      </c>
      <c r="M104" s="5">
        <v>53203</v>
      </c>
      <c r="N104" s="5">
        <v>4028223</v>
      </c>
      <c r="O104" s="5">
        <v>3899600</v>
      </c>
      <c r="P104" s="5">
        <v>42474</v>
      </c>
      <c r="Q104" s="5">
        <v>20993</v>
      </c>
      <c r="R104" s="5">
        <v>21116</v>
      </c>
      <c r="S104" s="5">
        <v>32433</v>
      </c>
      <c r="T104" s="5">
        <v>2309</v>
      </c>
      <c r="U104" s="5">
        <v>9298</v>
      </c>
      <c r="V104" s="5">
        <v>2106356</v>
      </c>
      <c r="W104" s="5">
        <v>1750449</v>
      </c>
      <c r="X104" s="5">
        <v>59976</v>
      </c>
      <c r="Y104" s="5">
        <v>2243</v>
      </c>
      <c r="Z104" s="5">
        <v>64094</v>
      </c>
      <c r="AA104" s="5">
        <v>228461</v>
      </c>
      <c r="AB104" s="5">
        <v>760</v>
      </c>
      <c r="AC104" s="5">
        <v>373</v>
      </c>
      <c r="AD104" s="5">
        <v>3966494</v>
      </c>
      <c r="AE104" s="5">
        <v>2839387</v>
      </c>
      <c r="AF104" s="5">
        <v>90374</v>
      </c>
      <c r="AG104" s="5">
        <v>85160</v>
      </c>
      <c r="AH104" s="5">
        <v>169906</v>
      </c>
      <c r="AI104" s="5">
        <v>780167</v>
      </c>
      <c r="AJ104" s="5">
        <v>1500</v>
      </c>
      <c r="AK104" s="5">
        <v>878333</v>
      </c>
      <c r="AL104" s="5">
        <v>402042</v>
      </c>
      <c r="AM104" s="5">
        <v>24421</v>
      </c>
      <c r="AN104" s="5">
        <v>9844</v>
      </c>
      <c r="AO104" s="5">
        <v>180985</v>
      </c>
      <c r="AP104" s="5">
        <v>231332</v>
      </c>
      <c r="AQ104" s="5">
        <v>29002</v>
      </c>
      <c r="AR104" s="5">
        <v>116</v>
      </c>
      <c r="AS104" s="5">
        <v>591</v>
      </c>
    </row>
    <row r="105" spans="1:45">
      <c r="A105" s="5">
        <v>1395</v>
      </c>
      <c r="B105" s="5">
        <v>4</v>
      </c>
      <c r="C105" s="5" t="s">
        <v>345</v>
      </c>
      <c r="D105" s="5" t="s">
        <v>346</v>
      </c>
      <c r="E105" s="5">
        <v>743428</v>
      </c>
      <c r="F105" s="5">
        <v>447109</v>
      </c>
      <c r="G105" s="5">
        <v>64414</v>
      </c>
      <c r="H105" s="5">
        <v>4257</v>
      </c>
      <c r="I105" s="5">
        <v>47232</v>
      </c>
      <c r="J105" s="5">
        <v>169622</v>
      </c>
      <c r="K105" s="5">
        <v>9416</v>
      </c>
      <c r="L105" s="5">
        <v>452</v>
      </c>
      <c r="M105" s="5">
        <v>926</v>
      </c>
      <c r="N105" s="5">
        <v>9118</v>
      </c>
      <c r="O105" s="5">
        <v>8873</v>
      </c>
      <c r="P105" s="5">
        <v>217</v>
      </c>
      <c r="Q105" s="5">
        <v>28</v>
      </c>
      <c r="R105" s="5">
        <v>0</v>
      </c>
      <c r="S105" s="5">
        <v>0</v>
      </c>
      <c r="T105" s="5">
        <v>0</v>
      </c>
      <c r="U105" s="5">
        <v>0</v>
      </c>
      <c r="V105" s="5">
        <v>231032</v>
      </c>
      <c r="W105" s="5">
        <v>209118</v>
      </c>
      <c r="X105" s="5">
        <v>4514</v>
      </c>
      <c r="Y105" s="5">
        <v>0</v>
      </c>
      <c r="Z105" s="5">
        <v>30</v>
      </c>
      <c r="AA105" s="5">
        <v>17369</v>
      </c>
      <c r="AB105" s="5">
        <v>0</v>
      </c>
      <c r="AC105" s="5">
        <v>0</v>
      </c>
      <c r="AD105" s="5">
        <v>210327</v>
      </c>
      <c r="AE105" s="5">
        <v>124498</v>
      </c>
      <c r="AF105" s="5">
        <v>6429</v>
      </c>
      <c r="AG105" s="5">
        <v>351</v>
      </c>
      <c r="AH105" s="5">
        <v>5276</v>
      </c>
      <c r="AI105" s="5">
        <v>73774</v>
      </c>
      <c r="AJ105" s="5">
        <v>0</v>
      </c>
      <c r="AK105" s="5">
        <v>14082</v>
      </c>
      <c r="AL105" s="5">
        <v>1314</v>
      </c>
      <c r="AM105" s="5">
        <v>0</v>
      </c>
      <c r="AN105" s="5">
        <v>27</v>
      </c>
      <c r="AO105" s="5">
        <v>12544</v>
      </c>
      <c r="AP105" s="5">
        <v>198</v>
      </c>
      <c r="AQ105" s="5">
        <v>0</v>
      </c>
      <c r="AR105" s="5">
        <v>0</v>
      </c>
      <c r="AS105" s="5">
        <v>0</v>
      </c>
    </row>
    <row r="106" spans="1:45">
      <c r="A106" s="5">
        <v>1395</v>
      </c>
      <c r="B106" s="5">
        <v>4</v>
      </c>
      <c r="C106" s="5" t="s">
        <v>347</v>
      </c>
      <c r="D106" s="5" t="s">
        <v>348</v>
      </c>
      <c r="E106" s="5">
        <v>2770350</v>
      </c>
      <c r="F106" s="5">
        <v>1475773</v>
      </c>
      <c r="G106" s="5">
        <v>149181</v>
      </c>
      <c r="H106" s="5">
        <v>56240</v>
      </c>
      <c r="I106" s="5">
        <v>84647</v>
      </c>
      <c r="J106" s="5">
        <v>844830</v>
      </c>
      <c r="K106" s="5">
        <v>144546</v>
      </c>
      <c r="L106" s="5">
        <v>4134</v>
      </c>
      <c r="M106" s="5">
        <v>10997</v>
      </c>
      <c r="N106" s="5">
        <v>257267</v>
      </c>
      <c r="O106" s="5">
        <v>240829</v>
      </c>
      <c r="P106" s="5">
        <v>8481</v>
      </c>
      <c r="Q106" s="5">
        <v>1194</v>
      </c>
      <c r="R106" s="5">
        <v>890</v>
      </c>
      <c r="S106" s="5">
        <v>4855</v>
      </c>
      <c r="T106" s="5">
        <v>420</v>
      </c>
      <c r="U106" s="5">
        <v>598</v>
      </c>
      <c r="V106" s="5">
        <v>257606</v>
      </c>
      <c r="W106" s="5">
        <v>186389</v>
      </c>
      <c r="X106" s="5">
        <v>4916</v>
      </c>
      <c r="Y106" s="5">
        <v>529</v>
      </c>
      <c r="Z106" s="5">
        <v>2795</v>
      </c>
      <c r="AA106" s="5">
        <v>62598</v>
      </c>
      <c r="AB106" s="5">
        <v>54</v>
      </c>
      <c r="AC106" s="5">
        <v>325</v>
      </c>
      <c r="AD106" s="5">
        <v>432219</v>
      </c>
      <c r="AE106" s="5">
        <v>340068</v>
      </c>
      <c r="AF106" s="5">
        <v>15113</v>
      </c>
      <c r="AG106" s="5">
        <v>1569</v>
      </c>
      <c r="AH106" s="5">
        <v>23208</v>
      </c>
      <c r="AI106" s="5">
        <v>51600</v>
      </c>
      <c r="AJ106" s="5">
        <v>661</v>
      </c>
      <c r="AK106" s="5">
        <v>292357</v>
      </c>
      <c r="AL106" s="5">
        <v>119769</v>
      </c>
      <c r="AM106" s="5">
        <v>14304</v>
      </c>
      <c r="AN106" s="5">
        <v>1236</v>
      </c>
      <c r="AO106" s="5">
        <v>12054</v>
      </c>
      <c r="AP106" s="5">
        <v>144212</v>
      </c>
      <c r="AQ106" s="5">
        <v>723</v>
      </c>
      <c r="AR106" s="5">
        <v>58</v>
      </c>
      <c r="AS106" s="5">
        <v>0</v>
      </c>
    </row>
    <row r="107" spans="1:45">
      <c r="A107" s="5">
        <v>1395</v>
      </c>
      <c r="B107" s="5">
        <v>4</v>
      </c>
      <c r="C107" s="5" t="s">
        <v>349</v>
      </c>
      <c r="D107" s="5" t="s">
        <v>350</v>
      </c>
      <c r="E107" s="5">
        <v>251252</v>
      </c>
      <c r="F107" s="5">
        <v>117429</v>
      </c>
      <c r="G107" s="5">
        <v>15652</v>
      </c>
      <c r="H107" s="5">
        <v>14778</v>
      </c>
      <c r="I107" s="5">
        <v>5570</v>
      </c>
      <c r="J107" s="5">
        <v>62153</v>
      </c>
      <c r="K107" s="5">
        <v>34423</v>
      </c>
      <c r="L107" s="5">
        <v>1084</v>
      </c>
      <c r="M107" s="5">
        <v>163</v>
      </c>
      <c r="N107" s="5">
        <v>13208</v>
      </c>
      <c r="O107" s="5">
        <v>11312</v>
      </c>
      <c r="P107" s="5">
        <v>1222</v>
      </c>
      <c r="Q107" s="5">
        <v>376</v>
      </c>
      <c r="R107" s="5">
        <v>139</v>
      </c>
      <c r="S107" s="5">
        <v>116</v>
      </c>
      <c r="T107" s="5">
        <v>0</v>
      </c>
      <c r="U107" s="5">
        <v>43</v>
      </c>
      <c r="V107" s="5">
        <v>26661</v>
      </c>
      <c r="W107" s="5">
        <v>24617</v>
      </c>
      <c r="X107" s="5">
        <v>3</v>
      </c>
      <c r="Y107" s="5">
        <v>0</v>
      </c>
      <c r="Z107" s="5">
        <v>0</v>
      </c>
      <c r="AA107" s="5">
        <v>2041</v>
      </c>
      <c r="AB107" s="5">
        <v>0</v>
      </c>
      <c r="AC107" s="5">
        <v>0</v>
      </c>
      <c r="AD107" s="5">
        <v>31995</v>
      </c>
      <c r="AE107" s="5">
        <v>29558</v>
      </c>
      <c r="AF107" s="5">
        <v>0</v>
      </c>
      <c r="AG107" s="5">
        <v>311</v>
      </c>
      <c r="AH107" s="5">
        <v>0</v>
      </c>
      <c r="AI107" s="5">
        <v>2126</v>
      </c>
      <c r="AJ107" s="5">
        <v>0</v>
      </c>
      <c r="AK107" s="5">
        <v>8768</v>
      </c>
      <c r="AL107" s="5">
        <v>1634</v>
      </c>
      <c r="AM107" s="5">
        <v>5460</v>
      </c>
      <c r="AN107" s="5">
        <v>583</v>
      </c>
      <c r="AO107" s="5">
        <v>1091</v>
      </c>
      <c r="AP107" s="5">
        <v>0</v>
      </c>
      <c r="AQ107" s="5">
        <v>0</v>
      </c>
      <c r="AR107" s="5">
        <v>0</v>
      </c>
      <c r="AS107" s="5">
        <v>0</v>
      </c>
    </row>
    <row r="108" spans="1:45">
      <c r="A108" s="5">
        <v>1395</v>
      </c>
      <c r="B108" s="5">
        <v>4</v>
      </c>
      <c r="C108" s="5" t="s">
        <v>351</v>
      </c>
      <c r="D108" s="5" t="s">
        <v>352</v>
      </c>
      <c r="E108" s="5">
        <v>5845859</v>
      </c>
      <c r="F108" s="5">
        <v>3911972</v>
      </c>
      <c r="G108" s="5">
        <v>68592</v>
      </c>
      <c r="H108" s="5">
        <v>83572</v>
      </c>
      <c r="I108" s="5">
        <v>125024</v>
      </c>
      <c r="J108" s="5">
        <v>1342256</v>
      </c>
      <c r="K108" s="5">
        <v>281610</v>
      </c>
      <c r="L108" s="5">
        <v>8474</v>
      </c>
      <c r="M108" s="5">
        <v>24359</v>
      </c>
      <c r="N108" s="5">
        <v>2267694</v>
      </c>
      <c r="O108" s="5">
        <v>2258784</v>
      </c>
      <c r="P108" s="5">
        <v>4391</v>
      </c>
      <c r="Q108" s="5">
        <v>2183</v>
      </c>
      <c r="R108" s="5">
        <v>859</v>
      </c>
      <c r="S108" s="5">
        <v>1045</v>
      </c>
      <c r="T108" s="5">
        <v>0</v>
      </c>
      <c r="U108" s="5">
        <v>432</v>
      </c>
      <c r="V108" s="5">
        <v>578409</v>
      </c>
      <c r="W108" s="5">
        <v>480167</v>
      </c>
      <c r="X108" s="5">
        <v>7379</v>
      </c>
      <c r="Y108" s="5">
        <v>70</v>
      </c>
      <c r="Z108" s="5">
        <v>940</v>
      </c>
      <c r="AA108" s="5">
        <v>89854</v>
      </c>
      <c r="AB108" s="5">
        <v>0</v>
      </c>
      <c r="AC108" s="5">
        <v>0</v>
      </c>
      <c r="AD108" s="5">
        <v>1264630</v>
      </c>
      <c r="AE108" s="5">
        <v>651164</v>
      </c>
      <c r="AF108" s="5">
        <v>24208</v>
      </c>
      <c r="AG108" s="5">
        <v>77503</v>
      </c>
      <c r="AH108" s="5">
        <v>31718</v>
      </c>
      <c r="AI108" s="5">
        <v>480017</v>
      </c>
      <c r="AJ108" s="5">
        <v>21</v>
      </c>
      <c r="AK108" s="5">
        <v>381763</v>
      </c>
      <c r="AL108" s="5">
        <v>196337</v>
      </c>
      <c r="AM108" s="5">
        <v>4495</v>
      </c>
      <c r="AN108" s="5">
        <v>7872</v>
      </c>
      <c r="AO108" s="5">
        <v>105710</v>
      </c>
      <c r="AP108" s="5">
        <v>57941</v>
      </c>
      <c r="AQ108" s="5">
        <v>8890</v>
      </c>
      <c r="AR108" s="5">
        <v>58</v>
      </c>
      <c r="AS108" s="5">
        <v>459</v>
      </c>
    </row>
    <row r="109" spans="1:45">
      <c r="A109" s="5">
        <v>1395</v>
      </c>
      <c r="B109" s="5">
        <v>4</v>
      </c>
      <c r="C109" s="5" t="s">
        <v>353</v>
      </c>
      <c r="D109" s="5" t="s">
        <v>354</v>
      </c>
      <c r="E109" s="5">
        <v>2434875</v>
      </c>
      <c r="F109" s="5">
        <v>1806650</v>
      </c>
      <c r="G109" s="5">
        <v>80668</v>
      </c>
      <c r="H109" s="5">
        <v>40274</v>
      </c>
      <c r="I109" s="5">
        <v>81079</v>
      </c>
      <c r="J109" s="5">
        <v>261167</v>
      </c>
      <c r="K109" s="5">
        <v>153507</v>
      </c>
      <c r="L109" s="5">
        <v>4817</v>
      </c>
      <c r="M109" s="5">
        <v>6713</v>
      </c>
      <c r="N109" s="5">
        <v>402746</v>
      </c>
      <c r="O109" s="5">
        <v>374986</v>
      </c>
      <c r="P109" s="5">
        <v>9680</v>
      </c>
      <c r="Q109" s="5">
        <v>2560</v>
      </c>
      <c r="R109" s="5">
        <v>7880</v>
      </c>
      <c r="S109" s="5">
        <v>4943</v>
      </c>
      <c r="T109" s="5">
        <v>1169</v>
      </c>
      <c r="U109" s="5">
        <v>1527</v>
      </c>
      <c r="V109" s="5">
        <v>637975</v>
      </c>
      <c r="W109" s="5">
        <v>503715</v>
      </c>
      <c r="X109" s="5">
        <v>27176</v>
      </c>
      <c r="Y109" s="5">
        <v>1643</v>
      </c>
      <c r="Z109" s="5">
        <v>53204</v>
      </c>
      <c r="AA109" s="5">
        <v>51501</v>
      </c>
      <c r="AB109" s="5">
        <v>696</v>
      </c>
      <c r="AC109" s="5">
        <v>40</v>
      </c>
      <c r="AD109" s="5">
        <v>1354208</v>
      </c>
      <c r="AE109" s="5">
        <v>1116760</v>
      </c>
      <c r="AF109" s="5">
        <v>6821</v>
      </c>
      <c r="AG109" s="5">
        <v>1970</v>
      </c>
      <c r="AH109" s="5">
        <v>85782</v>
      </c>
      <c r="AI109" s="5">
        <v>142700</v>
      </c>
      <c r="AJ109" s="5">
        <v>174</v>
      </c>
      <c r="AK109" s="5">
        <v>154946</v>
      </c>
      <c r="AL109" s="5">
        <v>72506</v>
      </c>
      <c r="AM109" s="5">
        <v>52</v>
      </c>
      <c r="AN109" s="5">
        <v>51</v>
      </c>
      <c r="AO109" s="5">
        <v>46743</v>
      </c>
      <c r="AP109" s="5">
        <v>19724</v>
      </c>
      <c r="AQ109" s="5">
        <v>15739</v>
      </c>
      <c r="AR109" s="5">
        <v>0</v>
      </c>
      <c r="AS109" s="5">
        <v>132</v>
      </c>
    </row>
    <row r="110" spans="1:45">
      <c r="A110" s="5">
        <v>1395</v>
      </c>
      <c r="B110" s="5">
        <v>4</v>
      </c>
      <c r="C110" s="5" t="s">
        <v>355</v>
      </c>
      <c r="D110" s="5" t="s">
        <v>356</v>
      </c>
      <c r="E110" s="5">
        <v>1715779</v>
      </c>
      <c r="F110" s="5">
        <v>801190</v>
      </c>
      <c r="G110" s="5">
        <v>340410</v>
      </c>
      <c r="H110" s="5">
        <v>12820</v>
      </c>
      <c r="I110" s="5">
        <v>25993</v>
      </c>
      <c r="J110" s="5">
        <v>226819</v>
      </c>
      <c r="K110" s="5">
        <v>307492</v>
      </c>
      <c r="L110" s="5">
        <v>217</v>
      </c>
      <c r="M110" s="5">
        <v>838</v>
      </c>
      <c r="N110" s="5">
        <v>396014</v>
      </c>
      <c r="O110" s="5">
        <v>367499</v>
      </c>
      <c r="P110" s="5">
        <v>6779</v>
      </c>
      <c r="Q110" s="5">
        <v>580</v>
      </c>
      <c r="R110" s="5">
        <v>3532</v>
      </c>
      <c r="S110" s="5">
        <v>17407</v>
      </c>
      <c r="T110" s="5">
        <v>11</v>
      </c>
      <c r="U110" s="5">
        <v>205</v>
      </c>
      <c r="V110" s="5">
        <v>83338</v>
      </c>
      <c r="W110" s="5">
        <v>82948</v>
      </c>
      <c r="X110" s="5">
        <v>72</v>
      </c>
      <c r="Y110" s="5">
        <v>3</v>
      </c>
      <c r="Z110" s="5">
        <v>134</v>
      </c>
      <c r="AA110" s="5">
        <v>182</v>
      </c>
      <c r="AB110" s="5">
        <v>0</v>
      </c>
      <c r="AC110" s="5">
        <v>0</v>
      </c>
      <c r="AD110" s="5">
        <v>187947</v>
      </c>
      <c r="AE110" s="5">
        <v>142240</v>
      </c>
      <c r="AF110" s="5">
        <v>30483</v>
      </c>
      <c r="AG110" s="5">
        <v>255</v>
      </c>
      <c r="AH110" s="5">
        <v>1335</v>
      </c>
      <c r="AI110" s="5">
        <v>13292</v>
      </c>
      <c r="AJ110" s="5">
        <v>343</v>
      </c>
      <c r="AK110" s="5">
        <v>3070</v>
      </c>
      <c r="AL110" s="5">
        <v>2587</v>
      </c>
      <c r="AM110" s="5">
        <v>0</v>
      </c>
      <c r="AN110" s="5">
        <v>8</v>
      </c>
      <c r="AO110" s="5">
        <v>475</v>
      </c>
      <c r="AP110" s="5">
        <v>0</v>
      </c>
      <c r="AQ110" s="5">
        <v>0</v>
      </c>
      <c r="AR110" s="5">
        <v>0</v>
      </c>
      <c r="AS110" s="5">
        <v>0</v>
      </c>
    </row>
    <row r="111" spans="1:45">
      <c r="A111" s="5">
        <v>1395</v>
      </c>
      <c r="B111" s="5">
        <v>4</v>
      </c>
      <c r="C111" s="5" t="s">
        <v>357</v>
      </c>
      <c r="D111" s="5" t="s">
        <v>358</v>
      </c>
      <c r="E111" s="5">
        <v>2314056</v>
      </c>
      <c r="F111" s="5">
        <v>1595106</v>
      </c>
      <c r="G111" s="5">
        <v>47796</v>
      </c>
      <c r="H111" s="5">
        <v>43856</v>
      </c>
      <c r="I111" s="5">
        <v>113537</v>
      </c>
      <c r="J111" s="5">
        <v>315594</v>
      </c>
      <c r="K111" s="5">
        <v>186807</v>
      </c>
      <c r="L111" s="5">
        <v>2155</v>
      </c>
      <c r="M111" s="5">
        <v>9206</v>
      </c>
      <c r="N111" s="5">
        <v>682176</v>
      </c>
      <c r="O111" s="5">
        <v>637317</v>
      </c>
      <c r="P111" s="5">
        <v>11703</v>
      </c>
      <c r="Q111" s="5">
        <v>14071</v>
      </c>
      <c r="R111" s="5">
        <v>7816</v>
      </c>
      <c r="S111" s="5">
        <v>4067</v>
      </c>
      <c r="T111" s="5">
        <v>709</v>
      </c>
      <c r="U111" s="5">
        <v>6492</v>
      </c>
      <c r="V111" s="5">
        <v>291335</v>
      </c>
      <c r="W111" s="5">
        <v>263495</v>
      </c>
      <c r="X111" s="5">
        <v>15916</v>
      </c>
      <c r="Y111" s="5">
        <v>0</v>
      </c>
      <c r="Z111" s="5">
        <v>6991</v>
      </c>
      <c r="AA111" s="5">
        <v>4914</v>
      </c>
      <c r="AB111" s="5">
        <v>10</v>
      </c>
      <c r="AC111" s="5">
        <v>8</v>
      </c>
      <c r="AD111" s="5">
        <v>485167</v>
      </c>
      <c r="AE111" s="5">
        <v>435099</v>
      </c>
      <c r="AF111" s="5">
        <v>7320</v>
      </c>
      <c r="AG111" s="5">
        <v>3200</v>
      </c>
      <c r="AH111" s="5">
        <v>22587</v>
      </c>
      <c r="AI111" s="5">
        <v>16659</v>
      </c>
      <c r="AJ111" s="5">
        <v>301</v>
      </c>
      <c r="AK111" s="5">
        <v>23346</v>
      </c>
      <c r="AL111" s="5">
        <v>7895</v>
      </c>
      <c r="AM111" s="5">
        <v>110</v>
      </c>
      <c r="AN111" s="5">
        <v>66</v>
      </c>
      <c r="AO111" s="5">
        <v>2368</v>
      </c>
      <c r="AP111" s="5">
        <v>9258</v>
      </c>
      <c r="AQ111" s="5">
        <v>3650</v>
      </c>
      <c r="AR111" s="5">
        <v>0</v>
      </c>
      <c r="AS111" s="5">
        <v>0</v>
      </c>
    </row>
    <row r="112" spans="1:45">
      <c r="A112" s="5">
        <v>1395</v>
      </c>
      <c r="B112" s="5">
        <v>2</v>
      </c>
      <c r="C112" s="5" t="s">
        <v>359</v>
      </c>
      <c r="D112" s="5" t="s">
        <v>360</v>
      </c>
      <c r="E112" s="5">
        <v>10559735</v>
      </c>
      <c r="F112" s="5">
        <v>6212285</v>
      </c>
      <c r="G112" s="5">
        <v>500582</v>
      </c>
      <c r="H112" s="5">
        <v>283820</v>
      </c>
      <c r="I112" s="5">
        <v>304121</v>
      </c>
      <c r="J112" s="5">
        <v>2285984</v>
      </c>
      <c r="K112" s="5">
        <v>884224</v>
      </c>
      <c r="L112" s="5">
        <v>26324</v>
      </c>
      <c r="M112" s="5">
        <v>62396</v>
      </c>
      <c r="N112" s="5">
        <v>2445047</v>
      </c>
      <c r="O112" s="5">
        <v>2343963</v>
      </c>
      <c r="P112" s="5">
        <v>35470</v>
      </c>
      <c r="Q112" s="5">
        <v>12212</v>
      </c>
      <c r="R112" s="5">
        <v>15483</v>
      </c>
      <c r="S112" s="5">
        <v>12873</v>
      </c>
      <c r="T112" s="5">
        <v>900</v>
      </c>
      <c r="U112" s="5">
        <v>24146</v>
      </c>
      <c r="V112" s="5">
        <v>1199101</v>
      </c>
      <c r="W112" s="5">
        <v>641485</v>
      </c>
      <c r="X112" s="5">
        <v>27290</v>
      </c>
      <c r="Y112" s="5">
        <v>5014</v>
      </c>
      <c r="Z112" s="5">
        <v>26960</v>
      </c>
      <c r="AA112" s="5">
        <v>497780</v>
      </c>
      <c r="AB112" s="5">
        <v>86</v>
      </c>
      <c r="AC112" s="5">
        <v>487</v>
      </c>
      <c r="AD112" s="5">
        <v>36461608</v>
      </c>
      <c r="AE112" s="5">
        <v>23156164</v>
      </c>
      <c r="AF112" s="5">
        <v>4667433</v>
      </c>
      <c r="AG112" s="5">
        <v>303631</v>
      </c>
      <c r="AH112" s="5">
        <v>77085</v>
      </c>
      <c r="AI112" s="5">
        <v>8256739</v>
      </c>
      <c r="AJ112" s="5">
        <v>554</v>
      </c>
      <c r="AK112" s="5">
        <v>678841</v>
      </c>
      <c r="AL112" s="5">
        <v>156217</v>
      </c>
      <c r="AM112" s="5">
        <v>27283</v>
      </c>
      <c r="AN112" s="5">
        <v>12980</v>
      </c>
      <c r="AO112" s="5">
        <v>47039</v>
      </c>
      <c r="AP112" s="5">
        <v>322245</v>
      </c>
      <c r="AQ112" s="5">
        <v>113050</v>
      </c>
      <c r="AR112" s="5">
        <v>6</v>
      </c>
      <c r="AS112" s="5">
        <v>20</v>
      </c>
    </row>
    <row r="113" spans="1:45">
      <c r="A113" s="5">
        <v>1395</v>
      </c>
      <c r="B113" s="5">
        <v>3</v>
      </c>
      <c r="C113" s="5" t="s">
        <v>361</v>
      </c>
      <c r="D113" s="5" t="s">
        <v>362</v>
      </c>
      <c r="E113" s="5">
        <v>5709987</v>
      </c>
      <c r="F113" s="5">
        <v>2935892</v>
      </c>
      <c r="G113" s="5">
        <v>261625</v>
      </c>
      <c r="H113" s="5">
        <v>158715</v>
      </c>
      <c r="I113" s="5">
        <v>111373</v>
      </c>
      <c r="J113" s="5">
        <v>1475069</v>
      </c>
      <c r="K113" s="5">
        <v>702085</v>
      </c>
      <c r="L113" s="5">
        <v>13723</v>
      </c>
      <c r="M113" s="5">
        <v>51504</v>
      </c>
      <c r="N113" s="5">
        <v>635818</v>
      </c>
      <c r="O113" s="5">
        <v>575884</v>
      </c>
      <c r="P113" s="5">
        <v>19559</v>
      </c>
      <c r="Q113" s="5">
        <v>8190</v>
      </c>
      <c r="R113" s="5">
        <v>5079</v>
      </c>
      <c r="S113" s="5">
        <v>4775</v>
      </c>
      <c r="T113" s="5">
        <v>528</v>
      </c>
      <c r="U113" s="5">
        <v>21802</v>
      </c>
      <c r="V113" s="5">
        <v>693389</v>
      </c>
      <c r="W113" s="5">
        <v>236828</v>
      </c>
      <c r="X113" s="5">
        <v>6750</v>
      </c>
      <c r="Y113" s="5">
        <v>1339</v>
      </c>
      <c r="Z113" s="5">
        <v>21422</v>
      </c>
      <c r="AA113" s="5">
        <v>426992</v>
      </c>
      <c r="AB113" s="5">
        <v>2</v>
      </c>
      <c r="AC113" s="5">
        <v>55</v>
      </c>
      <c r="AD113" s="5">
        <v>34293598</v>
      </c>
      <c r="AE113" s="5">
        <v>21917936</v>
      </c>
      <c r="AF113" s="5">
        <v>4608750</v>
      </c>
      <c r="AG113" s="5">
        <v>241650</v>
      </c>
      <c r="AH113" s="5">
        <v>69881</v>
      </c>
      <c r="AI113" s="5">
        <v>7454948</v>
      </c>
      <c r="AJ113" s="5">
        <v>432</v>
      </c>
      <c r="AK113" s="5">
        <v>434406</v>
      </c>
      <c r="AL113" s="5">
        <v>77287</v>
      </c>
      <c r="AM113" s="5">
        <v>12094</v>
      </c>
      <c r="AN113" s="5">
        <v>9905</v>
      </c>
      <c r="AO113" s="5">
        <v>23138</v>
      </c>
      <c r="AP113" s="5">
        <v>212006</v>
      </c>
      <c r="AQ113" s="5">
        <v>99977</v>
      </c>
      <c r="AR113" s="5">
        <v>0</v>
      </c>
      <c r="AS113" s="5">
        <v>0</v>
      </c>
    </row>
    <row r="114" spans="1:45">
      <c r="A114" s="5">
        <v>1395</v>
      </c>
      <c r="B114" s="5">
        <v>4</v>
      </c>
      <c r="C114" s="5" t="s">
        <v>363</v>
      </c>
      <c r="D114" s="5" t="s">
        <v>362</v>
      </c>
      <c r="E114" s="5">
        <v>5709987</v>
      </c>
      <c r="F114" s="5">
        <v>2935892</v>
      </c>
      <c r="G114" s="5">
        <v>261625</v>
      </c>
      <c r="H114" s="5">
        <v>158715</v>
      </c>
      <c r="I114" s="5">
        <v>111373</v>
      </c>
      <c r="J114" s="5">
        <v>1475069</v>
      </c>
      <c r="K114" s="5">
        <v>702085</v>
      </c>
      <c r="L114" s="5">
        <v>13723</v>
      </c>
      <c r="M114" s="5">
        <v>51504</v>
      </c>
      <c r="N114" s="5">
        <v>635818</v>
      </c>
      <c r="O114" s="5">
        <v>575884</v>
      </c>
      <c r="P114" s="5">
        <v>19559</v>
      </c>
      <c r="Q114" s="5">
        <v>8190</v>
      </c>
      <c r="R114" s="5">
        <v>5079</v>
      </c>
      <c r="S114" s="5">
        <v>4775</v>
      </c>
      <c r="T114" s="5">
        <v>528</v>
      </c>
      <c r="U114" s="5">
        <v>21802</v>
      </c>
      <c r="V114" s="5">
        <v>693389</v>
      </c>
      <c r="W114" s="5">
        <v>236828</v>
      </c>
      <c r="X114" s="5">
        <v>6750</v>
      </c>
      <c r="Y114" s="5">
        <v>1339</v>
      </c>
      <c r="Z114" s="5">
        <v>21422</v>
      </c>
      <c r="AA114" s="5">
        <v>426992</v>
      </c>
      <c r="AB114" s="5">
        <v>2</v>
      </c>
      <c r="AC114" s="5">
        <v>55</v>
      </c>
      <c r="AD114" s="5">
        <v>34293598</v>
      </c>
      <c r="AE114" s="5">
        <v>21917936</v>
      </c>
      <c r="AF114" s="5">
        <v>4608750</v>
      </c>
      <c r="AG114" s="5">
        <v>241650</v>
      </c>
      <c r="AH114" s="5">
        <v>69881</v>
      </c>
      <c r="AI114" s="5">
        <v>7454948</v>
      </c>
      <c r="AJ114" s="5">
        <v>432</v>
      </c>
      <c r="AK114" s="5">
        <v>434406</v>
      </c>
      <c r="AL114" s="5">
        <v>77287</v>
      </c>
      <c r="AM114" s="5">
        <v>12094</v>
      </c>
      <c r="AN114" s="5">
        <v>9905</v>
      </c>
      <c r="AO114" s="5">
        <v>23138</v>
      </c>
      <c r="AP114" s="5">
        <v>212006</v>
      </c>
      <c r="AQ114" s="5">
        <v>99977</v>
      </c>
      <c r="AR114" s="5">
        <v>0</v>
      </c>
      <c r="AS114" s="5">
        <v>0</v>
      </c>
    </row>
    <row r="115" spans="1:45">
      <c r="A115" s="5">
        <v>1395</v>
      </c>
      <c r="B115" s="5">
        <v>3</v>
      </c>
      <c r="C115" s="5" t="s">
        <v>364</v>
      </c>
      <c r="D115" s="5" t="s">
        <v>365</v>
      </c>
      <c r="E115" s="5">
        <v>4268736</v>
      </c>
      <c r="F115" s="5">
        <v>2929837</v>
      </c>
      <c r="G115" s="5">
        <v>130471</v>
      </c>
      <c r="H115" s="5">
        <v>102866</v>
      </c>
      <c r="I115" s="5">
        <v>173748</v>
      </c>
      <c r="J115" s="5">
        <v>742740</v>
      </c>
      <c r="K115" s="5">
        <v>175032</v>
      </c>
      <c r="L115" s="5">
        <v>6978</v>
      </c>
      <c r="M115" s="5">
        <v>7064</v>
      </c>
      <c r="N115" s="5">
        <v>1690039</v>
      </c>
      <c r="O115" s="5">
        <v>1665164</v>
      </c>
      <c r="P115" s="5">
        <v>4264</v>
      </c>
      <c r="Q115" s="5">
        <v>3367</v>
      </c>
      <c r="R115" s="5">
        <v>8836</v>
      </c>
      <c r="S115" s="5">
        <v>6490</v>
      </c>
      <c r="T115" s="5">
        <v>350</v>
      </c>
      <c r="U115" s="5">
        <v>1567</v>
      </c>
      <c r="V115" s="5">
        <v>462032</v>
      </c>
      <c r="W115" s="5">
        <v>383102</v>
      </c>
      <c r="X115" s="5">
        <v>10859</v>
      </c>
      <c r="Y115" s="5">
        <v>2339</v>
      </c>
      <c r="Z115" s="5">
        <v>5452</v>
      </c>
      <c r="AA115" s="5">
        <v>59806</v>
      </c>
      <c r="AB115" s="5">
        <v>44</v>
      </c>
      <c r="AC115" s="5">
        <v>430</v>
      </c>
      <c r="AD115" s="5">
        <v>2043179</v>
      </c>
      <c r="AE115" s="5">
        <v>1127509</v>
      </c>
      <c r="AF115" s="5">
        <v>51860</v>
      </c>
      <c r="AG115" s="5">
        <v>59513</v>
      </c>
      <c r="AH115" s="5">
        <v>4723</v>
      </c>
      <c r="AI115" s="5">
        <v>799499</v>
      </c>
      <c r="AJ115" s="5">
        <v>76</v>
      </c>
      <c r="AK115" s="5">
        <v>154698</v>
      </c>
      <c r="AL115" s="5">
        <v>65564</v>
      </c>
      <c r="AM115" s="5">
        <v>5021</v>
      </c>
      <c r="AN115" s="5">
        <v>2298</v>
      </c>
      <c r="AO115" s="5">
        <v>16157</v>
      </c>
      <c r="AP115" s="5">
        <v>53306</v>
      </c>
      <c r="AQ115" s="5">
        <v>12333</v>
      </c>
      <c r="AR115" s="5">
        <v>0</v>
      </c>
      <c r="AS115" s="5">
        <v>20</v>
      </c>
    </row>
    <row r="116" spans="1:45">
      <c r="A116" s="5">
        <v>1395</v>
      </c>
      <c r="B116" s="5">
        <v>4</v>
      </c>
      <c r="C116" s="5" t="s">
        <v>366</v>
      </c>
      <c r="D116" s="5" t="s">
        <v>365</v>
      </c>
      <c r="E116" s="5">
        <v>4268736</v>
      </c>
      <c r="F116" s="5">
        <v>2929837</v>
      </c>
      <c r="G116" s="5">
        <v>130471</v>
      </c>
      <c r="H116" s="5">
        <v>102866</v>
      </c>
      <c r="I116" s="5">
        <v>173748</v>
      </c>
      <c r="J116" s="5">
        <v>742740</v>
      </c>
      <c r="K116" s="5">
        <v>175032</v>
      </c>
      <c r="L116" s="5">
        <v>6978</v>
      </c>
      <c r="M116" s="5">
        <v>7064</v>
      </c>
      <c r="N116" s="5">
        <v>1690039</v>
      </c>
      <c r="O116" s="5">
        <v>1665164</v>
      </c>
      <c r="P116" s="5">
        <v>4264</v>
      </c>
      <c r="Q116" s="5">
        <v>3367</v>
      </c>
      <c r="R116" s="5">
        <v>8836</v>
      </c>
      <c r="S116" s="5">
        <v>6490</v>
      </c>
      <c r="T116" s="5">
        <v>350</v>
      </c>
      <c r="U116" s="5">
        <v>1567</v>
      </c>
      <c r="V116" s="5">
        <v>462032</v>
      </c>
      <c r="W116" s="5">
        <v>383102</v>
      </c>
      <c r="X116" s="5">
        <v>10859</v>
      </c>
      <c r="Y116" s="5">
        <v>2339</v>
      </c>
      <c r="Z116" s="5">
        <v>5452</v>
      </c>
      <c r="AA116" s="5">
        <v>59806</v>
      </c>
      <c r="AB116" s="5">
        <v>44</v>
      </c>
      <c r="AC116" s="5">
        <v>430</v>
      </c>
      <c r="AD116" s="5">
        <v>2043179</v>
      </c>
      <c r="AE116" s="5">
        <v>1127509</v>
      </c>
      <c r="AF116" s="5">
        <v>51860</v>
      </c>
      <c r="AG116" s="5">
        <v>59513</v>
      </c>
      <c r="AH116" s="5">
        <v>4723</v>
      </c>
      <c r="AI116" s="5">
        <v>799499</v>
      </c>
      <c r="AJ116" s="5">
        <v>76</v>
      </c>
      <c r="AK116" s="5">
        <v>154698</v>
      </c>
      <c r="AL116" s="5">
        <v>65564</v>
      </c>
      <c r="AM116" s="5">
        <v>5021</v>
      </c>
      <c r="AN116" s="5">
        <v>2298</v>
      </c>
      <c r="AO116" s="5">
        <v>16157</v>
      </c>
      <c r="AP116" s="5">
        <v>53306</v>
      </c>
      <c r="AQ116" s="5">
        <v>12333</v>
      </c>
      <c r="AR116" s="5">
        <v>0</v>
      </c>
      <c r="AS116" s="5">
        <v>20</v>
      </c>
    </row>
    <row r="117" spans="1:45">
      <c r="A117" s="5">
        <v>1395</v>
      </c>
      <c r="B117" s="5">
        <v>3</v>
      </c>
      <c r="C117" s="5" t="s">
        <v>367</v>
      </c>
      <c r="D117" s="5" t="s">
        <v>368</v>
      </c>
      <c r="E117" s="5">
        <v>581013</v>
      </c>
      <c r="F117" s="5">
        <v>346557</v>
      </c>
      <c r="G117" s="5">
        <v>108485</v>
      </c>
      <c r="H117" s="5">
        <v>22238</v>
      </c>
      <c r="I117" s="5">
        <v>19000</v>
      </c>
      <c r="J117" s="5">
        <v>68176</v>
      </c>
      <c r="K117" s="5">
        <v>7107</v>
      </c>
      <c r="L117" s="5">
        <v>5623</v>
      </c>
      <c r="M117" s="5">
        <v>3829</v>
      </c>
      <c r="N117" s="5">
        <v>119191</v>
      </c>
      <c r="O117" s="5">
        <v>102915</v>
      </c>
      <c r="P117" s="5">
        <v>11646</v>
      </c>
      <c r="Q117" s="5">
        <v>655</v>
      </c>
      <c r="R117" s="5">
        <v>1567</v>
      </c>
      <c r="S117" s="5">
        <v>1608</v>
      </c>
      <c r="T117" s="5">
        <v>22</v>
      </c>
      <c r="U117" s="5">
        <v>777</v>
      </c>
      <c r="V117" s="5">
        <v>43680</v>
      </c>
      <c r="W117" s="5">
        <v>21554</v>
      </c>
      <c r="X117" s="5">
        <v>9681</v>
      </c>
      <c r="Y117" s="5">
        <v>1335</v>
      </c>
      <c r="Z117" s="5">
        <v>86</v>
      </c>
      <c r="AA117" s="5">
        <v>10982</v>
      </c>
      <c r="AB117" s="5">
        <v>40</v>
      </c>
      <c r="AC117" s="5">
        <v>2</v>
      </c>
      <c r="AD117" s="5">
        <v>124831</v>
      </c>
      <c r="AE117" s="5">
        <v>110720</v>
      </c>
      <c r="AF117" s="5">
        <v>6823</v>
      </c>
      <c r="AG117" s="5">
        <v>2468</v>
      </c>
      <c r="AH117" s="5">
        <v>2482</v>
      </c>
      <c r="AI117" s="5">
        <v>2292</v>
      </c>
      <c r="AJ117" s="5">
        <v>46</v>
      </c>
      <c r="AK117" s="5">
        <v>89737</v>
      </c>
      <c r="AL117" s="5">
        <v>13367</v>
      </c>
      <c r="AM117" s="5">
        <v>10169</v>
      </c>
      <c r="AN117" s="5">
        <v>778</v>
      </c>
      <c r="AO117" s="5">
        <v>7744</v>
      </c>
      <c r="AP117" s="5">
        <v>56933</v>
      </c>
      <c r="AQ117" s="5">
        <v>741</v>
      </c>
      <c r="AR117" s="5">
        <v>6</v>
      </c>
      <c r="AS117" s="5">
        <v>0</v>
      </c>
    </row>
    <row r="118" spans="1:45">
      <c r="A118" s="5">
        <v>1395</v>
      </c>
      <c r="B118" s="5">
        <v>4</v>
      </c>
      <c r="C118" s="5" t="s">
        <v>369</v>
      </c>
      <c r="D118" s="5" t="s">
        <v>370</v>
      </c>
      <c r="E118" s="5">
        <v>434970</v>
      </c>
      <c r="F118" s="5">
        <v>250907</v>
      </c>
      <c r="G118" s="5">
        <v>75977</v>
      </c>
      <c r="H118" s="5">
        <v>21060</v>
      </c>
      <c r="I118" s="5">
        <v>18432</v>
      </c>
      <c r="J118" s="5">
        <v>52183</v>
      </c>
      <c r="K118" s="5">
        <v>7107</v>
      </c>
      <c r="L118" s="5">
        <v>5593</v>
      </c>
      <c r="M118" s="5">
        <v>3711</v>
      </c>
      <c r="N118" s="5">
        <v>109331</v>
      </c>
      <c r="O118" s="5">
        <v>101810</v>
      </c>
      <c r="P118" s="5">
        <v>3093</v>
      </c>
      <c r="Q118" s="5">
        <v>544</v>
      </c>
      <c r="R118" s="5">
        <v>1567</v>
      </c>
      <c r="S118" s="5">
        <v>1608</v>
      </c>
      <c r="T118" s="5">
        <v>22</v>
      </c>
      <c r="U118" s="5">
        <v>687</v>
      </c>
      <c r="V118" s="5">
        <v>39495</v>
      </c>
      <c r="W118" s="5">
        <v>18565</v>
      </c>
      <c r="X118" s="5">
        <v>9415</v>
      </c>
      <c r="Y118" s="5">
        <v>1335</v>
      </c>
      <c r="Z118" s="5">
        <v>86</v>
      </c>
      <c r="AA118" s="5">
        <v>10072</v>
      </c>
      <c r="AB118" s="5">
        <v>20</v>
      </c>
      <c r="AC118" s="5">
        <v>2</v>
      </c>
      <c r="AD118" s="5">
        <v>89809</v>
      </c>
      <c r="AE118" s="5">
        <v>76640</v>
      </c>
      <c r="AF118" s="5">
        <v>6365</v>
      </c>
      <c r="AG118" s="5">
        <v>2451</v>
      </c>
      <c r="AH118" s="5">
        <v>2382</v>
      </c>
      <c r="AI118" s="5">
        <v>1933</v>
      </c>
      <c r="AJ118" s="5">
        <v>39</v>
      </c>
      <c r="AK118" s="5">
        <v>84708</v>
      </c>
      <c r="AL118" s="5">
        <v>13367</v>
      </c>
      <c r="AM118" s="5">
        <v>5461</v>
      </c>
      <c r="AN118" s="5">
        <v>778</v>
      </c>
      <c r="AO118" s="5">
        <v>7422</v>
      </c>
      <c r="AP118" s="5">
        <v>56933</v>
      </c>
      <c r="AQ118" s="5">
        <v>741</v>
      </c>
      <c r="AR118" s="5">
        <v>6</v>
      </c>
      <c r="AS118" s="5">
        <v>0</v>
      </c>
    </row>
    <row r="119" spans="1:45">
      <c r="A119" s="5">
        <v>1395</v>
      </c>
      <c r="B119" s="5">
        <v>4</v>
      </c>
      <c r="C119" s="5" t="s">
        <v>371</v>
      </c>
      <c r="D119" s="5" t="s">
        <v>372</v>
      </c>
      <c r="E119" s="5">
        <v>146043</v>
      </c>
      <c r="F119" s="5">
        <v>95649</v>
      </c>
      <c r="G119" s="5">
        <v>32509</v>
      </c>
      <c r="H119" s="5">
        <v>1178</v>
      </c>
      <c r="I119" s="5">
        <v>567</v>
      </c>
      <c r="J119" s="5">
        <v>15992</v>
      </c>
      <c r="K119" s="5">
        <v>0</v>
      </c>
      <c r="L119" s="5">
        <v>30</v>
      </c>
      <c r="M119" s="5">
        <v>117</v>
      </c>
      <c r="N119" s="5">
        <v>9859</v>
      </c>
      <c r="O119" s="5">
        <v>1104</v>
      </c>
      <c r="P119" s="5">
        <v>8554</v>
      </c>
      <c r="Q119" s="5">
        <v>111</v>
      </c>
      <c r="R119" s="5">
        <v>0</v>
      </c>
      <c r="S119" s="5">
        <v>0</v>
      </c>
      <c r="T119" s="5">
        <v>0</v>
      </c>
      <c r="U119" s="5">
        <v>90</v>
      </c>
      <c r="V119" s="5">
        <v>4185</v>
      </c>
      <c r="W119" s="5">
        <v>2989</v>
      </c>
      <c r="X119" s="5">
        <v>266</v>
      </c>
      <c r="Y119" s="5">
        <v>0</v>
      </c>
      <c r="Z119" s="5">
        <v>0</v>
      </c>
      <c r="AA119" s="5">
        <v>910</v>
      </c>
      <c r="AB119" s="5">
        <v>20</v>
      </c>
      <c r="AC119" s="5">
        <v>0</v>
      </c>
      <c r="AD119" s="5">
        <v>35022</v>
      </c>
      <c r="AE119" s="5">
        <v>34080</v>
      </c>
      <c r="AF119" s="5">
        <v>459</v>
      </c>
      <c r="AG119" s="5">
        <v>16</v>
      </c>
      <c r="AH119" s="5">
        <v>100</v>
      </c>
      <c r="AI119" s="5">
        <v>359</v>
      </c>
      <c r="AJ119" s="5">
        <v>7</v>
      </c>
      <c r="AK119" s="5">
        <v>5030</v>
      </c>
      <c r="AL119" s="5">
        <v>0</v>
      </c>
      <c r="AM119" s="5">
        <v>4708</v>
      </c>
      <c r="AN119" s="5">
        <v>0</v>
      </c>
      <c r="AO119" s="5">
        <v>322</v>
      </c>
      <c r="AP119" s="5">
        <v>0</v>
      </c>
      <c r="AQ119" s="5">
        <v>0</v>
      </c>
      <c r="AR119" s="5">
        <v>0</v>
      </c>
      <c r="AS119" s="5">
        <v>0</v>
      </c>
    </row>
    <row r="120" spans="1:45">
      <c r="A120" s="5">
        <v>1395</v>
      </c>
      <c r="B120" s="5">
        <v>2</v>
      </c>
      <c r="C120" s="5" t="s">
        <v>373</v>
      </c>
      <c r="D120" s="5" t="s">
        <v>374</v>
      </c>
      <c r="E120" s="5">
        <v>7015165</v>
      </c>
      <c r="F120" s="5">
        <v>3199330</v>
      </c>
      <c r="G120" s="5">
        <v>462021</v>
      </c>
      <c r="H120" s="5">
        <v>252616</v>
      </c>
      <c r="I120" s="5">
        <v>148695</v>
      </c>
      <c r="J120" s="5">
        <v>1722037</v>
      </c>
      <c r="K120" s="5">
        <v>1173033</v>
      </c>
      <c r="L120" s="5">
        <v>28780</v>
      </c>
      <c r="M120" s="5">
        <v>28653</v>
      </c>
      <c r="N120" s="5">
        <v>1102325</v>
      </c>
      <c r="O120" s="5">
        <v>991559</v>
      </c>
      <c r="P120" s="5">
        <v>67397</v>
      </c>
      <c r="Q120" s="5">
        <v>8357</v>
      </c>
      <c r="R120" s="5">
        <v>4310</v>
      </c>
      <c r="S120" s="5">
        <v>19594</v>
      </c>
      <c r="T120" s="5">
        <v>1589</v>
      </c>
      <c r="U120" s="5">
        <v>9519</v>
      </c>
      <c r="V120" s="5">
        <v>513248</v>
      </c>
      <c r="W120" s="5">
        <v>369656</v>
      </c>
      <c r="X120" s="5">
        <v>19607</v>
      </c>
      <c r="Y120" s="5">
        <v>8000</v>
      </c>
      <c r="Z120" s="5">
        <v>9733</v>
      </c>
      <c r="AA120" s="5">
        <v>104918</v>
      </c>
      <c r="AB120" s="5">
        <v>1112</v>
      </c>
      <c r="AC120" s="5">
        <v>222</v>
      </c>
      <c r="AD120" s="5">
        <v>786958</v>
      </c>
      <c r="AE120" s="5">
        <v>500174</v>
      </c>
      <c r="AF120" s="5">
        <v>41947</v>
      </c>
      <c r="AG120" s="5">
        <v>5090</v>
      </c>
      <c r="AH120" s="5">
        <v>23424</v>
      </c>
      <c r="AI120" s="5">
        <v>213960</v>
      </c>
      <c r="AJ120" s="5">
        <v>2364</v>
      </c>
      <c r="AK120" s="5">
        <v>356377</v>
      </c>
      <c r="AL120" s="5">
        <v>106157</v>
      </c>
      <c r="AM120" s="5">
        <v>53395</v>
      </c>
      <c r="AN120" s="5">
        <v>6622</v>
      </c>
      <c r="AO120" s="5">
        <v>48168</v>
      </c>
      <c r="AP120" s="5">
        <v>68277</v>
      </c>
      <c r="AQ120" s="5">
        <v>73236</v>
      </c>
      <c r="AR120" s="5">
        <v>70</v>
      </c>
      <c r="AS120" s="5">
        <v>453</v>
      </c>
    </row>
    <row r="121" spans="1:45">
      <c r="A121" s="5">
        <v>1395</v>
      </c>
      <c r="B121" s="5">
        <v>3</v>
      </c>
      <c r="C121" s="5" t="s">
        <v>375</v>
      </c>
      <c r="D121" s="5" t="s">
        <v>376</v>
      </c>
      <c r="E121" s="5">
        <v>3539827</v>
      </c>
      <c r="F121" s="5">
        <v>1759649</v>
      </c>
      <c r="G121" s="5">
        <v>228235</v>
      </c>
      <c r="H121" s="5">
        <v>182644</v>
      </c>
      <c r="I121" s="5">
        <v>95803</v>
      </c>
      <c r="J121" s="5">
        <v>741824</v>
      </c>
      <c r="K121" s="5">
        <v>505573</v>
      </c>
      <c r="L121" s="5">
        <v>14084</v>
      </c>
      <c r="M121" s="5">
        <v>12014</v>
      </c>
      <c r="N121" s="5">
        <v>550345</v>
      </c>
      <c r="O121" s="5">
        <v>517395</v>
      </c>
      <c r="P121" s="5">
        <v>16605</v>
      </c>
      <c r="Q121" s="5">
        <v>6214</v>
      </c>
      <c r="R121" s="5">
        <v>803</v>
      </c>
      <c r="S121" s="5">
        <v>4567</v>
      </c>
      <c r="T121" s="5">
        <v>862</v>
      </c>
      <c r="U121" s="5">
        <v>3898</v>
      </c>
      <c r="V121" s="5">
        <v>288985</v>
      </c>
      <c r="W121" s="5">
        <v>208134</v>
      </c>
      <c r="X121" s="5">
        <v>7863</v>
      </c>
      <c r="Y121" s="5">
        <v>1927</v>
      </c>
      <c r="Z121" s="5">
        <v>5151</v>
      </c>
      <c r="AA121" s="5">
        <v>65798</v>
      </c>
      <c r="AB121" s="5">
        <v>58</v>
      </c>
      <c r="AC121" s="5">
        <v>54</v>
      </c>
      <c r="AD121" s="5">
        <v>212280</v>
      </c>
      <c r="AE121" s="5">
        <v>83124</v>
      </c>
      <c r="AF121" s="5">
        <v>6843</v>
      </c>
      <c r="AG121" s="5">
        <v>2911</v>
      </c>
      <c r="AH121" s="5">
        <v>19442</v>
      </c>
      <c r="AI121" s="5">
        <v>99380</v>
      </c>
      <c r="AJ121" s="5">
        <v>580</v>
      </c>
      <c r="AK121" s="5">
        <v>199719</v>
      </c>
      <c r="AL121" s="5">
        <v>60545</v>
      </c>
      <c r="AM121" s="5">
        <v>8194</v>
      </c>
      <c r="AN121" s="5">
        <v>4368</v>
      </c>
      <c r="AO121" s="5">
        <v>28675</v>
      </c>
      <c r="AP121" s="5">
        <v>58597</v>
      </c>
      <c r="AQ121" s="5">
        <v>39156</v>
      </c>
      <c r="AR121" s="5">
        <v>50</v>
      </c>
      <c r="AS121" s="5">
        <v>134</v>
      </c>
    </row>
    <row r="122" spans="1:45">
      <c r="A122" s="5">
        <v>1395</v>
      </c>
      <c r="B122" s="5">
        <v>4</v>
      </c>
      <c r="C122" s="5" t="s">
        <v>377</v>
      </c>
      <c r="D122" s="5" t="s">
        <v>378</v>
      </c>
      <c r="E122" s="5">
        <v>1874991</v>
      </c>
      <c r="F122" s="5">
        <v>1010110</v>
      </c>
      <c r="G122" s="5">
        <v>100089</v>
      </c>
      <c r="H122" s="5">
        <v>86022</v>
      </c>
      <c r="I122" s="5">
        <v>42642</v>
      </c>
      <c r="J122" s="5">
        <v>401752</v>
      </c>
      <c r="K122" s="5">
        <v>220236</v>
      </c>
      <c r="L122" s="5">
        <v>7909</v>
      </c>
      <c r="M122" s="5">
        <v>6230</v>
      </c>
      <c r="N122" s="5">
        <v>357409</v>
      </c>
      <c r="O122" s="5">
        <v>335564</v>
      </c>
      <c r="P122" s="5">
        <v>9821</v>
      </c>
      <c r="Q122" s="5">
        <v>4757</v>
      </c>
      <c r="R122" s="5">
        <v>664</v>
      </c>
      <c r="S122" s="5">
        <v>3498</v>
      </c>
      <c r="T122" s="5">
        <v>401</v>
      </c>
      <c r="U122" s="5">
        <v>2704</v>
      </c>
      <c r="V122" s="5">
        <v>240488</v>
      </c>
      <c r="W122" s="5">
        <v>180651</v>
      </c>
      <c r="X122" s="5">
        <v>5297</v>
      </c>
      <c r="Y122" s="5">
        <v>1475</v>
      </c>
      <c r="Z122" s="5">
        <v>2580</v>
      </c>
      <c r="AA122" s="5">
        <v>50423</v>
      </c>
      <c r="AB122" s="5">
        <v>7</v>
      </c>
      <c r="AC122" s="5">
        <v>54</v>
      </c>
      <c r="AD122" s="5">
        <v>106233</v>
      </c>
      <c r="AE122" s="5">
        <v>60130</v>
      </c>
      <c r="AF122" s="5">
        <v>2307</v>
      </c>
      <c r="AG122" s="5">
        <v>1157</v>
      </c>
      <c r="AH122" s="5">
        <v>3879</v>
      </c>
      <c r="AI122" s="5">
        <v>38203</v>
      </c>
      <c r="AJ122" s="5">
        <v>557</v>
      </c>
      <c r="AK122" s="5">
        <v>135388</v>
      </c>
      <c r="AL122" s="5">
        <v>40805</v>
      </c>
      <c r="AM122" s="5">
        <v>5028</v>
      </c>
      <c r="AN122" s="5">
        <v>2442</v>
      </c>
      <c r="AO122" s="5">
        <v>25647</v>
      </c>
      <c r="AP122" s="5">
        <v>37136</v>
      </c>
      <c r="AQ122" s="5">
        <v>24156</v>
      </c>
      <c r="AR122" s="5">
        <v>50</v>
      </c>
      <c r="AS122" s="5">
        <v>125</v>
      </c>
    </row>
    <row r="123" spans="1:45">
      <c r="A123" s="5">
        <v>1395</v>
      </c>
      <c r="B123" s="5">
        <v>4</v>
      </c>
      <c r="C123" s="5" t="s">
        <v>379</v>
      </c>
      <c r="D123" s="5" t="s">
        <v>380</v>
      </c>
      <c r="E123" s="5">
        <v>1653955</v>
      </c>
      <c r="F123" s="5">
        <v>745586</v>
      </c>
      <c r="G123" s="5">
        <v>122489</v>
      </c>
      <c r="H123" s="5">
        <v>95909</v>
      </c>
      <c r="I123" s="5">
        <v>52807</v>
      </c>
      <c r="J123" s="5">
        <v>340059</v>
      </c>
      <c r="K123" s="5">
        <v>285146</v>
      </c>
      <c r="L123" s="5">
        <v>6175</v>
      </c>
      <c r="M123" s="5">
        <v>5784</v>
      </c>
      <c r="N123" s="5">
        <v>192936</v>
      </c>
      <c r="O123" s="5">
        <v>181831</v>
      </c>
      <c r="P123" s="5">
        <v>6785</v>
      </c>
      <c r="Q123" s="5">
        <v>1457</v>
      </c>
      <c r="R123" s="5">
        <v>140</v>
      </c>
      <c r="S123" s="5">
        <v>1069</v>
      </c>
      <c r="T123" s="5">
        <v>461</v>
      </c>
      <c r="U123" s="5">
        <v>1194</v>
      </c>
      <c r="V123" s="5">
        <v>48326</v>
      </c>
      <c r="W123" s="5">
        <v>27483</v>
      </c>
      <c r="X123" s="5">
        <v>2395</v>
      </c>
      <c r="Y123" s="5">
        <v>451</v>
      </c>
      <c r="Z123" s="5">
        <v>2571</v>
      </c>
      <c r="AA123" s="5">
        <v>15375</v>
      </c>
      <c r="AB123" s="5">
        <v>51</v>
      </c>
      <c r="AC123" s="5">
        <v>0</v>
      </c>
      <c r="AD123" s="5">
        <v>105662</v>
      </c>
      <c r="AE123" s="5">
        <v>22995</v>
      </c>
      <c r="AF123" s="5">
        <v>4536</v>
      </c>
      <c r="AG123" s="5">
        <v>1733</v>
      </c>
      <c r="AH123" s="5">
        <v>15199</v>
      </c>
      <c r="AI123" s="5">
        <v>61176</v>
      </c>
      <c r="AJ123" s="5">
        <v>23</v>
      </c>
      <c r="AK123" s="5">
        <v>64330</v>
      </c>
      <c r="AL123" s="5">
        <v>19740</v>
      </c>
      <c r="AM123" s="5">
        <v>3166</v>
      </c>
      <c r="AN123" s="5">
        <v>1926</v>
      </c>
      <c r="AO123" s="5">
        <v>3028</v>
      </c>
      <c r="AP123" s="5">
        <v>21462</v>
      </c>
      <c r="AQ123" s="5">
        <v>15000</v>
      </c>
      <c r="AR123" s="5">
        <v>0</v>
      </c>
      <c r="AS123" s="5">
        <v>9</v>
      </c>
    </row>
    <row r="124" spans="1:45">
      <c r="A124" s="5">
        <v>1395</v>
      </c>
      <c r="B124" s="5">
        <v>4</v>
      </c>
      <c r="C124" s="5" t="s">
        <v>381</v>
      </c>
      <c r="D124" s="5" t="s">
        <v>382</v>
      </c>
      <c r="E124" s="5">
        <v>10881</v>
      </c>
      <c r="F124" s="5">
        <v>3954</v>
      </c>
      <c r="G124" s="5">
        <v>5656</v>
      </c>
      <c r="H124" s="5">
        <v>712</v>
      </c>
      <c r="I124" s="5">
        <v>354</v>
      </c>
      <c r="J124" s="5">
        <v>13</v>
      </c>
      <c r="K124" s="5">
        <v>191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171</v>
      </c>
      <c r="W124" s="5">
        <v>0</v>
      </c>
      <c r="X124" s="5">
        <v>171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386</v>
      </c>
      <c r="AE124" s="5">
        <v>0</v>
      </c>
      <c r="AF124" s="5">
        <v>0</v>
      </c>
      <c r="AG124" s="5">
        <v>21</v>
      </c>
      <c r="AH124" s="5">
        <v>365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</row>
    <row r="125" spans="1:45">
      <c r="A125" s="5">
        <v>1395</v>
      </c>
      <c r="B125" s="5">
        <v>3</v>
      </c>
      <c r="C125" s="5" t="s">
        <v>383</v>
      </c>
      <c r="D125" s="5" t="s">
        <v>384</v>
      </c>
      <c r="E125" s="5">
        <v>3475338</v>
      </c>
      <c r="F125" s="5">
        <v>1439680</v>
      </c>
      <c r="G125" s="5">
        <v>233786</v>
      </c>
      <c r="H125" s="5">
        <v>69973</v>
      </c>
      <c r="I125" s="5">
        <v>52892</v>
      </c>
      <c r="J125" s="5">
        <v>980212</v>
      </c>
      <c r="K125" s="5">
        <v>667460</v>
      </c>
      <c r="L125" s="5">
        <v>14697</v>
      </c>
      <c r="M125" s="5">
        <v>16639</v>
      </c>
      <c r="N125" s="5">
        <v>551980</v>
      </c>
      <c r="O125" s="5">
        <v>474163</v>
      </c>
      <c r="P125" s="5">
        <v>50791</v>
      </c>
      <c r="Q125" s="5">
        <v>2143</v>
      </c>
      <c r="R125" s="5">
        <v>3507</v>
      </c>
      <c r="S125" s="5">
        <v>15027</v>
      </c>
      <c r="T125" s="5">
        <v>727</v>
      </c>
      <c r="U125" s="5">
        <v>5620</v>
      </c>
      <c r="V125" s="5">
        <v>224264</v>
      </c>
      <c r="W125" s="5">
        <v>161522</v>
      </c>
      <c r="X125" s="5">
        <v>11744</v>
      </c>
      <c r="Y125" s="5">
        <v>6073</v>
      </c>
      <c r="Z125" s="5">
        <v>4582</v>
      </c>
      <c r="AA125" s="5">
        <v>39121</v>
      </c>
      <c r="AB125" s="5">
        <v>1054</v>
      </c>
      <c r="AC125" s="5">
        <v>168</v>
      </c>
      <c r="AD125" s="5">
        <v>574677</v>
      </c>
      <c r="AE125" s="5">
        <v>417049</v>
      </c>
      <c r="AF125" s="5">
        <v>35104</v>
      </c>
      <c r="AG125" s="5">
        <v>2179</v>
      </c>
      <c r="AH125" s="5">
        <v>3982</v>
      </c>
      <c r="AI125" s="5">
        <v>114580</v>
      </c>
      <c r="AJ125" s="5">
        <v>1784</v>
      </c>
      <c r="AK125" s="5">
        <v>156658</v>
      </c>
      <c r="AL125" s="5">
        <v>45612</v>
      </c>
      <c r="AM125" s="5">
        <v>45201</v>
      </c>
      <c r="AN125" s="5">
        <v>2254</v>
      </c>
      <c r="AO125" s="5">
        <v>19493</v>
      </c>
      <c r="AP125" s="5">
        <v>9679</v>
      </c>
      <c r="AQ125" s="5">
        <v>34080</v>
      </c>
      <c r="AR125" s="5">
        <v>20</v>
      </c>
      <c r="AS125" s="5">
        <v>319</v>
      </c>
    </row>
    <row r="126" spans="1:45">
      <c r="A126" s="5">
        <v>1395</v>
      </c>
      <c r="B126" s="5">
        <v>4</v>
      </c>
      <c r="C126" s="5" t="s">
        <v>385</v>
      </c>
      <c r="D126" s="5" t="s">
        <v>386</v>
      </c>
      <c r="E126" s="5">
        <v>119518</v>
      </c>
      <c r="F126" s="5">
        <v>43858</v>
      </c>
      <c r="G126" s="5">
        <v>14786</v>
      </c>
      <c r="H126" s="5">
        <v>3339</v>
      </c>
      <c r="I126" s="5">
        <v>2089</v>
      </c>
      <c r="J126" s="5">
        <v>40737</v>
      </c>
      <c r="K126" s="5">
        <v>13750</v>
      </c>
      <c r="L126" s="5">
        <v>822</v>
      </c>
      <c r="M126" s="5">
        <v>137</v>
      </c>
      <c r="N126" s="5">
        <v>1457</v>
      </c>
      <c r="O126" s="5">
        <v>1000</v>
      </c>
      <c r="P126" s="5">
        <v>300</v>
      </c>
      <c r="Q126" s="5">
        <v>52</v>
      </c>
      <c r="R126" s="5">
        <v>0</v>
      </c>
      <c r="S126" s="5">
        <v>0</v>
      </c>
      <c r="T126" s="5">
        <v>0</v>
      </c>
      <c r="U126" s="5">
        <v>106</v>
      </c>
      <c r="V126" s="5">
        <v>3108</v>
      </c>
      <c r="W126" s="5">
        <v>2873</v>
      </c>
      <c r="X126" s="5">
        <v>0</v>
      </c>
      <c r="Y126" s="5">
        <v>0</v>
      </c>
      <c r="Z126" s="5">
        <v>235</v>
      </c>
      <c r="AA126" s="5">
        <v>0</v>
      </c>
      <c r="AB126" s="5">
        <v>0</v>
      </c>
      <c r="AC126" s="5">
        <v>0</v>
      </c>
      <c r="AD126" s="5">
        <v>3761</v>
      </c>
      <c r="AE126" s="5">
        <v>1603</v>
      </c>
      <c r="AF126" s="5">
        <v>15</v>
      </c>
      <c r="AG126" s="5">
        <v>11</v>
      </c>
      <c r="AH126" s="5">
        <v>0</v>
      </c>
      <c r="AI126" s="5">
        <v>2122</v>
      </c>
      <c r="AJ126" s="5">
        <v>10</v>
      </c>
      <c r="AK126" s="5">
        <v>1763</v>
      </c>
      <c r="AL126" s="5">
        <v>1000</v>
      </c>
      <c r="AM126" s="5">
        <v>0</v>
      </c>
      <c r="AN126" s="5">
        <v>17</v>
      </c>
      <c r="AO126" s="5">
        <v>258</v>
      </c>
      <c r="AP126" s="5">
        <v>478</v>
      </c>
      <c r="AQ126" s="5">
        <v>0</v>
      </c>
      <c r="AR126" s="5">
        <v>0</v>
      </c>
      <c r="AS126" s="5">
        <v>10</v>
      </c>
    </row>
    <row r="127" spans="1:45">
      <c r="A127" s="5">
        <v>1395</v>
      </c>
      <c r="B127" s="5">
        <v>4</v>
      </c>
      <c r="C127" s="5" t="s">
        <v>387</v>
      </c>
      <c r="D127" s="5" t="s">
        <v>388</v>
      </c>
      <c r="E127" s="5">
        <v>169326</v>
      </c>
      <c r="F127" s="5">
        <v>109803</v>
      </c>
      <c r="G127" s="5">
        <v>26981</v>
      </c>
      <c r="H127" s="5">
        <v>3282</v>
      </c>
      <c r="I127" s="5">
        <v>9742</v>
      </c>
      <c r="J127" s="5">
        <v>17801</v>
      </c>
      <c r="K127" s="5">
        <v>150</v>
      </c>
      <c r="L127" s="5">
        <v>511</v>
      </c>
      <c r="M127" s="5">
        <v>1057</v>
      </c>
      <c r="N127" s="5">
        <v>6454</v>
      </c>
      <c r="O127" s="5">
        <v>4310</v>
      </c>
      <c r="P127" s="5">
        <v>1027</v>
      </c>
      <c r="Q127" s="5">
        <v>38</v>
      </c>
      <c r="R127" s="5">
        <v>0</v>
      </c>
      <c r="S127" s="5">
        <v>652</v>
      </c>
      <c r="T127" s="5">
        <v>0</v>
      </c>
      <c r="U127" s="5">
        <v>427</v>
      </c>
      <c r="V127" s="5">
        <v>21585</v>
      </c>
      <c r="W127" s="5">
        <v>17021</v>
      </c>
      <c r="X127" s="5">
        <v>16</v>
      </c>
      <c r="Y127" s="5">
        <v>11</v>
      </c>
      <c r="Z127" s="5">
        <v>0</v>
      </c>
      <c r="AA127" s="5">
        <v>4538</v>
      </c>
      <c r="AB127" s="5">
        <v>0</v>
      </c>
      <c r="AC127" s="5">
        <v>0</v>
      </c>
      <c r="AD127" s="5">
        <v>35896</v>
      </c>
      <c r="AE127" s="5">
        <v>12821</v>
      </c>
      <c r="AF127" s="5">
        <v>20691</v>
      </c>
      <c r="AG127" s="5">
        <v>350</v>
      </c>
      <c r="AH127" s="5">
        <v>631</v>
      </c>
      <c r="AI127" s="5">
        <v>1403</v>
      </c>
      <c r="AJ127" s="5">
        <v>0</v>
      </c>
      <c r="AK127" s="5">
        <v>23610</v>
      </c>
      <c r="AL127" s="5">
        <v>10553</v>
      </c>
      <c r="AM127" s="5">
        <v>1406</v>
      </c>
      <c r="AN127" s="5">
        <v>1068</v>
      </c>
      <c r="AO127" s="5">
        <v>4424</v>
      </c>
      <c r="AP127" s="5">
        <v>1754</v>
      </c>
      <c r="AQ127" s="5">
        <v>4405</v>
      </c>
      <c r="AR127" s="5">
        <v>0</v>
      </c>
      <c r="AS127" s="5">
        <v>0</v>
      </c>
    </row>
    <row r="128" spans="1:45">
      <c r="A128" s="5">
        <v>1395</v>
      </c>
      <c r="B128" s="5">
        <v>4</v>
      </c>
      <c r="C128" s="5" t="s">
        <v>389</v>
      </c>
      <c r="D128" s="5" t="s">
        <v>390</v>
      </c>
      <c r="E128" s="5">
        <v>709783</v>
      </c>
      <c r="F128" s="5">
        <v>32569</v>
      </c>
      <c r="G128" s="5">
        <v>95882</v>
      </c>
      <c r="H128" s="5">
        <v>3835</v>
      </c>
      <c r="I128" s="5">
        <v>1402</v>
      </c>
      <c r="J128" s="5">
        <v>34516</v>
      </c>
      <c r="K128" s="5">
        <v>541067</v>
      </c>
      <c r="L128" s="5">
        <v>262</v>
      </c>
      <c r="M128" s="5">
        <v>249</v>
      </c>
      <c r="N128" s="5">
        <v>67885</v>
      </c>
      <c r="O128" s="5">
        <v>17259</v>
      </c>
      <c r="P128" s="5">
        <v>44028</v>
      </c>
      <c r="Q128" s="5">
        <v>653</v>
      </c>
      <c r="R128" s="5">
        <v>0</v>
      </c>
      <c r="S128" s="5">
        <v>5757</v>
      </c>
      <c r="T128" s="5">
        <v>2</v>
      </c>
      <c r="U128" s="5">
        <v>186</v>
      </c>
      <c r="V128" s="5">
        <v>25266</v>
      </c>
      <c r="W128" s="5">
        <v>21933</v>
      </c>
      <c r="X128" s="5">
        <v>731</v>
      </c>
      <c r="Y128" s="5">
        <v>1009</v>
      </c>
      <c r="Z128" s="5">
        <v>757</v>
      </c>
      <c r="AA128" s="5">
        <v>657</v>
      </c>
      <c r="AB128" s="5">
        <v>15</v>
      </c>
      <c r="AC128" s="5">
        <v>164</v>
      </c>
      <c r="AD128" s="5">
        <v>5331</v>
      </c>
      <c r="AE128" s="5">
        <v>3002</v>
      </c>
      <c r="AF128" s="5">
        <v>24</v>
      </c>
      <c r="AG128" s="5">
        <v>28</v>
      </c>
      <c r="AH128" s="5">
        <v>17</v>
      </c>
      <c r="AI128" s="5">
        <v>2224</v>
      </c>
      <c r="AJ128" s="5">
        <v>37</v>
      </c>
      <c r="AK128" s="5">
        <v>42367</v>
      </c>
      <c r="AL128" s="5">
        <v>0</v>
      </c>
      <c r="AM128" s="5">
        <v>41480</v>
      </c>
      <c r="AN128" s="5">
        <v>20</v>
      </c>
      <c r="AO128" s="5">
        <v>867</v>
      </c>
      <c r="AP128" s="5">
        <v>0</v>
      </c>
      <c r="AQ128" s="5">
        <v>0</v>
      </c>
      <c r="AR128" s="5">
        <v>0</v>
      </c>
      <c r="AS128" s="5">
        <v>0</v>
      </c>
    </row>
    <row r="129" spans="1:45">
      <c r="A129" s="5">
        <v>1395</v>
      </c>
      <c r="B129" s="5">
        <v>4</v>
      </c>
      <c r="C129" s="5" t="s">
        <v>391</v>
      </c>
      <c r="D129" s="5" t="s">
        <v>392</v>
      </c>
      <c r="E129" s="5">
        <v>2476711</v>
      </c>
      <c r="F129" s="5">
        <v>1253451</v>
      </c>
      <c r="G129" s="5">
        <v>96138</v>
      </c>
      <c r="H129" s="5">
        <v>59516</v>
      </c>
      <c r="I129" s="5">
        <v>39658</v>
      </c>
      <c r="J129" s="5">
        <v>887158</v>
      </c>
      <c r="K129" s="5">
        <v>112492</v>
      </c>
      <c r="L129" s="5">
        <v>13102</v>
      </c>
      <c r="M129" s="5">
        <v>15196</v>
      </c>
      <c r="N129" s="5">
        <v>476183</v>
      </c>
      <c r="O129" s="5">
        <v>451595</v>
      </c>
      <c r="P129" s="5">
        <v>5436</v>
      </c>
      <c r="Q129" s="5">
        <v>1401</v>
      </c>
      <c r="R129" s="5">
        <v>3507</v>
      </c>
      <c r="S129" s="5">
        <v>8618</v>
      </c>
      <c r="T129" s="5">
        <v>726</v>
      </c>
      <c r="U129" s="5">
        <v>4902</v>
      </c>
      <c r="V129" s="5">
        <v>174305</v>
      </c>
      <c r="W129" s="5">
        <v>119695</v>
      </c>
      <c r="X129" s="5">
        <v>10998</v>
      </c>
      <c r="Y129" s="5">
        <v>5053</v>
      </c>
      <c r="Z129" s="5">
        <v>3590</v>
      </c>
      <c r="AA129" s="5">
        <v>33926</v>
      </c>
      <c r="AB129" s="5">
        <v>1039</v>
      </c>
      <c r="AC129" s="5">
        <v>4</v>
      </c>
      <c r="AD129" s="5">
        <v>529689</v>
      </c>
      <c r="AE129" s="5">
        <v>399623</v>
      </c>
      <c r="AF129" s="5">
        <v>14374</v>
      </c>
      <c r="AG129" s="5">
        <v>1790</v>
      </c>
      <c r="AH129" s="5">
        <v>3334</v>
      </c>
      <c r="AI129" s="5">
        <v>108832</v>
      </c>
      <c r="AJ129" s="5">
        <v>1736</v>
      </c>
      <c r="AK129" s="5">
        <v>88919</v>
      </c>
      <c r="AL129" s="5">
        <v>34059</v>
      </c>
      <c r="AM129" s="5">
        <v>2315</v>
      </c>
      <c r="AN129" s="5">
        <v>1150</v>
      </c>
      <c r="AO129" s="5">
        <v>13944</v>
      </c>
      <c r="AP129" s="5">
        <v>7448</v>
      </c>
      <c r="AQ129" s="5">
        <v>29674</v>
      </c>
      <c r="AR129" s="5">
        <v>20</v>
      </c>
      <c r="AS129" s="5">
        <v>309</v>
      </c>
    </row>
    <row r="130" spans="1:45">
      <c r="A130" s="5">
        <v>1395</v>
      </c>
      <c r="B130" s="5">
        <v>2</v>
      </c>
      <c r="C130" s="5" t="s">
        <v>393</v>
      </c>
      <c r="D130" s="5" t="s">
        <v>394</v>
      </c>
      <c r="E130" s="5">
        <v>1294114</v>
      </c>
      <c r="F130" s="5">
        <v>594545</v>
      </c>
      <c r="G130" s="5">
        <v>125310</v>
      </c>
      <c r="H130" s="5">
        <v>60175</v>
      </c>
      <c r="I130" s="5">
        <v>27736</v>
      </c>
      <c r="J130" s="5">
        <v>238796</v>
      </c>
      <c r="K130" s="5">
        <v>79968</v>
      </c>
      <c r="L130" s="5">
        <v>6062</v>
      </c>
      <c r="M130" s="5">
        <v>161522</v>
      </c>
      <c r="N130" s="5">
        <v>278228</v>
      </c>
      <c r="O130" s="5">
        <v>235380</v>
      </c>
      <c r="P130" s="5">
        <v>3952</v>
      </c>
      <c r="Q130" s="5">
        <v>4169</v>
      </c>
      <c r="R130" s="5">
        <v>57</v>
      </c>
      <c r="S130" s="5">
        <v>205</v>
      </c>
      <c r="T130" s="5">
        <v>226</v>
      </c>
      <c r="U130" s="5">
        <v>34238</v>
      </c>
      <c r="V130" s="5">
        <v>1092596</v>
      </c>
      <c r="W130" s="5">
        <v>130320</v>
      </c>
      <c r="X130" s="5">
        <v>878403</v>
      </c>
      <c r="Y130" s="5">
        <v>9335</v>
      </c>
      <c r="Z130" s="5">
        <v>189</v>
      </c>
      <c r="AA130" s="5">
        <v>71759</v>
      </c>
      <c r="AB130" s="5">
        <v>58</v>
      </c>
      <c r="AC130" s="5">
        <v>2533</v>
      </c>
      <c r="AD130" s="5">
        <v>309202</v>
      </c>
      <c r="AE130" s="5">
        <v>26610</v>
      </c>
      <c r="AF130" s="5">
        <v>233364</v>
      </c>
      <c r="AG130" s="5">
        <v>2798</v>
      </c>
      <c r="AH130" s="5">
        <v>11866</v>
      </c>
      <c r="AI130" s="5">
        <v>33828</v>
      </c>
      <c r="AJ130" s="5">
        <v>736</v>
      </c>
      <c r="AK130" s="5">
        <v>171122</v>
      </c>
      <c r="AL130" s="5">
        <v>23878</v>
      </c>
      <c r="AM130" s="5">
        <v>1214</v>
      </c>
      <c r="AN130" s="5">
        <v>5706</v>
      </c>
      <c r="AO130" s="5">
        <v>29171</v>
      </c>
      <c r="AP130" s="5">
        <v>14215</v>
      </c>
      <c r="AQ130" s="5">
        <v>14795</v>
      </c>
      <c r="AR130" s="5">
        <v>0</v>
      </c>
      <c r="AS130" s="5">
        <v>82143</v>
      </c>
    </row>
    <row r="131" spans="1:45">
      <c r="A131" s="5">
        <v>1395</v>
      </c>
      <c r="B131" s="5">
        <v>3</v>
      </c>
      <c r="C131" s="5" t="s">
        <v>395</v>
      </c>
      <c r="D131" s="5" t="s">
        <v>396</v>
      </c>
      <c r="E131" s="5">
        <v>374463</v>
      </c>
      <c r="F131" s="5">
        <v>213577</v>
      </c>
      <c r="G131" s="5">
        <v>9988</v>
      </c>
      <c r="H131" s="5">
        <v>5560</v>
      </c>
      <c r="I131" s="5">
        <v>8841</v>
      </c>
      <c r="J131" s="5">
        <v>95497</v>
      </c>
      <c r="K131" s="5">
        <v>40000</v>
      </c>
      <c r="L131" s="5">
        <v>155</v>
      </c>
      <c r="M131" s="5">
        <v>845</v>
      </c>
      <c r="N131" s="5">
        <v>210817</v>
      </c>
      <c r="O131" s="5">
        <v>210417</v>
      </c>
      <c r="P131" s="5">
        <v>329</v>
      </c>
      <c r="Q131" s="5">
        <v>14</v>
      </c>
      <c r="R131" s="5">
        <v>57</v>
      </c>
      <c r="S131" s="5">
        <v>0</v>
      </c>
      <c r="T131" s="5">
        <v>0</v>
      </c>
      <c r="U131" s="5">
        <v>0</v>
      </c>
      <c r="V131" s="5">
        <v>950</v>
      </c>
      <c r="W131" s="5">
        <v>950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985</v>
      </c>
      <c r="AE131" s="5">
        <v>286</v>
      </c>
      <c r="AF131" s="5">
        <v>0</v>
      </c>
      <c r="AG131" s="5">
        <v>91</v>
      </c>
      <c r="AH131" s="5">
        <v>196</v>
      </c>
      <c r="AI131" s="5">
        <v>322</v>
      </c>
      <c r="AJ131" s="5">
        <v>88</v>
      </c>
      <c r="AK131" s="5">
        <v>2197</v>
      </c>
      <c r="AL131" s="5">
        <v>0</v>
      </c>
      <c r="AM131" s="5">
        <v>0</v>
      </c>
      <c r="AN131" s="5">
        <v>0</v>
      </c>
      <c r="AO131" s="5">
        <v>2197</v>
      </c>
      <c r="AP131" s="5">
        <v>0</v>
      </c>
      <c r="AQ131" s="5">
        <v>0</v>
      </c>
      <c r="AR131" s="5">
        <v>0</v>
      </c>
      <c r="AS131" s="5">
        <v>0</v>
      </c>
    </row>
    <row r="132" spans="1:45">
      <c r="A132" s="5">
        <v>1395</v>
      </c>
      <c r="B132" s="5">
        <v>4</v>
      </c>
      <c r="C132" s="5" t="s">
        <v>397</v>
      </c>
      <c r="D132" s="5" t="s">
        <v>396</v>
      </c>
      <c r="E132" s="5">
        <v>374463</v>
      </c>
      <c r="F132" s="5">
        <v>213577</v>
      </c>
      <c r="G132" s="5">
        <v>9988</v>
      </c>
      <c r="H132" s="5">
        <v>5560</v>
      </c>
      <c r="I132" s="5">
        <v>8841</v>
      </c>
      <c r="J132" s="5">
        <v>95497</v>
      </c>
      <c r="K132" s="5">
        <v>40000</v>
      </c>
      <c r="L132" s="5">
        <v>155</v>
      </c>
      <c r="M132" s="5">
        <v>845</v>
      </c>
      <c r="N132" s="5">
        <v>210817</v>
      </c>
      <c r="O132" s="5">
        <v>210417</v>
      </c>
      <c r="P132" s="5">
        <v>329</v>
      </c>
      <c r="Q132" s="5">
        <v>14</v>
      </c>
      <c r="R132" s="5">
        <v>57</v>
      </c>
      <c r="S132" s="5">
        <v>0</v>
      </c>
      <c r="T132" s="5">
        <v>0</v>
      </c>
      <c r="U132" s="5">
        <v>0</v>
      </c>
      <c r="V132" s="5">
        <v>950</v>
      </c>
      <c r="W132" s="5">
        <v>950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985</v>
      </c>
      <c r="AE132" s="5">
        <v>286</v>
      </c>
      <c r="AF132" s="5">
        <v>0</v>
      </c>
      <c r="AG132" s="5">
        <v>91</v>
      </c>
      <c r="AH132" s="5">
        <v>196</v>
      </c>
      <c r="AI132" s="5">
        <v>322</v>
      </c>
      <c r="AJ132" s="5">
        <v>88</v>
      </c>
      <c r="AK132" s="5">
        <v>2197</v>
      </c>
      <c r="AL132" s="5">
        <v>0</v>
      </c>
      <c r="AM132" s="5">
        <v>0</v>
      </c>
      <c r="AN132" s="5">
        <v>0</v>
      </c>
      <c r="AO132" s="5">
        <v>2197</v>
      </c>
      <c r="AP132" s="5">
        <v>0</v>
      </c>
      <c r="AQ132" s="5">
        <v>0</v>
      </c>
      <c r="AR132" s="5">
        <v>0</v>
      </c>
      <c r="AS132" s="5">
        <v>0</v>
      </c>
    </row>
    <row r="133" spans="1:45">
      <c r="A133" s="5">
        <v>1395</v>
      </c>
      <c r="B133" s="5">
        <v>3</v>
      </c>
      <c r="C133" s="5" t="s">
        <v>398</v>
      </c>
      <c r="D133" s="5" t="s">
        <v>399</v>
      </c>
      <c r="E133" s="5">
        <v>247040</v>
      </c>
      <c r="F133" s="5">
        <v>9241</v>
      </c>
      <c r="G133" s="5">
        <v>51982</v>
      </c>
      <c r="H133" s="5">
        <v>14013</v>
      </c>
      <c r="I133" s="5">
        <v>5616</v>
      </c>
      <c r="J133" s="5">
        <v>30847</v>
      </c>
      <c r="K133" s="5">
        <v>18657</v>
      </c>
      <c r="L133" s="5">
        <v>3342</v>
      </c>
      <c r="M133" s="5">
        <v>113341</v>
      </c>
      <c r="N133" s="5">
        <v>4253</v>
      </c>
      <c r="O133" s="5">
        <v>3998</v>
      </c>
      <c r="P133" s="5">
        <v>150</v>
      </c>
      <c r="Q133" s="5">
        <v>0</v>
      </c>
      <c r="R133" s="5">
        <v>0</v>
      </c>
      <c r="S133" s="5">
        <v>0</v>
      </c>
      <c r="T133" s="5">
        <v>30</v>
      </c>
      <c r="U133" s="5">
        <v>75</v>
      </c>
      <c r="V133" s="5">
        <v>12340</v>
      </c>
      <c r="W133" s="5">
        <v>12280</v>
      </c>
      <c r="X133" s="5">
        <v>0</v>
      </c>
      <c r="Y133" s="5">
        <v>60</v>
      </c>
      <c r="Z133" s="5">
        <v>0</v>
      </c>
      <c r="AA133" s="5">
        <v>0</v>
      </c>
      <c r="AB133" s="5">
        <v>0</v>
      </c>
      <c r="AC133" s="5">
        <v>0</v>
      </c>
      <c r="AD133" s="5">
        <v>12839</v>
      </c>
      <c r="AE133" s="5">
        <v>8662</v>
      </c>
      <c r="AF133" s="5">
        <v>500</v>
      </c>
      <c r="AG133" s="5">
        <v>214</v>
      </c>
      <c r="AH133" s="5">
        <v>3443</v>
      </c>
      <c r="AI133" s="5">
        <v>0</v>
      </c>
      <c r="AJ133" s="5">
        <v>20</v>
      </c>
      <c r="AK133" s="5">
        <v>86452</v>
      </c>
      <c r="AL133" s="5">
        <v>659</v>
      </c>
      <c r="AM133" s="5">
        <v>1137</v>
      </c>
      <c r="AN133" s="5">
        <v>4279</v>
      </c>
      <c r="AO133" s="5">
        <v>5184</v>
      </c>
      <c r="AP133" s="5">
        <v>1051</v>
      </c>
      <c r="AQ133" s="5">
        <v>0</v>
      </c>
      <c r="AR133" s="5">
        <v>0</v>
      </c>
      <c r="AS133" s="5">
        <v>74142</v>
      </c>
    </row>
    <row r="134" spans="1:45">
      <c r="A134" s="5">
        <v>1395</v>
      </c>
      <c r="B134" s="5">
        <v>4</v>
      </c>
      <c r="C134" s="5" t="s">
        <v>400</v>
      </c>
      <c r="D134" s="5" t="s">
        <v>399</v>
      </c>
      <c r="E134" s="5">
        <v>247040</v>
      </c>
      <c r="F134" s="5">
        <v>9241</v>
      </c>
      <c r="G134" s="5">
        <v>51982</v>
      </c>
      <c r="H134" s="5">
        <v>14013</v>
      </c>
      <c r="I134" s="5">
        <v>5616</v>
      </c>
      <c r="J134" s="5">
        <v>30847</v>
      </c>
      <c r="K134" s="5">
        <v>18657</v>
      </c>
      <c r="L134" s="5">
        <v>3342</v>
      </c>
      <c r="M134" s="5">
        <v>113341</v>
      </c>
      <c r="N134" s="5">
        <v>4253</v>
      </c>
      <c r="O134" s="5">
        <v>3998</v>
      </c>
      <c r="P134" s="5">
        <v>150</v>
      </c>
      <c r="Q134" s="5">
        <v>0</v>
      </c>
      <c r="R134" s="5">
        <v>0</v>
      </c>
      <c r="S134" s="5">
        <v>0</v>
      </c>
      <c r="T134" s="5">
        <v>30</v>
      </c>
      <c r="U134" s="5">
        <v>75</v>
      </c>
      <c r="V134" s="5">
        <v>12340</v>
      </c>
      <c r="W134" s="5">
        <v>12280</v>
      </c>
      <c r="X134" s="5">
        <v>0</v>
      </c>
      <c r="Y134" s="5">
        <v>60</v>
      </c>
      <c r="Z134" s="5">
        <v>0</v>
      </c>
      <c r="AA134" s="5">
        <v>0</v>
      </c>
      <c r="AB134" s="5">
        <v>0</v>
      </c>
      <c r="AC134" s="5">
        <v>0</v>
      </c>
      <c r="AD134" s="5">
        <v>12839</v>
      </c>
      <c r="AE134" s="5">
        <v>8662</v>
      </c>
      <c r="AF134" s="5">
        <v>500</v>
      </c>
      <c r="AG134" s="5">
        <v>214</v>
      </c>
      <c r="AH134" s="5">
        <v>3443</v>
      </c>
      <c r="AI134" s="5">
        <v>0</v>
      </c>
      <c r="AJ134" s="5">
        <v>20</v>
      </c>
      <c r="AK134" s="5">
        <v>86452</v>
      </c>
      <c r="AL134" s="5">
        <v>659</v>
      </c>
      <c r="AM134" s="5">
        <v>1137</v>
      </c>
      <c r="AN134" s="5">
        <v>4279</v>
      </c>
      <c r="AO134" s="5">
        <v>5184</v>
      </c>
      <c r="AP134" s="5">
        <v>1051</v>
      </c>
      <c r="AQ134" s="5">
        <v>0</v>
      </c>
      <c r="AR134" s="5">
        <v>0</v>
      </c>
      <c r="AS134" s="5">
        <v>74142</v>
      </c>
    </row>
    <row r="135" spans="1:45">
      <c r="A135" s="5">
        <v>1395</v>
      </c>
      <c r="B135" s="5">
        <v>3</v>
      </c>
      <c r="C135" s="5" t="s">
        <v>401</v>
      </c>
      <c r="D135" s="5" t="s">
        <v>402</v>
      </c>
      <c r="E135" s="5">
        <v>118955</v>
      </c>
      <c r="F135" s="5">
        <v>8553</v>
      </c>
      <c r="G135" s="5">
        <v>44430</v>
      </c>
      <c r="H135" s="5">
        <v>11421</v>
      </c>
      <c r="I135" s="5">
        <v>2638</v>
      </c>
      <c r="J135" s="5">
        <v>50428</v>
      </c>
      <c r="K135" s="5">
        <v>0</v>
      </c>
      <c r="L135" s="5">
        <v>595</v>
      </c>
      <c r="M135" s="5">
        <v>889</v>
      </c>
      <c r="N135" s="5">
        <v>2630</v>
      </c>
      <c r="O135" s="5">
        <v>2376</v>
      </c>
      <c r="P135" s="5">
        <v>25</v>
      </c>
      <c r="Q135" s="5">
        <v>56</v>
      </c>
      <c r="R135" s="5">
        <v>0</v>
      </c>
      <c r="S135" s="5">
        <v>0</v>
      </c>
      <c r="T135" s="5">
        <v>0</v>
      </c>
      <c r="U135" s="5">
        <v>172</v>
      </c>
      <c r="V135" s="5">
        <v>1406</v>
      </c>
      <c r="W135" s="5">
        <v>1226</v>
      </c>
      <c r="X135" s="5">
        <v>22</v>
      </c>
      <c r="Y135" s="5">
        <v>0</v>
      </c>
      <c r="Z135" s="5">
        <v>29</v>
      </c>
      <c r="AA135" s="5">
        <v>95</v>
      </c>
      <c r="AB135" s="5">
        <v>0</v>
      </c>
      <c r="AC135" s="5">
        <v>35</v>
      </c>
      <c r="AD135" s="5">
        <v>4505</v>
      </c>
      <c r="AE135" s="5">
        <v>4415</v>
      </c>
      <c r="AF135" s="5">
        <v>30</v>
      </c>
      <c r="AG135" s="5">
        <v>0</v>
      </c>
      <c r="AH135" s="5">
        <v>23</v>
      </c>
      <c r="AI135" s="5">
        <v>38</v>
      </c>
      <c r="AJ135" s="5">
        <v>0</v>
      </c>
      <c r="AK135" s="5">
        <v>12601</v>
      </c>
      <c r="AL135" s="5">
        <v>4894</v>
      </c>
      <c r="AM135" s="5">
        <v>5</v>
      </c>
      <c r="AN135" s="5">
        <v>626</v>
      </c>
      <c r="AO135" s="5">
        <v>3808</v>
      </c>
      <c r="AP135" s="5">
        <v>3153</v>
      </c>
      <c r="AQ135" s="5">
        <v>0</v>
      </c>
      <c r="AR135" s="5">
        <v>0</v>
      </c>
      <c r="AS135" s="5">
        <v>115</v>
      </c>
    </row>
    <row r="136" spans="1:45">
      <c r="A136" s="5">
        <v>1395</v>
      </c>
      <c r="B136" s="5">
        <v>4</v>
      </c>
      <c r="C136" s="5" t="s">
        <v>403</v>
      </c>
      <c r="D136" s="5" t="s">
        <v>402</v>
      </c>
      <c r="E136" s="5">
        <v>118955</v>
      </c>
      <c r="F136" s="5">
        <v>8553</v>
      </c>
      <c r="G136" s="5">
        <v>44430</v>
      </c>
      <c r="H136" s="5">
        <v>11421</v>
      </c>
      <c r="I136" s="5">
        <v>2638</v>
      </c>
      <c r="J136" s="5">
        <v>50428</v>
      </c>
      <c r="K136" s="5">
        <v>0</v>
      </c>
      <c r="L136" s="5">
        <v>595</v>
      </c>
      <c r="M136" s="5">
        <v>889</v>
      </c>
      <c r="N136" s="5">
        <v>2630</v>
      </c>
      <c r="O136" s="5">
        <v>2376</v>
      </c>
      <c r="P136" s="5">
        <v>25</v>
      </c>
      <c r="Q136" s="5">
        <v>56</v>
      </c>
      <c r="R136" s="5">
        <v>0</v>
      </c>
      <c r="S136" s="5">
        <v>0</v>
      </c>
      <c r="T136" s="5">
        <v>0</v>
      </c>
      <c r="U136" s="5">
        <v>172</v>
      </c>
      <c r="V136" s="5">
        <v>1406</v>
      </c>
      <c r="W136" s="5">
        <v>1226</v>
      </c>
      <c r="X136" s="5">
        <v>22</v>
      </c>
      <c r="Y136" s="5">
        <v>0</v>
      </c>
      <c r="Z136" s="5">
        <v>29</v>
      </c>
      <c r="AA136" s="5">
        <v>95</v>
      </c>
      <c r="AB136" s="5">
        <v>0</v>
      </c>
      <c r="AC136" s="5">
        <v>35</v>
      </c>
      <c r="AD136" s="5">
        <v>4505</v>
      </c>
      <c r="AE136" s="5">
        <v>4415</v>
      </c>
      <c r="AF136" s="5">
        <v>30</v>
      </c>
      <c r="AG136" s="5">
        <v>0</v>
      </c>
      <c r="AH136" s="5">
        <v>23</v>
      </c>
      <c r="AI136" s="5">
        <v>38</v>
      </c>
      <c r="AJ136" s="5">
        <v>0</v>
      </c>
      <c r="AK136" s="5">
        <v>12601</v>
      </c>
      <c r="AL136" s="5">
        <v>4894</v>
      </c>
      <c r="AM136" s="5">
        <v>5</v>
      </c>
      <c r="AN136" s="5">
        <v>626</v>
      </c>
      <c r="AO136" s="5">
        <v>3808</v>
      </c>
      <c r="AP136" s="5">
        <v>3153</v>
      </c>
      <c r="AQ136" s="5">
        <v>0</v>
      </c>
      <c r="AR136" s="5">
        <v>0</v>
      </c>
      <c r="AS136" s="5">
        <v>115</v>
      </c>
    </row>
    <row r="137" spans="1:45">
      <c r="A137" s="5">
        <v>1395</v>
      </c>
      <c r="B137" s="5">
        <v>3</v>
      </c>
      <c r="C137" s="5" t="s">
        <v>404</v>
      </c>
      <c r="D137" s="5" t="s">
        <v>405</v>
      </c>
      <c r="E137" s="5">
        <v>137815</v>
      </c>
      <c r="F137" s="5">
        <v>78761</v>
      </c>
      <c r="G137" s="5">
        <v>3096</v>
      </c>
      <c r="H137" s="5">
        <v>6168</v>
      </c>
      <c r="I137" s="5">
        <v>5712</v>
      </c>
      <c r="J137" s="5">
        <v>22051</v>
      </c>
      <c r="K137" s="5">
        <v>14266</v>
      </c>
      <c r="L137" s="5">
        <v>207</v>
      </c>
      <c r="M137" s="5">
        <v>7553</v>
      </c>
      <c r="N137" s="5">
        <v>891</v>
      </c>
      <c r="O137" s="5">
        <v>66</v>
      </c>
      <c r="P137" s="5">
        <v>230</v>
      </c>
      <c r="Q137" s="5">
        <v>400</v>
      </c>
      <c r="R137" s="5">
        <v>0</v>
      </c>
      <c r="S137" s="5">
        <v>0</v>
      </c>
      <c r="T137" s="5">
        <v>75</v>
      </c>
      <c r="U137" s="5">
        <v>120</v>
      </c>
      <c r="V137" s="5">
        <v>1074707</v>
      </c>
      <c r="W137" s="5">
        <v>114182</v>
      </c>
      <c r="X137" s="5">
        <v>878259</v>
      </c>
      <c r="Y137" s="5">
        <v>9172</v>
      </c>
      <c r="Z137" s="5">
        <v>0</v>
      </c>
      <c r="AA137" s="5">
        <v>71343</v>
      </c>
      <c r="AB137" s="5">
        <v>0</v>
      </c>
      <c r="AC137" s="5">
        <v>1751</v>
      </c>
      <c r="AD137" s="5">
        <v>278324</v>
      </c>
      <c r="AE137" s="5">
        <v>3512</v>
      </c>
      <c r="AF137" s="5">
        <v>232742</v>
      </c>
      <c r="AG137" s="5">
        <v>2254</v>
      </c>
      <c r="AH137" s="5">
        <v>8194</v>
      </c>
      <c r="AI137" s="5">
        <v>30995</v>
      </c>
      <c r="AJ137" s="5">
        <v>627</v>
      </c>
      <c r="AK137" s="5">
        <v>56129</v>
      </c>
      <c r="AL137" s="5">
        <v>9136</v>
      </c>
      <c r="AM137" s="5">
        <v>64</v>
      </c>
      <c r="AN137" s="5">
        <v>344</v>
      </c>
      <c r="AO137" s="5">
        <v>17388</v>
      </c>
      <c r="AP137" s="5">
        <v>6516</v>
      </c>
      <c r="AQ137" s="5">
        <v>14795</v>
      </c>
      <c r="AR137" s="5">
        <v>0</v>
      </c>
      <c r="AS137" s="5">
        <v>7886</v>
      </c>
    </row>
    <row r="138" spans="1:45">
      <c r="A138" s="5">
        <v>1395</v>
      </c>
      <c r="B138" s="5">
        <v>4</v>
      </c>
      <c r="C138" s="5" t="s">
        <v>406</v>
      </c>
      <c r="D138" s="5" t="s">
        <v>405</v>
      </c>
      <c r="E138" s="5">
        <v>137815</v>
      </c>
      <c r="F138" s="5">
        <v>78761</v>
      </c>
      <c r="G138" s="5">
        <v>3096</v>
      </c>
      <c r="H138" s="5">
        <v>6168</v>
      </c>
      <c r="I138" s="5">
        <v>5712</v>
      </c>
      <c r="J138" s="5">
        <v>22051</v>
      </c>
      <c r="K138" s="5">
        <v>14266</v>
      </c>
      <c r="L138" s="5">
        <v>207</v>
      </c>
      <c r="M138" s="5">
        <v>7553</v>
      </c>
      <c r="N138" s="5">
        <v>891</v>
      </c>
      <c r="O138" s="5">
        <v>66</v>
      </c>
      <c r="P138" s="5">
        <v>230</v>
      </c>
      <c r="Q138" s="5">
        <v>400</v>
      </c>
      <c r="R138" s="5">
        <v>0</v>
      </c>
      <c r="S138" s="5">
        <v>0</v>
      </c>
      <c r="T138" s="5">
        <v>75</v>
      </c>
      <c r="U138" s="5">
        <v>120</v>
      </c>
      <c r="V138" s="5">
        <v>1074707</v>
      </c>
      <c r="W138" s="5">
        <v>114182</v>
      </c>
      <c r="X138" s="5">
        <v>878259</v>
      </c>
      <c r="Y138" s="5">
        <v>9172</v>
      </c>
      <c r="Z138" s="5">
        <v>0</v>
      </c>
      <c r="AA138" s="5">
        <v>71343</v>
      </c>
      <c r="AB138" s="5">
        <v>0</v>
      </c>
      <c r="AC138" s="5">
        <v>1751</v>
      </c>
      <c r="AD138" s="5">
        <v>278324</v>
      </c>
      <c r="AE138" s="5">
        <v>3512</v>
      </c>
      <c r="AF138" s="5">
        <v>232742</v>
      </c>
      <c r="AG138" s="5">
        <v>2254</v>
      </c>
      <c r="AH138" s="5">
        <v>8194</v>
      </c>
      <c r="AI138" s="5">
        <v>30995</v>
      </c>
      <c r="AJ138" s="5">
        <v>627</v>
      </c>
      <c r="AK138" s="5">
        <v>56129</v>
      </c>
      <c r="AL138" s="5">
        <v>9136</v>
      </c>
      <c r="AM138" s="5">
        <v>64</v>
      </c>
      <c r="AN138" s="5">
        <v>344</v>
      </c>
      <c r="AO138" s="5">
        <v>17388</v>
      </c>
      <c r="AP138" s="5">
        <v>6516</v>
      </c>
      <c r="AQ138" s="5">
        <v>14795</v>
      </c>
      <c r="AR138" s="5">
        <v>0</v>
      </c>
      <c r="AS138" s="5">
        <v>7886</v>
      </c>
    </row>
    <row r="139" spans="1:45">
      <c r="A139" s="5">
        <v>1395</v>
      </c>
      <c r="B139" s="5">
        <v>3</v>
      </c>
      <c r="C139" s="5" t="s">
        <v>407</v>
      </c>
      <c r="D139" s="5" t="s">
        <v>408</v>
      </c>
      <c r="E139" s="5">
        <v>138065</v>
      </c>
      <c r="F139" s="5">
        <v>69431</v>
      </c>
      <c r="G139" s="5">
        <v>6003</v>
      </c>
      <c r="H139" s="5">
        <v>11815</v>
      </c>
      <c r="I139" s="5">
        <v>3908</v>
      </c>
      <c r="J139" s="5">
        <v>8386</v>
      </c>
      <c r="K139" s="5">
        <v>2743</v>
      </c>
      <c r="L139" s="5">
        <v>1331</v>
      </c>
      <c r="M139" s="5">
        <v>34449</v>
      </c>
      <c r="N139" s="5">
        <v>45908</v>
      </c>
      <c r="O139" s="5">
        <v>9158</v>
      </c>
      <c r="P139" s="5">
        <v>1783</v>
      </c>
      <c r="Q139" s="5">
        <v>1151</v>
      </c>
      <c r="R139" s="5">
        <v>0</v>
      </c>
      <c r="S139" s="5">
        <v>31</v>
      </c>
      <c r="T139" s="5">
        <v>43</v>
      </c>
      <c r="U139" s="5">
        <v>33741</v>
      </c>
      <c r="V139" s="5">
        <v>2950</v>
      </c>
      <c r="W139" s="5">
        <v>1439</v>
      </c>
      <c r="X139" s="5">
        <v>122</v>
      </c>
      <c r="Y139" s="5">
        <v>103</v>
      </c>
      <c r="Z139" s="5">
        <v>160</v>
      </c>
      <c r="AA139" s="5">
        <v>321</v>
      </c>
      <c r="AB139" s="5">
        <v>58</v>
      </c>
      <c r="AC139" s="5">
        <v>748</v>
      </c>
      <c r="AD139" s="5">
        <v>12392</v>
      </c>
      <c r="AE139" s="5">
        <v>9656</v>
      </c>
      <c r="AF139" s="5">
        <v>51</v>
      </c>
      <c r="AG139" s="5">
        <v>239</v>
      </c>
      <c r="AH139" s="5">
        <v>10</v>
      </c>
      <c r="AI139" s="5">
        <v>2436</v>
      </c>
      <c r="AJ139" s="5">
        <v>0</v>
      </c>
      <c r="AK139" s="5">
        <v>9335</v>
      </c>
      <c r="AL139" s="5">
        <v>8725</v>
      </c>
      <c r="AM139" s="5">
        <v>7</v>
      </c>
      <c r="AN139" s="5">
        <v>8</v>
      </c>
      <c r="AO139" s="5">
        <v>594</v>
      </c>
      <c r="AP139" s="5">
        <v>1</v>
      </c>
      <c r="AQ139" s="5">
        <v>0</v>
      </c>
      <c r="AR139" s="5">
        <v>0</v>
      </c>
      <c r="AS139" s="5">
        <v>0</v>
      </c>
    </row>
    <row r="140" spans="1:45">
      <c r="A140" s="5">
        <v>1395</v>
      </c>
      <c r="B140" s="5">
        <v>4</v>
      </c>
      <c r="C140" s="5" t="s">
        <v>409</v>
      </c>
      <c r="D140" s="5" t="s">
        <v>410</v>
      </c>
      <c r="E140" s="5">
        <v>137491</v>
      </c>
      <c r="F140" s="5">
        <v>69431</v>
      </c>
      <c r="G140" s="5">
        <v>6003</v>
      </c>
      <c r="H140" s="5">
        <v>11484</v>
      </c>
      <c r="I140" s="5">
        <v>3908</v>
      </c>
      <c r="J140" s="5">
        <v>8386</v>
      </c>
      <c r="K140" s="5">
        <v>2743</v>
      </c>
      <c r="L140" s="5">
        <v>1331</v>
      </c>
      <c r="M140" s="5">
        <v>34205</v>
      </c>
      <c r="N140" s="5">
        <v>45908</v>
      </c>
      <c r="O140" s="5">
        <v>9158</v>
      </c>
      <c r="P140" s="5">
        <v>1783</v>
      </c>
      <c r="Q140" s="5">
        <v>1151</v>
      </c>
      <c r="R140" s="5">
        <v>0</v>
      </c>
      <c r="S140" s="5">
        <v>31</v>
      </c>
      <c r="T140" s="5">
        <v>43</v>
      </c>
      <c r="U140" s="5">
        <v>33741</v>
      </c>
      <c r="V140" s="5">
        <v>2950</v>
      </c>
      <c r="W140" s="5">
        <v>1439</v>
      </c>
      <c r="X140" s="5">
        <v>122</v>
      </c>
      <c r="Y140" s="5">
        <v>103</v>
      </c>
      <c r="Z140" s="5">
        <v>160</v>
      </c>
      <c r="AA140" s="5">
        <v>321</v>
      </c>
      <c r="AB140" s="5">
        <v>58</v>
      </c>
      <c r="AC140" s="5">
        <v>748</v>
      </c>
      <c r="AD140" s="5">
        <v>12372</v>
      </c>
      <c r="AE140" s="5">
        <v>9636</v>
      </c>
      <c r="AF140" s="5">
        <v>51</v>
      </c>
      <c r="AG140" s="5">
        <v>239</v>
      </c>
      <c r="AH140" s="5">
        <v>10</v>
      </c>
      <c r="AI140" s="5">
        <v>2436</v>
      </c>
      <c r="AJ140" s="5">
        <v>0</v>
      </c>
      <c r="AK140" s="5">
        <v>9335</v>
      </c>
      <c r="AL140" s="5">
        <v>8725</v>
      </c>
      <c r="AM140" s="5">
        <v>7</v>
      </c>
      <c r="AN140" s="5">
        <v>8</v>
      </c>
      <c r="AO140" s="5">
        <v>594</v>
      </c>
      <c r="AP140" s="5">
        <v>1</v>
      </c>
      <c r="AQ140" s="5">
        <v>0</v>
      </c>
      <c r="AR140" s="5">
        <v>0</v>
      </c>
      <c r="AS140" s="5">
        <v>0</v>
      </c>
    </row>
    <row r="141" spans="1:45">
      <c r="A141" s="5">
        <v>1395</v>
      </c>
      <c r="B141" s="5">
        <v>4</v>
      </c>
      <c r="C141" s="5" t="s">
        <v>411</v>
      </c>
      <c r="D141" s="5" t="s">
        <v>412</v>
      </c>
      <c r="E141" s="5">
        <v>574</v>
      </c>
      <c r="F141" s="5">
        <v>0</v>
      </c>
      <c r="G141" s="5">
        <v>0</v>
      </c>
      <c r="H141" s="5">
        <v>331</v>
      </c>
      <c r="I141" s="5">
        <v>0</v>
      </c>
      <c r="J141" s="5">
        <v>0</v>
      </c>
      <c r="K141" s="5">
        <v>0</v>
      </c>
      <c r="L141" s="5">
        <v>0</v>
      </c>
      <c r="M141" s="5">
        <v>243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20</v>
      </c>
      <c r="AE141" s="5">
        <v>20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</row>
    <row r="142" spans="1:45">
      <c r="A142" s="5">
        <v>1395</v>
      </c>
      <c r="B142" s="5">
        <v>3</v>
      </c>
      <c r="C142" s="5" t="s">
        <v>413</v>
      </c>
      <c r="D142" s="5" t="s">
        <v>414</v>
      </c>
      <c r="E142" s="5">
        <v>90163</v>
      </c>
      <c r="F142" s="5">
        <v>73520</v>
      </c>
      <c r="G142" s="5">
        <v>1961</v>
      </c>
      <c r="H142" s="5">
        <v>2050</v>
      </c>
      <c r="I142" s="5">
        <v>95</v>
      </c>
      <c r="J142" s="5">
        <v>9457</v>
      </c>
      <c r="K142" s="5">
        <v>0</v>
      </c>
      <c r="L142" s="5">
        <v>181</v>
      </c>
      <c r="M142" s="5">
        <v>2900</v>
      </c>
      <c r="N142" s="5">
        <v>8517</v>
      </c>
      <c r="O142" s="5">
        <v>6875</v>
      </c>
      <c r="P142" s="5">
        <v>1435</v>
      </c>
      <c r="Q142" s="5">
        <v>0</v>
      </c>
      <c r="R142" s="5">
        <v>0</v>
      </c>
      <c r="S142" s="5">
        <v>0</v>
      </c>
      <c r="T142" s="5">
        <v>78</v>
      </c>
      <c r="U142" s="5">
        <v>129</v>
      </c>
      <c r="V142" s="5">
        <v>231</v>
      </c>
      <c r="W142" s="5">
        <v>231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</row>
    <row r="143" spans="1:45">
      <c r="A143" s="5">
        <v>1395</v>
      </c>
      <c r="B143" s="5">
        <v>4</v>
      </c>
      <c r="C143" s="5" t="s">
        <v>415</v>
      </c>
      <c r="D143" s="5" t="s">
        <v>414</v>
      </c>
      <c r="E143" s="5">
        <v>90163</v>
      </c>
      <c r="F143" s="5">
        <v>73520</v>
      </c>
      <c r="G143" s="5">
        <v>1961</v>
      </c>
      <c r="H143" s="5">
        <v>2050</v>
      </c>
      <c r="I143" s="5">
        <v>95</v>
      </c>
      <c r="J143" s="5">
        <v>9457</v>
      </c>
      <c r="K143" s="5">
        <v>0</v>
      </c>
      <c r="L143" s="5">
        <v>181</v>
      </c>
      <c r="M143" s="5">
        <v>2900</v>
      </c>
      <c r="N143" s="5">
        <v>8517</v>
      </c>
      <c r="O143" s="5">
        <v>6875</v>
      </c>
      <c r="P143" s="5">
        <v>1435</v>
      </c>
      <c r="Q143" s="5">
        <v>0</v>
      </c>
      <c r="R143" s="5">
        <v>0</v>
      </c>
      <c r="S143" s="5">
        <v>0</v>
      </c>
      <c r="T143" s="5">
        <v>78</v>
      </c>
      <c r="U143" s="5">
        <v>129</v>
      </c>
      <c r="V143" s="5">
        <v>231</v>
      </c>
      <c r="W143" s="5">
        <v>231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</row>
    <row r="144" spans="1:45">
      <c r="A144" s="5">
        <v>1395</v>
      </c>
      <c r="B144" s="5">
        <v>7</v>
      </c>
      <c r="C144" s="5" t="s">
        <v>416</v>
      </c>
      <c r="D144" s="5" t="s">
        <v>417</v>
      </c>
      <c r="E144" s="5">
        <v>187612</v>
      </c>
      <c r="F144" s="5">
        <v>141461</v>
      </c>
      <c r="G144" s="5">
        <v>7850</v>
      </c>
      <c r="H144" s="5">
        <v>9148</v>
      </c>
      <c r="I144" s="5">
        <v>926</v>
      </c>
      <c r="J144" s="5">
        <v>22129</v>
      </c>
      <c r="K144" s="5">
        <v>4303</v>
      </c>
      <c r="L144" s="5">
        <v>250</v>
      </c>
      <c r="M144" s="5">
        <v>1545</v>
      </c>
      <c r="N144" s="5">
        <v>5211</v>
      </c>
      <c r="O144" s="5">
        <v>2490</v>
      </c>
      <c r="P144" s="5">
        <v>0</v>
      </c>
      <c r="Q144" s="5">
        <v>2547</v>
      </c>
      <c r="R144" s="5">
        <v>0</v>
      </c>
      <c r="S144" s="5">
        <v>174</v>
      </c>
      <c r="T144" s="5">
        <v>0</v>
      </c>
      <c r="U144" s="5">
        <v>0</v>
      </c>
      <c r="V144" s="5">
        <v>12</v>
      </c>
      <c r="W144" s="5">
        <v>12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157</v>
      </c>
      <c r="AE144" s="5">
        <v>80</v>
      </c>
      <c r="AF144" s="5">
        <v>40</v>
      </c>
      <c r="AG144" s="5">
        <v>0</v>
      </c>
      <c r="AH144" s="5">
        <v>0</v>
      </c>
      <c r="AI144" s="5">
        <v>37</v>
      </c>
      <c r="AJ144" s="5">
        <v>0</v>
      </c>
      <c r="AK144" s="5">
        <v>4409</v>
      </c>
      <c r="AL144" s="5">
        <v>464</v>
      </c>
      <c r="AM144" s="5">
        <v>1</v>
      </c>
      <c r="AN144" s="5">
        <v>450</v>
      </c>
      <c r="AO144" s="5">
        <v>0</v>
      </c>
      <c r="AP144" s="5">
        <v>3493</v>
      </c>
      <c r="AQ144" s="5">
        <v>0</v>
      </c>
      <c r="AR144" s="5">
        <v>0</v>
      </c>
      <c r="AS144" s="5">
        <v>0</v>
      </c>
    </row>
    <row r="145" spans="1:45">
      <c r="A145" s="5">
        <v>1395</v>
      </c>
      <c r="B145" s="5">
        <v>9</v>
      </c>
      <c r="C145" s="5" t="s">
        <v>418</v>
      </c>
      <c r="D145" s="5" t="s">
        <v>417</v>
      </c>
      <c r="E145" s="5">
        <v>187612</v>
      </c>
      <c r="F145" s="5">
        <v>141461</v>
      </c>
      <c r="G145" s="5">
        <v>7850</v>
      </c>
      <c r="H145" s="5">
        <v>9148</v>
      </c>
      <c r="I145" s="5">
        <v>926</v>
      </c>
      <c r="J145" s="5">
        <v>22129</v>
      </c>
      <c r="K145" s="5">
        <v>4303</v>
      </c>
      <c r="L145" s="5">
        <v>250</v>
      </c>
      <c r="M145" s="5">
        <v>1545</v>
      </c>
      <c r="N145" s="5">
        <v>5211</v>
      </c>
      <c r="O145" s="5">
        <v>2490</v>
      </c>
      <c r="P145" s="5">
        <v>0</v>
      </c>
      <c r="Q145" s="5">
        <v>2547</v>
      </c>
      <c r="R145" s="5">
        <v>0</v>
      </c>
      <c r="S145" s="5">
        <v>174</v>
      </c>
      <c r="T145" s="5">
        <v>0</v>
      </c>
      <c r="U145" s="5">
        <v>0</v>
      </c>
      <c r="V145" s="5">
        <v>12</v>
      </c>
      <c r="W145" s="5">
        <v>12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157</v>
      </c>
      <c r="AE145" s="5">
        <v>80</v>
      </c>
      <c r="AF145" s="5">
        <v>40</v>
      </c>
      <c r="AG145" s="5">
        <v>0</v>
      </c>
      <c r="AH145" s="5">
        <v>0</v>
      </c>
      <c r="AI145" s="5">
        <v>37</v>
      </c>
      <c r="AJ145" s="5">
        <v>0</v>
      </c>
      <c r="AK145" s="5">
        <v>4409</v>
      </c>
      <c r="AL145" s="5">
        <v>464</v>
      </c>
      <c r="AM145" s="5">
        <v>1</v>
      </c>
      <c r="AN145" s="5">
        <v>450</v>
      </c>
      <c r="AO145" s="5">
        <v>0</v>
      </c>
      <c r="AP145" s="5">
        <v>3493</v>
      </c>
      <c r="AQ145" s="5">
        <v>0</v>
      </c>
      <c r="AR145" s="5">
        <v>0</v>
      </c>
      <c r="AS145" s="5">
        <v>0</v>
      </c>
    </row>
    <row r="146" spans="1:45">
      <c r="A146" s="5">
        <v>1395</v>
      </c>
      <c r="B146" s="5">
        <v>2</v>
      </c>
      <c r="C146" s="5" t="s">
        <v>419</v>
      </c>
      <c r="D146" s="5" t="s">
        <v>420</v>
      </c>
      <c r="E146" s="5">
        <v>5264810</v>
      </c>
      <c r="F146" s="5">
        <v>2654338</v>
      </c>
      <c r="G146" s="5">
        <v>364806</v>
      </c>
      <c r="H146" s="5">
        <v>224677</v>
      </c>
      <c r="I146" s="5">
        <v>206963</v>
      </c>
      <c r="J146" s="5">
        <v>1318085</v>
      </c>
      <c r="K146" s="5">
        <v>416121</v>
      </c>
      <c r="L146" s="5">
        <v>37024</v>
      </c>
      <c r="M146" s="5">
        <v>42796</v>
      </c>
      <c r="N146" s="5">
        <v>1586770</v>
      </c>
      <c r="O146" s="5">
        <v>1490577</v>
      </c>
      <c r="P146" s="5">
        <v>31757</v>
      </c>
      <c r="Q146" s="5">
        <v>14158</v>
      </c>
      <c r="R146" s="5">
        <v>18475</v>
      </c>
      <c r="S146" s="5">
        <v>19127</v>
      </c>
      <c r="T146" s="5">
        <v>4191</v>
      </c>
      <c r="U146" s="5">
        <v>8485</v>
      </c>
      <c r="V146" s="5">
        <v>264081</v>
      </c>
      <c r="W146" s="5">
        <v>181016</v>
      </c>
      <c r="X146" s="5">
        <v>7124</v>
      </c>
      <c r="Y146" s="5">
        <v>3335</v>
      </c>
      <c r="Z146" s="5">
        <v>140</v>
      </c>
      <c r="AA146" s="5">
        <v>70692</v>
      </c>
      <c r="AB146" s="5">
        <v>5</v>
      </c>
      <c r="AC146" s="5">
        <v>1769</v>
      </c>
      <c r="AD146" s="5">
        <v>1692408</v>
      </c>
      <c r="AE146" s="5">
        <v>504929</v>
      </c>
      <c r="AF146" s="5">
        <v>38408</v>
      </c>
      <c r="AG146" s="5">
        <v>4368</v>
      </c>
      <c r="AH146" s="5">
        <v>6130</v>
      </c>
      <c r="AI146" s="5">
        <v>1138078</v>
      </c>
      <c r="AJ146" s="5">
        <v>496</v>
      </c>
      <c r="AK146" s="5">
        <v>539898</v>
      </c>
      <c r="AL146" s="5">
        <v>128992</v>
      </c>
      <c r="AM146" s="5">
        <v>63409</v>
      </c>
      <c r="AN146" s="5">
        <v>31680</v>
      </c>
      <c r="AO146" s="5">
        <v>56394</v>
      </c>
      <c r="AP146" s="5">
        <v>64297</v>
      </c>
      <c r="AQ146" s="5">
        <v>195116</v>
      </c>
      <c r="AR146" s="5">
        <v>0</v>
      </c>
      <c r="AS146" s="5">
        <v>10</v>
      </c>
    </row>
    <row r="147" spans="1:45">
      <c r="A147" s="5">
        <v>1395</v>
      </c>
      <c r="B147" s="5">
        <v>3</v>
      </c>
      <c r="C147" s="5" t="s">
        <v>421</v>
      </c>
      <c r="D147" s="5" t="s">
        <v>422</v>
      </c>
      <c r="E147" s="5">
        <v>995493</v>
      </c>
      <c r="F147" s="5">
        <v>329849</v>
      </c>
      <c r="G147" s="5">
        <v>76044</v>
      </c>
      <c r="H147" s="5">
        <v>71523</v>
      </c>
      <c r="I147" s="5">
        <v>31197</v>
      </c>
      <c r="J147" s="5">
        <v>280839</v>
      </c>
      <c r="K147" s="5">
        <v>185360</v>
      </c>
      <c r="L147" s="5">
        <v>7772</v>
      </c>
      <c r="M147" s="5">
        <v>12910</v>
      </c>
      <c r="N147" s="5">
        <v>75540</v>
      </c>
      <c r="O147" s="5">
        <v>52316</v>
      </c>
      <c r="P147" s="5">
        <v>3729</v>
      </c>
      <c r="Q147" s="5">
        <v>4801</v>
      </c>
      <c r="R147" s="5">
        <v>0</v>
      </c>
      <c r="S147" s="5">
        <v>11454</v>
      </c>
      <c r="T147" s="5">
        <v>395</v>
      </c>
      <c r="U147" s="5">
        <v>2844</v>
      </c>
      <c r="V147" s="5">
        <v>33178</v>
      </c>
      <c r="W147" s="5">
        <v>24036</v>
      </c>
      <c r="X147" s="5">
        <v>1569</v>
      </c>
      <c r="Y147" s="5">
        <v>1842</v>
      </c>
      <c r="Z147" s="5">
        <v>0</v>
      </c>
      <c r="AA147" s="5">
        <v>4571</v>
      </c>
      <c r="AB147" s="5">
        <v>1</v>
      </c>
      <c r="AC147" s="5">
        <v>1159</v>
      </c>
      <c r="AD147" s="5">
        <v>1540565</v>
      </c>
      <c r="AE147" s="5">
        <v>449315</v>
      </c>
      <c r="AF147" s="5">
        <v>29867</v>
      </c>
      <c r="AG147" s="5">
        <v>2750</v>
      </c>
      <c r="AH147" s="5">
        <v>4199</v>
      </c>
      <c r="AI147" s="5">
        <v>1054300</v>
      </c>
      <c r="AJ147" s="5">
        <v>134</v>
      </c>
      <c r="AK147" s="5">
        <v>206066</v>
      </c>
      <c r="AL147" s="5">
        <v>7258</v>
      </c>
      <c r="AM147" s="5">
        <v>55007</v>
      </c>
      <c r="AN147" s="5">
        <v>259</v>
      </c>
      <c r="AO147" s="5">
        <v>34868</v>
      </c>
      <c r="AP147" s="5">
        <v>11316</v>
      </c>
      <c r="AQ147" s="5">
        <v>97359</v>
      </c>
      <c r="AR147" s="5">
        <v>0</v>
      </c>
      <c r="AS147" s="5">
        <v>0</v>
      </c>
    </row>
    <row r="148" spans="1:45">
      <c r="A148" s="5">
        <v>1395</v>
      </c>
      <c r="B148" s="5">
        <v>4</v>
      </c>
      <c r="C148" s="5" t="s">
        <v>423</v>
      </c>
      <c r="D148" s="5" t="s">
        <v>422</v>
      </c>
      <c r="E148" s="5">
        <v>995493</v>
      </c>
      <c r="F148" s="5">
        <v>329849</v>
      </c>
      <c r="G148" s="5">
        <v>76044</v>
      </c>
      <c r="H148" s="5">
        <v>71523</v>
      </c>
      <c r="I148" s="5">
        <v>31197</v>
      </c>
      <c r="J148" s="5">
        <v>280839</v>
      </c>
      <c r="K148" s="5">
        <v>185360</v>
      </c>
      <c r="L148" s="5">
        <v>7772</v>
      </c>
      <c r="M148" s="5">
        <v>12910</v>
      </c>
      <c r="N148" s="5">
        <v>75540</v>
      </c>
      <c r="O148" s="5">
        <v>52316</v>
      </c>
      <c r="P148" s="5">
        <v>3729</v>
      </c>
      <c r="Q148" s="5">
        <v>4801</v>
      </c>
      <c r="R148" s="5">
        <v>0</v>
      </c>
      <c r="S148" s="5">
        <v>11454</v>
      </c>
      <c r="T148" s="5">
        <v>395</v>
      </c>
      <c r="U148" s="5">
        <v>2844</v>
      </c>
      <c r="V148" s="5">
        <v>33178</v>
      </c>
      <c r="W148" s="5">
        <v>24036</v>
      </c>
      <c r="X148" s="5">
        <v>1569</v>
      </c>
      <c r="Y148" s="5">
        <v>1842</v>
      </c>
      <c r="Z148" s="5">
        <v>0</v>
      </c>
      <c r="AA148" s="5">
        <v>4571</v>
      </c>
      <c r="AB148" s="5">
        <v>1</v>
      </c>
      <c r="AC148" s="5">
        <v>1159</v>
      </c>
      <c r="AD148" s="5">
        <v>1540565</v>
      </c>
      <c r="AE148" s="5">
        <v>449315</v>
      </c>
      <c r="AF148" s="5">
        <v>29867</v>
      </c>
      <c r="AG148" s="5">
        <v>2750</v>
      </c>
      <c r="AH148" s="5">
        <v>4199</v>
      </c>
      <c r="AI148" s="5">
        <v>1054300</v>
      </c>
      <c r="AJ148" s="5">
        <v>134</v>
      </c>
      <c r="AK148" s="5">
        <v>206066</v>
      </c>
      <c r="AL148" s="5">
        <v>7258</v>
      </c>
      <c r="AM148" s="5">
        <v>55007</v>
      </c>
      <c r="AN148" s="5">
        <v>259</v>
      </c>
      <c r="AO148" s="5">
        <v>34868</v>
      </c>
      <c r="AP148" s="5">
        <v>11316</v>
      </c>
      <c r="AQ148" s="5">
        <v>97359</v>
      </c>
      <c r="AR148" s="5">
        <v>0</v>
      </c>
      <c r="AS148" s="5">
        <v>0</v>
      </c>
    </row>
    <row r="149" spans="1:45">
      <c r="A149" s="5">
        <v>1395</v>
      </c>
      <c r="B149" s="5">
        <v>3</v>
      </c>
      <c r="C149" s="5" t="s">
        <v>424</v>
      </c>
      <c r="D149" s="5" t="s">
        <v>425</v>
      </c>
      <c r="E149" s="5">
        <v>273129</v>
      </c>
      <c r="F149" s="5">
        <v>107291</v>
      </c>
      <c r="G149" s="5">
        <v>59785</v>
      </c>
      <c r="H149" s="5">
        <v>19921</v>
      </c>
      <c r="I149" s="5">
        <v>24455</v>
      </c>
      <c r="J149" s="5">
        <v>29500</v>
      </c>
      <c r="K149" s="5">
        <v>0</v>
      </c>
      <c r="L149" s="5">
        <v>21086</v>
      </c>
      <c r="M149" s="5">
        <v>11090</v>
      </c>
      <c r="N149" s="5">
        <v>100335</v>
      </c>
      <c r="O149" s="5">
        <v>64213</v>
      </c>
      <c r="P149" s="5">
        <v>21699</v>
      </c>
      <c r="Q149" s="5">
        <v>5884</v>
      </c>
      <c r="R149" s="5">
        <v>6780</v>
      </c>
      <c r="S149" s="5">
        <v>0</v>
      </c>
      <c r="T149" s="5">
        <v>0</v>
      </c>
      <c r="U149" s="5">
        <v>1760</v>
      </c>
      <c r="V149" s="5">
        <v>57846</v>
      </c>
      <c r="W149" s="5">
        <v>56609</v>
      </c>
      <c r="X149" s="5">
        <v>33</v>
      </c>
      <c r="Y149" s="5">
        <v>1204</v>
      </c>
      <c r="Z149" s="5">
        <v>0</v>
      </c>
      <c r="AA149" s="5">
        <v>0</v>
      </c>
      <c r="AB149" s="5">
        <v>0</v>
      </c>
      <c r="AC149" s="5">
        <v>0</v>
      </c>
      <c r="AD149" s="5">
        <v>6645</v>
      </c>
      <c r="AE149" s="5">
        <v>5940</v>
      </c>
      <c r="AF149" s="5">
        <v>164</v>
      </c>
      <c r="AG149" s="5">
        <v>0</v>
      </c>
      <c r="AH149" s="5">
        <v>540</v>
      </c>
      <c r="AI149" s="5">
        <v>0</v>
      </c>
      <c r="AJ149" s="5">
        <v>0</v>
      </c>
      <c r="AK149" s="5">
        <v>5358</v>
      </c>
      <c r="AL149" s="5">
        <v>522</v>
      </c>
      <c r="AM149" s="5">
        <v>1235</v>
      </c>
      <c r="AN149" s="5">
        <v>121</v>
      </c>
      <c r="AO149" s="5">
        <v>1353</v>
      </c>
      <c r="AP149" s="5">
        <v>1963</v>
      </c>
      <c r="AQ149" s="5">
        <v>154</v>
      </c>
      <c r="AR149" s="5">
        <v>0</v>
      </c>
      <c r="AS149" s="5">
        <v>10</v>
      </c>
    </row>
    <row r="150" spans="1:45">
      <c r="A150" s="5">
        <v>1395</v>
      </c>
      <c r="B150" s="5">
        <v>4</v>
      </c>
      <c r="C150" s="5" t="s">
        <v>426</v>
      </c>
      <c r="D150" s="5" t="s">
        <v>425</v>
      </c>
      <c r="E150" s="5">
        <v>273129</v>
      </c>
      <c r="F150" s="5">
        <v>107291</v>
      </c>
      <c r="G150" s="5">
        <v>59785</v>
      </c>
      <c r="H150" s="5">
        <v>19921</v>
      </c>
      <c r="I150" s="5">
        <v>24455</v>
      </c>
      <c r="J150" s="5">
        <v>29500</v>
      </c>
      <c r="K150" s="5">
        <v>0</v>
      </c>
      <c r="L150" s="5">
        <v>21086</v>
      </c>
      <c r="M150" s="5">
        <v>11090</v>
      </c>
      <c r="N150" s="5">
        <v>100335</v>
      </c>
      <c r="O150" s="5">
        <v>64213</v>
      </c>
      <c r="P150" s="5">
        <v>21699</v>
      </c>
      <c r="Q150" s="5">
        <v>5884</v>
      </c>
      <c r="R150" s="5">
        <v>6780</v>
      </c>
      <c r="S150" s="5">
        <v>0</v>
      </c>
      <c r="T150" s="5">
        <v>0</v>
      </c>
      <c r="U150" s="5">
        <v>1760</v>
      </c>
      <c r="V150" s="5">
        <v>57846</v>
      </c>
      <c r="W150" s="5">
        <v>56609</v>
      </c>
      <c r="X150" s="5">
        <v>33</v>
      </c>
      <c r="Y150" s="5">
        <v>1204</v>
      </c>
      <c r="Z150" s="5">
        <v>0</v>
      </c>
      <c r="AA150" s="5">
        <v>0</v>
      </c>
      <c r="AB150" s="5">
        <v>0</v>
      </c>
      <c r="AC150" s="5">
        <v>0</v>
      </c>
      <c r="AD150" s="5">
        <v>6645</v>
      </c>
      <c r="AE150" s="5">
        <v>5940</v>
      </c>
      <c r="AF150" s="5">
        <v>164</v>
      </c>
      <c r="AG150" s="5">
        <v>0</v>
      </c>
      <c r="AH150" s="5">
        <v>540</v>
      </c>
      <c r="AI150" s="5">
        <v>0</v>
      </c>
      <c r="AJ150" s="5">
        <v>0</v>
      </c>
      <c r="AK150" s="5">
        <v>5358</v>
      </c>
      <c r="AL150" s="5">
        <v>522</v>
      </c>
      <c r="AM150" s="5">
        <v>1235</v>
      </c>
      <c r="AN150" s="5">
        <v>121</v>
      </c>
      <c r="AO150" s="5">
        <v>1353</v>
      </c>
      <c r="AP150" s="5">
        <v>1963</v>
      </c>
      <c r="AQ150" s="5">
        <v>154</v>
      </c>
      <c r="AR150" s="5">
        <v>0</v>
      </c>
      <c r="AS150" s="5">
        <v>10</v>
      </c>
    </row>
    <row r="151" spans="1:45">
      <c r="A151" s="5">
        <v>1395</v>
      </c>
      <c r="B151" s="5">
        <v>3</v>
      </c>
      <c r="C151" s="5" t="s">
        <v>427</v>
      </c>
      <c r="D151" s="5" t="s">
        <v>428</v>
      </c>
      <c r="E151" s="5">
        <v>868933</v>
      </c>
      <c r="F151" s="5">
        <v>600925</v>
      </c>
      <c r="G151" s="5">
        <v>36740</v>
      </c>
      <c r="H151" s="5">
        <v>33433</v>
      </c>
      <c r="I151" s="5">
        <v>40438</v>
      </c>
      <c r="J151" s="5">
        <v>125610</v>
      </c>
      <c r="K151" s="5">
        <v>28195</v>
      </c>
      <c r="L151" s="5">
        <v>1320</v>
      </c>
      <c r="M151" s="5">
        <v>2271</v>
      </c>
      <c r="N151" s="5">
        <v>290747</v>
      </c>
      <c r="O151" s="5">
        <v>288000</v>
      </c>
      <c r="P151" s="5">
        <v>1388</v>
      </c>
      <c r="Q151" s="5">
        <v>788</v>
      </c>
      <c r="R151" s="5">
        <v>0</v>
      </c>
      <c r="S151" s="5">
        <v>0</v>
      </c>
      <c r="T151" s="5">
        <v>0</v>
      </c>
      <c r="U151" s="5">
        <v>570</v>
      </c>
      <c r="V151" s="5">
        <v>64538</v>
      </c>
      <c r="W151" s="5">
        <v>12491</v>
      </c>
      <c r="X151" s="5">
        <v>1506</v>
      </c>
      <c r="Y151" s="5">
        <v>0</v>
      </c>
      <c r="Z151" s="5">
        <v>0</v>
      </c>
      <c r="AA151" s="5">
        <v>50526</v>
      </c>
      <c r="AB151" s="5">
        <v>4</v>
      </c>
      <c r="AC151" s="5">
        <v>12</v>
      </c>
      <c r="AD151" s="5">
        <v>78544</v>
      </c>
      <c r="AE151" s="5">
        <v>19913</v>
      </c>
      <c r="AF151" s="5">
        <v>3088</v>
      </c>
      <c r="AG151" s="5">
        <v>1123</v>
      </c>
      <c r="AH151" s="5">
        <v>946</v>
      </c>
      <c r="AI151" s="5">
        <v>53430</v>
      </c>
      <c r="AJ151" s="5">
        <v>44</v>
      </c>
      <c r="AK151" s="5">
        <v>123981</v>
      </c>
      <c r="AL151" s="5">
        <v>17591</v>
      </c>
      <c r="AM151" s="5">
        <v>143</v>
      </c>
      <c r="AN151" s="5">
        <v>204</v>
      </c>
      <c r="AO151" s="5">
        <v>985</v>
      </c>
      <c r="AP151" s="5">
        <v>20632</v>
      </c>
      <c r="AQ151" s="5">
        <v>84426</v>
      </c>
      <c r="AR151" s="5">
        <v>0</v>
      </c>
      <c r="AS151" s="5">
        <v>0</v>
      </c>
    </row>
    <row r="152" spans="1:45">
      <c r="A152" s="5">
        <v>1395</v>
      </c>
      <c r="B152" s="5">
        <v>14</v>
      </c>
      <c r="C152" s="5" t="s">
        <v>429</v>
      </c>
      <c r="D152" s="5" t="s">
        <v>430</v>
      </c>
      <c r="E152" s="5">
        <v>868933</v>
      </c>
      <c r="F152" s="5">
        <v>600925</v>
      </c>
      <c r="G152" s="5">
        <v>36740</v>
      </c>
      <c r="H152" s="5">
        <v>33433</v>
      </c>
      <c r="I152" s="5">
        <v>40438</v>
      </c>
      <c r="J152" s="5">
        <v>125610</v>
      </c>
      <c r="K152" s="5">
        <v>28195</v>
      </c>
      <c r="L152" s="5">
        <v>1320</v>
      </c>
      <c r="M152" s="5">
        <v>2271</v>
      </c>
      <c r="N152" s="5">
        <v>290747</v>
      </c>
      <c r="O152" s="5">
        <v>288000</v>
      </c>
      <c r="P152" s="5">
        <v>1388</v>
      </c>
      <c r="Q152" s="5">
        <v>788</v>
      </c>
      <c r="R152" s="5">
        <v>0</v>
      </c>
      <c r="S152" s="5">
        <v>0</v>
      </c>
      <c r="T152" s="5">
        <v>0</v>
      </c>
      <c r="U152" s="5">
        <v>570</v>
      </c>
      <c r="V152" s="5">
        <v>64538</v>
      </c>
      <c r="W152" s="5">
        <v>12491</v>
      </c>
      <c r="X152" s="5">
        <v>1506</v>
      </c>
      <c r="Y152" s="5">
        <v>0</v>
      </c>
      <c r="Z152" s="5">
        <v>0</v>
      </c>
      <c r="AA152" s="5">
        <v>50526</v>
      </c>
      <c r="AB152" s="5">
        <v>4</v>
      </c>
      <c r="AC152" s="5">
        <v>12</v>
      </c>
      <c r="AD152" s="5">
        <v>78544</v>
      </c>
      <c r="AE152" s="5">
        <v>19913</v>
      </c>
      <c r="AF152" s="5">
        <v>3088</v>
      </c>
      <c r="AG152" s="5">
        <v>1123</v>
      </c>
      <c r="AH152" s="5">
        <v>946</v>
      </c>
      <c r="AI152" s="5">
        <v>53430</v>
      </c>
      <c r="AJ152" s="5">
        <v>44</v>
      </c>
      <c r="AK152" s="5">
        <v>123981</v>
      </c>
      <c r="AL152" s="5">
        <v>17591</v>
      </c>
      <c r="AM152" s="5">
        <v>143</v>
      </c>
      <c r="AN152" s="5">
        <v>204</v>
      </c>
      <c r="AO152" s="5">
        <v>985</v>
      </c>
      <c r="AP152" s="5">
        <v>20632</v>
      </c>
      <c r="AQ152" s="5">
        <v>84426</v>
      </c>
      <c r="AR152" s="5">
        <v>0</v>
      </c>
      <c r="AS152" s="5">
        <v>0</v>
      </c>
    </row>
    <row r="153" spans="1:45">
      <c r="A153" s="5">
        <v>1395</v>
      </c>
      <c r="B153" s="5">
        <v>3</v>
      </c>
      <c r="C153" s="5" t="s">
        <v>431</v>
      </c>
      <c r="D153" s="5" t="s">
        <v>432</v>
      </c>
      <c r="E153" s="5">
        <v>137250</v>
      </c>
      <c r="F153" s="5">
        <v>59819</v>
      </c>
      <c r="G153" s="5">
        <v>7069</v>
      </c>
      <c r="H153" s="5">
        <v>14580</v>
      </c>
      <c r="I153" s="5">
        <v>4737</v>
      </c>
      <c r="J153" s="5">
        <v>25659</v>
      </c>
      <c r="K153" s="5">
        <v>12297</v>
      </c>
      <c r="L153" s="5">
        <v>3199</v>
      </c>
      <c r="M153" s="5">
        <v>9890</v>
      </c>
      <c r="N153" s="5">
        <v>50938</v>
      </c>
      <c r="O153" s="5">
        <v>41360</v>
      </c>
      <c r="P153" s="5">
        <v>797</v>
      </c>
      <c r="Q153" s="5">
        <v>1447</v>
      </c>
      <c r="R153" s="5">
        <v>515</v>
      </c>
      <c r="S153" s="5">
        <v>1874</v>
      </c>
      <c r="T153" s="5">
        <v>2578</v>
      </c>
      <c r="U153" s="5">
        <v>2367</v>
      </c>
      <c r="V153" s="5">
        <v>21311</v>
      </c>
      <c r="W153" s="5">
        <v>16205</v>
      </c>
      <c r="X153" s="5">
        <v>0</v>
      </c>
      <c r="Y153" s="5">
        <v>200</v>
      </c>
      <c r="Z153" s="5">
        <v>96</v>
      </c>
      <c r="AA153" s="5">
        <v>4640</v>
      </c>
      <c r="AB153" s="5">
        <v>0</v>
      </c>
      <c r="AC153" s="5">
        <v>170</v>
      </c>
      <c r="AD153" s="5">
        <v>8951</v>
      </c>
      <c r="AE153" s="5">
        <v>7261</v>
      </c>
      <c r="AF153" s="5">
        <v>65</v>
      </c>
      <c r="AG153" s="5">
        <v>224</v>
      </c>
      <c r="AH153" s="5">
        <v>201</v>
      </c>
      <c r="AI153" s="5">
        <v>1200</v>
      </c>
      <c r="AJ153" s="5">
        <v>0</v>
      </c>
      <c r="AK153" s="5">
        <v>1754</v>
      </c>
      <c r="AL153" s="5">
        <v>74</v>
      </c>
      <c r="AM153" s="5">
        <v>20</v>
      </c>
      <c r="AN153" s="5">
        <v>27</v>
      </c>
      <c r="AO153" s="5">
        <v>1496</v>
      </c>
      <c r="AP153" s="5">
        <v>137</v>
      </c>
      <c r="AQ153" s="5">
        <v>0</v>
      </c>
      <c r="AR153" s="5">
        <v>0</v>
      </c>
      <c r="AS153" s="5">
        <v>0</v>
      </c>
    </row>
    <row r="154" spans="1:45">
      <c r="A154" s="5">
        <v>1395</v>
      </c>
      <c r="B154" s="5">
        <v>4</v>
      </c>
      <c r="C154" s="5" t="s">
        <v>433</v>
      </c>
      <c r="D154" s="5" t="s">
        <v>432</v>
      </c>
      <c r="E154" s="5">
        <v>137250</v>
      </c>
      <c r="F154" s="5">
        <v>59819</v>
      </c>
      <c r="G154" s="5">
        <v>7069</v>
      </c>
      <c r="H154" s="5">
        <v>14580</v>
      </c>
      <c r="I154" s="5">
        <v>4737</v>
      </c>
      <c r="J154" s="5">
        <v>25659</v>
      </c>
      <c r="K154" s="5">
        <v>12297</v>
      </c>
      <c r="L154" s="5">
        <v>3199</v>
      </c>
      <c r="M154" s="5">
        <v>9890</v>
      </c>
      <c r="N154" s="5">
        <v>50938</v>
      </c>
      <c r="O154" s="5">
        <v>41360</v>
      </c>
      <c r="P154" s="5">
        <v>797</v>
      </c>
      <c r="Q154" s="5">
        <v>1447</v>
      </c>
      <c r="R154" s="5">
        <v>515</v>
      </c>
      <c r="S154" s="5">
        <v>1874</v>
      </c>
      <c r="T154" s="5">
        <v>2578</v>
      </c>
      <c r="U154" s="5">
        <v>2367</v>
      </c>
      <c r="V154" s="5">
        <v>21311</v>
      </c>
      <c r="W154" s="5">
        <v>16205</v>
      </c>
      <c r="X154" s="5">
        <v>0</v>
      </c>
      <c r="Y154" s="5">
        <v>200</v>
      </c>
      <c r="Z154" s="5">
        <v>96</v>
      </c>
      <c r="AA154" s="5">
        <v>4640</v>
      </c>
      <c r="AB154" s="5">
        <v>0</v>
      </c>
      <c r="AC154" s="5">
        <v>170</v>
      </c>
      <c r="AD154" s="5">
        <v>8951</v>
      </c>
      <c r="AE154" s="5">
        <v>7261</v>
      </c>
      <c r="AF154" s="5">
        <v>65</v>
      </c>
      <c r="AG154" s="5">
        <v>224</v>
      </c>
      <c r="AH154" s="5">
        <v>201</v>
      </c>
      <c r="AI154" s="5">
        <v>1200</v>
      </c>
      <c r="AJ154" s="5">
        <v>0</v>
      </c>
      <c r="AK154" s="5">
        <v>1754</v>
      </c>
      <c r="AL154" s="5">
        <v>74</v>
      </c>
      <c r="AM154" s="5">
        <v>20</v>
      </c>
      <c r="AN154" s="5">
        <v>27</v>
      </c>
      <c r="AO154" s="5">
        <v>1496</v>
      </c>
      <c r="AP154" s="5">
        <v>137</v>
      </c>
      <c r="AQ154" s="5">
        <v>0</v>
      </c>
      <c r="AR154" s="5">
        <v>0</v>
      </c>
      <c r="AS154" s="5">
        <v>0</v>
      </c>
    </row>
    <row r="155" spans="1:45">
      <c r="A155" s="5">
        <v>1395</v>
      </c>
      <c r="B155" s="5">
        <v>3</v>
      </c>
      <c r="C155" s="5" t="s">
        <v>434</v>
      </c>
      <c r="D155" s="5" t="s">
        <v>435</v>
      </c>
      <c r="E155" s="5">
        <v>2925101</v>
      </c>
      <c r="F155" s="5">
        <v>1528523</v>
      </c>
      <c r="G155" s="5">
        <v>170718</v>
      </c>
      <c r="H155" s="5">
        <v>77012</v>
      </c>
      <c r="I155" s="5">
        <v>102676</v>
      </c>
      <c r="J155" s="5">
        <v>850412</v>
      </c>
      <c r="K155" s="5">
        <v>187269</v>
      </c>
      <c r="L155" s="5">
        <v>3505</v>
      </c>
      <c r="M155" s="5">
        <v>4987</v>
      </c>
      <c r="N155" s="5">
        <v>1068696</v>
      </c>
      <c r="O155" s="5">
        <v>1044688</v>
      </c>
      <c r="P155" s="5">
        <v>3809</v>
      </c>
      <c r="Q155" s="5">
        <v>1239</v>
      </c>
      <c r="R155" s="5">
        <v>11181</v>
      </c>
      <c r="S155" s="5">
        <v>5798</v>
      </c>
      <c r="T155" s="5">
        <v>1219</v>
      </c>
      <c r="U155" s="5">
        <v>764</v>
      </c>
      <c r="V155" s="5">
        <v>85799</v>
      </c>
      <c r="W155" s="5">
        <v>70277</v>
      </c>
      <c r="X155" s="5">
        <v>4006</v>
      </c>
      <c r="Y155" s="5">
        <v>88</v>
      </c>
      <c r="Z155" s="5">
        <v>44</v>
      </c>
      <c r="AA155" s="5">
        <v>10955</v>
      </c>
      <c r="AB155" s="5">
        <v>0</v>
      </c>
      <c r="AC155" s="5">
        <v>429</v>
      </c>
      <c r="AD155" s="5">
        <v>54024</v>
      </c>
      <c r="AE155" s="5">
        <v>19068</v>
      </c>
      <c r="AF155" s="5">
        <v>4975</v>
      </c>
      <c r="AG155" s="5">
        <v>271</v>
      </c>
      <c r="AH155" s="5">
        <v>244</v>
      </c>
      <c r="AI155" s="5">
        <v>29148</v>
      </c>
      <c r="AJ155" s="5">
        <v>318</v>
      </c>
      <c r="AK155" s="5">
        <v>196699</v>
      </c>
      <c r="AL155" s="5">
        <v>103480</v>
      </c>
      <c r="AM155" s="5">
        <v>6996</v>
      </c>
      <c r="AN155" s="5">
        <v>31070</v>
      </c>
      <c r="AO155" s="5">
        <v>17469</v>
      </c>
      <c r="AP155" s="5">
        <v>30248</v>
      </c>
      <c r="AQ155" s="5">
        <v>7434</v>
      </c>
      <c r="AR155" s="5">
        <v>0</v>
      </c>
      <c r="AS155" s="5">
        <v>0</v>
      </c>
    </row>
    <row r="156" spans="1:45">
      <c r="A156" s="5">
        <v>1395</v>
      </c>
      <c r="B156" s="5">
        <v>4</v>
      </c>
      <c r="C156" s="5" t="s">
        <v>436</v>
      </c>
      <c r="D156" s="5" t="s">
        <v>435</v>
      </c>
      <c r="E156" s="5">
        <v>2925101</v>
      </c>
      <c r="F156" s="5">
        <v>1528523</v>
      </c>
      <c r="G156" s="5">
        <v>170718</v>
      </c>
      <c r="H156" s="5">
        <v>77012</v>
      </c>
      <c r="I156" s="5">
        <v>102676</v>
      </c>
      <c r="J156" s="5">
        <v>850412</v>
      </c>
      <c r="K156" s="5">
        <v>187269</v>
      </c>
      <c r="L156" s="5">
        <v>3505</v>
      </c>
      <c r="M156" s="5">
        <v>4987</v>
      </c>
      <c r="N156" s="5">
        <v>1068696</v>
      </c>
      <c r="O156" s="5">
        <v>1044688</v>
      </c>
      <c r="P156" s="5">
        <v>3809</v>
      </c>
      <c r="Q156" s="5">
        <v>1239</v>
      </c>
      <c r="R156" s="5">
        <v>11181</v>
      </c>
      <c r="S156" s="5">
        <v>5798</v>
      </c>
      <c r="T156" s="5">
        <v>1219</v>
      </c>
      <c r="U156" s="5">
        <v>764</v>
      </c>
      <c r="V156" s="5">
        <v>85799</v>
      </c>
      <c r="W156" s="5">
        <v>70277</v>
      </c>
      <c r="X156" s="5">
        <v>4006</v>
      </c>
      <c r="Y156" s="5">
        <v>88</v>
      </c>
      <c r="Z156" s="5">
        <v>44</v>
      </c>
      <c r="AA156" s="5">
        <v>10955</v>
      </c>
      <c r="AB156" s="5">
        <v>0</v>
      </c>
      <c r="AC156" s="5">
        <v>429</v>
      </c>
      <c r="AD156" s="5">
        <v>54024</v>
      </c>
      <c r="AE156" s="5">
        <v>19068</v>
      </c>
      <c r="AF156" s="5">
        <v>4975</v>
      </c>
      <c r="AG156" s="5">
        <v>271</v>
      </c>
      <c r="AH156" s="5">
        <v>244</v>
      </c>
      <c r="AI156" s="5">
        <v>29148</v>
      </c>
      <c r="AJ156" s="5">
        <v>318</v>
      </c>
      <c r="AK156" s="5">
        <v>196699</v>
      </c>
      <c r="AL156" s="5">
        <v>103480</v>
      </c>
      <c r="AM156" s="5">
        <v>6996</v>
      </c>
      <c r="AN156" s="5">
        <v>31070</v>
      </c>
      <c r="AO156" s="5">
        <v>17469</v>
      </c>
      <c r="AP156" s="5">
        <v>30248</v>
      </c>
      <c r="AQ156" s="5">
        <v>7434</v>
      </c>
      <c r="AR156" s="5">
        <v>0</v>
      </c>
      <c r="AS156" s="5">
        <v>0</v>
      </c>
    </row>
    <row r="157" spans="1:45">
      <c r="A157" s="5">
        <v>1395</v>
      </c>
      <c r="B157" s="5">
        <v>3</v>
      </c>
      <c r="C157" s="5" t="s">
        <v>437</v>
      </c>
      <c r="D157" s="5" t="s">
        <v>438</v>
      </c>
      <c r="E157" s="5">
        <v>64905</v>
      </c>
      <c r="F157" s="5">
        <v>27931</v>
      </c>
      <c r="G157" s="5">
        <v>14450</v>
      </c>
      <c r="H157" s="5">
        <v>8208</v>
      </c>
      <c r="I157" s="5">
        <v>3460</v>
      </c>
      <c r="J157" s="5">
        <v>6064</v>
      </c>
      <c r="K157" s="5">
        <v>3000</v>
      </c>
      <c r="L157" s="5">
        <v>142</v>
      </c>
      <c r="M157" s="5">
        <v>1649</v>
      </c>
      <c r="N157" s="5">
        <v>514</v>
      </c>
      <c r="O157" s="5">
        <v>0</v>
      </c>
      <c r="P157" s="5">
        <v>334</v>
      </c>
      <c r="Q157" s="5">
        <v>0</v>
      </c>
      <c r="R157" s="5">
        <v>0</v>
      </c>
      <c r="S157" s="5">
        <v>0</v>
      </c>
      <c r="T157" s="5">
        <v>0</v>
      </c>
      <c r="U157" s="5">
        <v>180</v>
      </c>
      <c r="V157" s="5">
        <v>1408</v>
      </c>
      <c r="W157" s="5">
        <v>1398</v>
      </c>
      <c r="X157" s="5">
        <v>10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3680</v>
      </c>
      <c r="AE157" s="5">
        <v>3432</v>
      </c>
      <c r="AF157" s="5">
        <v>248</v>
      </c>
      <c r="AG157" s="5">
        <v>0</v>
      </c>
      <c r="AH157" s="5">
        <v>0</v>
      </c>
      <c r="AI157" s="5">
        <v>0</v>
      </c>
      <c r="AJ157" s="5">
        <v>0</v>
      </c>
      <c r="AK157" s="5">
        <v>6041</v>
      </c>
      <c r="AL157" s="5">
        <v>67</v>
      </c>
      <c r="AM157" s="5">
        <v>8</v>
      </c>
      <c r="AN157" s="5">
        <v>0</v>
      </c>
      <c r="AO157" s="5">
        <v>224</v>
      </c>
      <c r="AP157" s="5">
        <v>0</v>
      </c>
      <c r="AQ157" s="5">
        <v>5742</v>
      </c>
      <c r="AR157" s="5">
        <v>0</v>
      </c>
      <c r="AS157" s="5">
        <v>0</v>
      </c>
    </row>
    <row r="158" spans="1:45">
      <c r="A158" s="5">
        <v>1395</v>
      </c>
      <c r="B158" s="5">
        <v>4</v>
      </c>
      <c r="C158" s="5" t="s">
        <v>439</v>
      </c>
      <c r="D158" s="5" t="s">
        <v>438</v>
      </c>
      <c r="E158" s="5">
        <v>64905</v>
      </c>
      <c r="F158" s="5">
        <v>27931</v>
      </c>
      <c r="G158" s="5">
        <v>14450</v>
      </c>
      <c r="H158" s="5">
        <v>8208</v>
      </c>
      <c r="I158" s="5">
        <v>3460</v>
      </c>
      <c r="J158" s="5">
        <v>6064</v>
      </c>
      <c r="K158" s="5">
        <v>3000</v>
      </c>
      <c r="L158" s="5">
        <v>142</v>
      </c>
      <c r="M158" s="5">
        <v>1649</v>
      </c>
      <c r="N158" s="5">
        <v>514</v>
      </c>
      <c r="O158" s="5">
        <v>0</v>
      </c>
      <c r="P158" s="5">
        <v>334</v>
      </c>
      <c r="Q158" s="5">
        <v>0</v>
      </c>
      <c r="R158" s="5">
        <v>0</v>
      </c>
      <c r="S158" s="5">
        <v>0</v>
      </c>
      <c r="T158" s="5">
        <v>0</v>
      </c>
      <c r="U158" s="5">
        <v>180</v>
      </c>
      <c r="V158" s="5">
        <v>1408</v>
      </c>
      <c r="W158" s="5">
        <v>1398</v>
      </c>
      <c r="X158" s="5">
        <v>10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3680</v>
      </c>
      <c r="AE158" s="5">
        <v>3432</v>
      </c>
      <c r="AF158" s="5">
        <v>248</v>
      </c>
      <c r="AG158" s="5">
        <v>0</v>
      </c>
      <c r="AH158" s="5">
        <v>0</v>
      </c>
      <c r="AI158" s="5">
        <v>0</v>
      </c>
      <c r="AJ158" s="5">
        <v>0</v>
      </c>
      <c r="AK158" s="5">
        <v>6041</v>
      </c>
      <c r="AL158" s="5">
        <v>67</v>
      </c>
      <c r="AM158" s="5">
        <v>8</v>
      </c>
      <c r="AN158" s="5">
        <v>0</v>
      </c>
      <c r="AO158" s="5">
        <v>224</v>
      </c>
      <c r="AP158" s="5">
        <v>0</v>
      </c>
      <c r="AQ158" s="5">
        <v>5742</v>
      </c>
      <c r="AR158" s="5">
        <v>0</v>
      </c>
      <c r="AS158" s="5">
        <v>0</v>
      </c>
    </row>
    <row r="159" spans="1:45">
      <c r="A159" s="5">
        <v>1395</v>
      </c>
      <c r="B159" s="5">
        <v>2</v>
      </c>
      <c r="C159" s="5" t="s">
        <v>440</v>
      </c>
      <c r="D159" s="5" t="s">
        <v>441</v>
      </c>
      <c r="E159" s="5">
        <v>4199462</v>
      </c>
      <c r="F159" s="5">
        <v>1727827</v>
      </c>
      <c r="G159" s="5">
        <v>397548</v>
      </c>
      <c r="H159" s="5">
        <v>216976</v>
      </c>
      <c r="I159" s="5">
        <v>119137</v>
      </c>
      <c r="J159" s="5">
        <v>1081999</v>
      </c>
      <c r="K159" s="5">
        <v>594170</v>
      </c>
      <c r="L159" s="5">
        <v>27973</v>
      </c>
      <c r="M159" s="5">
        <v>33833</v>
      </c>
      <c r="N159" s="5">
        <v>787740</v>
      </c>
      <c r="O159" s="5">
        <v>696611</v>
      </c>
      <c r="P159" s="5">
        <v>15117</v>
      </c>
      <c r="Q159" s="5">
        <v>6715</v>
      </c>
      <c r="R159" s="5">
        <v>6646</v>
      </c>
      <c r="S159" s="5">
        <v>44988</v>
      </c>
      <c r="T159" s="5">
        <v>2162</v>
      </c>
      <c r="U159" s="5">
        <v>15501</v>
      </c>
      <c r="V159" s="5">
        <v>442648</v>
      </c>
      <c r="W159" s="5">
        <v>311610</v>
      </c>
      <c r="X159" s="5">
        <v>31303</v>
      </c>
      <c r="Y159" s="5">
        <v>2105</v>
      </c>
      <c r="Z159" s="5">
        <v>320</v>
      </c>
      <c r="AA159" s="5">
        <v>97171</v>
      </c>
      <c r="AB159" s="5">
        <v>62</v>
      </c>
      <c r="AC159" s="5">
        <v>79</v>
      </c>
      <c r="AD159" s="5">
        <v>564464</v>
      </c>
      <c r="AE159" s="5">
        <v>201294</v>
      </c>
      <c r="AF159" s="5">
        <v>113040</v>
      </c>
      <c r="AG159" s="5">
        <v>7515</v>
      </c>
      <c r="AH159" s="5">
        <v>7583</v>
      </c>
      <c r="AI159" s="5">
        <v>234978</v>
      </c>
      <c r="AJ159" s="5">
        <v>54</v>
      </c>
      <c r="AK159" s="5">
        <v>149208</v>
      </c>
      <c r="AL159" s="5">
        <v>32808</v>
      </c>
      <c r="AM159" s="5">
        <v>24497</v>
      </c>
      <c r="AN159" s="5">
        <v>7463</v>
      </c>
      <c r="AO159" s="5">
        <v>34336</v>
      </c>
      <c r="AP159" s="5">
        <v>31891</v>
      </c>
      <c r="AQ159" s="5">
        <v>17771</v>
      </c>
      <c r="AR159" s="5">
        <v>0</v>
      </c>
      <c r="AS159" s="5">
        <v>442</v>
      </c>
    </row>
    <row r="160" spans="1:45">
      <c r="A160" s="5">
        <v>1395</v>
      </c>
      <c r="B160" s="5">
        <v>3</v>
      </c>
      <c r="C160" s="5" t="s">
        <v>442</v>
      </c>
      <c r="D160" s="5" t="s">
        <v>443</v>
      </c>
      <c r="E160" s="5">
        <v>2800009</v>
      </c>
      <c r="F160" s="5">
        <v>1032719</v>
      </c>
      <c r="G160" s="5">
        <v>348450</v>
      </c>
      <c r="H160" s="5">
        <v>193001</v>
      </c>
      <c r="I160" s="5">
        <v>86434</v>
      </c>
      <c r="J160" s="5">
        <v>832758</v>
      </c>
      <c r="K160" s="5">
        <v>256631</v>
      </c>
      <c r="L160" s="5">
        <v>22012</v>
      </c>
      <c r="M160" s="5">
        <v>28004</v>
      </c>
      <c r="N160" s="5">
        <v>283111</v>
      </c>
      <c r="O160" s="5">
        <v>237062</v>
      </c>
      <c r="P160" s="5">
        <v>13654</v>
      </c>
      <c r="Q160" s="5">
        <v>6197</v>
      </c>
      <c r="R160" s="5">
        <v>6057</v>
      </c>
      <c r="S160" s="5">
        <v>3265</v>
      </c>
      <c r="T160" s="5">
        <v>1969</v>
      </c>
      <c r="U160" s="5">
        <v>14907</v>
      </c>
      <c r="V160" s="5">
        <v>390730</v>
      </c>
      <c r="W160" s="5">
        <v>274224</v>
      </c>
      <c r="X160" s="5">
        <v>24999</v>
      </c>
      <c r="Y160" s="5">
        <v>1525</v>
      </c>
      <c r="Z160" s="5">
        <v>182</v>
      </c>
      <c r="AA160" s="5">
        <v>89712</v>
      </c>
      <c r="AB160" s="5">
        <v>32</v>
      </c>
      <c r="AC160" s="5">
        <v>57</v>
      </c>
      <c r="AD160" s="5">
        <v>509749</v>
      </c>
      <c r="AE160" s="5">
        <v>174239</v>
      </c>
      <c r="AF160" s="5">
        <v>107693</v>
      </c>
      <c r="AG160" s="5">
        <v>5746</v>
      </c>
      <c r="AH160" s="5">
        <v>3903</v>
      </c>
      <c r="AI160" s="5">
        <v>218146</v>
      </c>
      <c r="AJ160" s="5">
        <v>23</v>
      </c>
      <c r="AK160" s="5">
        <v>113212</v>
      </c>
      <c r="AL160" s="5">
        <v>25758</v>
      </c>
      <c r="AM160" s="5">
        <v>20365</v>
      </c>
      <c r="AN160" s="5">
        <v>7128</v>
      </c>
      <c r="AO160" s="5">
        <v>21026</v>
      </c>
      <c r="AP160" s="5">
        <v>21063</v>
      </c>
      <c r="AQ160" s="5">
        <v>17771</v>
      </c>
      <c r="AR160" s="5">
        <v>0</v>
      </c>
      <c r="AS160" s="5">
        <v>102</v>
      </c>
    </row>
    <row r="161" spans="1:45">
      <c r="A161" s="5">
        <v>1395</v>
      </c>
      <c r="B161" s="5">
        <v>4</v>
      </c>
      <c r="C161" s="5" t="s">
        <v>444</v>
      </c>
      <c r="D161" s="5" t="s">
        <v>445</v>
      </c>
      <c r="E161" s="5">
        <v>355590</v>
      </c>
      <c r="F161" s="5">
        <v>138542</v>
      </c>
      <c r="G161" s="5">
        <v>118547</v>
      </c>
      <c r="H161" s="5">
        <v>39677</v>
      </c>
      <c r="I161" s="5">
        <v>12615</v>
      </c>
      <c r="J161" s="5">
        <v>31022</v>
      </c>
      <c r="K161" s="5">
        <v>3725</v>
      </c>
      <c r="L161" s="5">
        <v>8666</v>
      </c>
      <c r="M161" s="5">
        <v>2797</v>
      </c>
      <c r="N161" s="5">
        <v>44823</v>
      </c>
      <c r="O161" s="5">
        <v>33810</v>
      </c>
      <c r="P161" s="5">
        <v>6896</v>
      </c>
      <c r="Q161" s="5">
        <v>1220</v>
      </c>
      <c r="R161" s="5">
        <v>2768</v>
      </c>
      <c r="S161" s="5">
        <v>0</v>
      </c>
      <c r="T161" s="5">
        <v>129</v>
      </c>
      <c r="U161" s="5">
        <v>0</v>
      </c>
      <c r="V161" s="5">
        <v>12833</v>
      </c>
      <c r="W161" s="5">
        <v>12833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120049</v>
      </c>
      <c r="AE161" s="5">
        <v>40</v>
      </c>
      <c r="AF161" s="5">
        <v>501</v>
      </c>
      <c r="AG161" s="5">
        <v>0</v>
      </c>
      <c r="AH161" s="5">
        <v>0</v>
      </c>
      <c r="AI161" s="5">
        <v>119508</v>
      </c>
      <c r="AJ161" s="5">
        <v>0</v>
      </c>
      <c r="AK161" s="5">
        <v>10543</v>
      </c>
      <c r="AL161" s="5">
        <v>834</v>
      </c>
      <c r="AM161" s="5">
        <v>322</v>
      </c>
      <c r="AN161" s="5">
        <v>231</v>
      </c>
      <c r="AO161" s="5">
        <v>1954</v>
      </c>
      <c r="AP161" s="5">
        <v>2504</v>
      </c>
      <c r="AQ161" s="5">
        <v>4698</v>
      </c>
      <c r="AR161" s="5">
        <v>0</v>
      </c>
      <c r="AS161" s="5">
        <v>0</v>
      </c>
    </row>
    <row r="162" spans="1:45">
      <c r="A162" s="5">
        <v>1395</v>
      </c>
      <c r="B162" s="5">
        <v>4</v>
      </c>
      <c r="C162" s="5" t="s">
        <v>446</v>
      </c>
      <c r="D162" s="5" t="s">
        <v>447</v>
      </c>
      <c r="E162" s="5">
        <v>44968</v>
      </c>
      <c r="F162" s="5">
        <v>33855</v>
      </c>
      <c r="G162" s="5">
        <v>5876</v>
      </c>
      <c r="H162" s="5">
        <v>2692</v>
      </c>
      <c r="I162" s="5">
        <v>1919</v>
      </c>
      <c r="J162" s="5">
        <v>540</v>
      </c>
      <c r="K162" s="5">
        <v>0</v>
      </c>
      <c r="L162" s="5">
        <v>46</v>
      </c>
      <c r="M162" s="5">
        <v>40</v>
      </c>
      <c r="N162" s="5">
        <v>14043</v>
      </c>
      <c r="O162" s="5">
        <v>12745</v>
      </c>
      <c r="P162" s="5">
        <v>990</v>
      </c>
      <c r="Q162" s="5">
        <v>243</v>
      </c>
      <c r="R162" s="5">
        <v>0</v>
      </c>
      <c r="S162" s="5">
        <v>0</v>
      </c>
      <c r="T162" s="5">
        <v>25</v>
      </c>
      <c r="U162" s="5">
        <v>40</v>
      </c>
      <c r="V162" s="5">
        <v>20555</v>
      </c>
      <c r="W162" s="5">
        <v>1527</v>
      </c>
      <c r="X162" s="5">
        <v>0</v>
      </c>
      <c r="Y162" s="5">
        <v>0</v>
      </c>
      <c r="Z162" s="5">
        <v>0</v>
      </c>
      <c r="AA162" s="5">
        <v>19028</v>
      </c>
      <c r="AB162" s="5">
        <v>0</v>
      </c>
      <c r="AC162" s="5">
        <v>0</v>
      </c>
      <c r="AD162" s="5">
        <v>3329</v>
      </c>
      <c r="AE162" s="5">
        <v>3329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5">
        <v>775</v>
      </c>
      <c r="AL162" s="5">
        <v>0</v>
      </c>
      <c r="AM162" s="5">
        <v>0</v>
      </c>
      <c r="AN162" s="5">
        <v>0</v>
      </c>
      <c r="AO162" s="5">
        <v>775</v>
      </c>
      <c r="AP162" s="5">
        <v>0</v>
      </c>
      <c r="AQ162" s="5">
        <v>0</v>
      </c>
      <c r="AR162" s="5">
        <v>0</v>
      </c>
      <c r="AS162" s="5">
        <v>0</v>
      </c>
    </row>
    <row r="163" spans="1:45">
      <c r="A163" s="5">
        <v>1395</v>
      </c>
      <c r="B163" s="5">
        <v>4</v>
      </c>
      <c r="C163" s="5" t="s">
        <v>448</v>
      </c>
      <c r="D163" s="5" t="s">
        <v>449</v>
      </c>
      <c r="E163" s="5">
        <v>1044281</v>
      </c>
      <c r="F163" s="5">
        <v>355808</v>
      </c>
      <c r="G163" s="5">
        <v>70627</v>
      </c>
      <c r="H163" s="5">
        <v>39742</v>
      </c>
      <c r="I163" s="5">
        <v>18158</v>
      </c>
      <c r="J163" s="5">
        <v>474698</v>
      </c>
      <c r="K163" s="5">
        <v>78894</v>
      </c>
      <c r="L163" s="5">
        <v>1934</v>
      </c>
      <c r="M163" s="5">
        <v>4421</v>
      </c>
      <c r="N163" s="5">
        <v>121331</v>
      </c>
      <c r="O163" s="5">
        <v>108761</v>
      </c>
      <c r="P163" s="5">
        <v>5045</v>
      </c>
      <c r="Q163" s="5">
        <v>1604</v>
      </c>
      <c r="R163" s="5">
        <v>1544</v>
      </c>
      <c r="S163" s="5">
        <v>1839</v>
      </c>
      <c r="T163" s="5">
        <v>29</v>
      </c>
      <c r="U163" s="5">
        <v>2510</v>
      </c>
      <c r="V163" s="5">
        <v>61159</v>
      </c>
      <c r="W163" s="5">
        <v>30050</v>
      </c>
      <c r="X163" s="5">
        <v>248</v>
      </c>
      <c r="Y163" s="5">
        <v>1005</v>
      </c>
      <c r="Z163" s="5">
        <v>164</v>
      </c>
      <c r="AA163" s="5">
        <v>29625</v>
      </c>
      <c r="AB163" s="5">
        <v>21</v>
      </c>
      <c r="AC163" s="5">
        <v>47</v>
      </c>
      <c r="AD163" s="5">
        <v>63074</v>
      </c>
      <c r="AE163" s="5">
        <v>14232</v>
      </c>
      <c r="AF163" s="5">
        <v>32896</v>
      </c>
      <c r="AG163" s="5">
        <v>2458</v>
      </c>
      <c r="AH163" s="5">
        <v>950</v>
      </c>
      <c r="AI163" s="5">
        <v>12537</v>
      </c>
      <c r="AJ163" s="5">
        <v>1</v>
      </c>
      <c r="AK163" s="5">
        <v>16482</v>
      </c>
      <c r="AL163" s="5">
        <v>1339</v>
      </c>
      <c r="AM163" s="5">
        <v>9147</v>
      </c>
      <c r="AN163" s="5">
        <v>579</v>
      </c>
      <c r="AO163" s="5">
        <v>974</v>
      </c>
      <c r="AP163" s="5">
        <v>2637</v>
      </c>
      <c r="AQ163" s="5">
        <v>1703</v>
      </c>
      <c r="AR163" s="5">
        <v>0</v>
      </c>
      <c r="AS163" s="5">
        <v>102</v>
      </c>
    </row>
    <row r="164" spans="1:45">
      <c r="A164" s="5">
        <v>1395</v>
      </c>
      <c r="B164" s="5">
        <v>4</v>
      </c>
      <c r="C164" s="5" t="s">
        <v>450</v>
      </c>
      <c r="D164" s="5" t="s">
        <v>451</v>
      </c>
      <c r="E164" s="5">
        <v>133460</v>
      </c>
      <c r="F164" s="5">
        <v>64143</v>
      </c>
      <c r="G164" s="5">
        <v>21859</v>
      </c>
      <c r="H164" s="5">
        <v>1437</v>
      </c>
      <c r="I164" s="5">
        <v>5433</v>
      </c>
      <c r="J164" s="5">
        <v>40108</v>
      </c>
      <c r="K164" s="5">
        <v>0</v>
      </c>
      <c r="L164" s="5">
        <v>251</v>
      </c>
      <c r="M164" s="5">
        <v>230</v>
      </c>
      <c r="N164" s="5">
        <v>25685</v>
      </c>
      <c r="O164" s="5">
        <v>24003</v>
      </c>
      <c r="P164" s="5">
        <v>44</v>
      </c>
      <c r="Q164" s="5">
        <v>27</v>
      </c>
      <c r="R164" s="5">
        <v>0</v>
      </c>
      <c r="S164" s="5">
        <v>1427</v>
      </c>
      <c r="T164" s="5">
        <v>23</v>
      </c>
      <c r="U164" s="5">
        <v>163</v>
      </c>
      <c r="V164" s="5">
        <v>5032</v>
      </c>
      <c r="W164" s="5">
        <v>4160</v>
      </c>
      <c r="X164" s="5">
        <v>664</v>
      </c>
      <c r="Y164" s="5">
        <v>0</v>
      </c>
      <c r="Z164" s="5">
        <v>0</v>
      </c>
      <c r="AA164" s="5">
        <v>208</v>
      </c>
      <c r="AB164" s="5">
        <v>0</v>
      </c>
      <c r="AC164" s="5">
        <v>0</v>
      </c>
      <c r="AD164" s="5">
        <v>11722</v>
      </c>
      <c r="AE164" s="5">
        <v>9618</v>
      </c>
      <c r="AF164" s="5">
        <v>1204</v>
      </c>
      <c r="AG164" s="5">
        <v>43</v>
      </c>
      <c r="AH164" s="5">
        <v>263</v>
      </c>
      <c r="AI164" s="5">
        <v>594</v>
      </c>
      <c r="AJ164" s="5">
        <v>0</v>
      </c>
      <c r="AK164" s="5">
        <v>3378</v>
      </c>
      <c r="AL164" s="5">
        <v>1206</v>
      </c>
      <c r="AM164" s="5">
        <v>49</v>
      </c>
      <c r="AN164" s="5">
        <v>200</v>
      </c>
      <c r="AO164" s="5">
        <v>1386</v>
      </c>
      <c r="AP164" s="5">
        <v>537</v>
      </c>
      <c r="AQ164" s="5">
        <v>0</v>
      </c>
      <c r="AR164" s="5">
        <v>0</v>
      </c>
      <c r="AS164" s="5">
        <v>0</v>
      </c>
    </row>
    <row r="165" spans="1:45">
      <c r="A165" s="5">
        <v>1395</v>
      </c>
      <c r="B165" s="5">
        <v>4</v>
      </c>
      <c r="C165" s="5" t="s">
        <v>452</v>
      </c>
      <c r="D165" s="5" t="s">
        <v>453</v>
      </c>
      <c r="E165" s="5">
        <v>35365</v>
      </c>
      <c r="F165" s="5">
        <v>16104</v>
      </c>
      <c r="G165" s="5">
        <v>6373</v>
      </c>
      <c r="H165" s="5">
        <v>4986</v>
      </c>
      <c r="I165" s="5">
        <v>297</v>
      </c>
      <c r="J165" s="5">
        <v>1110</v>
      </c>
      <c r="K165" s="5">
        <v>6399</v>
      </c>
      <c r="L165" s="5">
        <v>3</v>
      </c>
      <c r="M165" s="5">
        <v>92</v>
      </c>
      <c r="N165" s="5">
        <v>546</v>
      </c>
      <c r="O165" s="5">
        <v>439</v>
      </c>
      <c r="P165" s="5">
        <v>20</v>
      </c>
      <c r="Q165" s="5">
        <v>60</v>
      </c>
      <c r="R165" s="5">
        <v>0</v>
      </c>
      <c r="S165" s="5">
        <v>0</v>
      </c>
      <c r="T165" s="5">
        <v>0</v>
      </c>
      <c r="U165" s="5">
        <v>27</v>
      </c>
      <c r="V165" s="5">
        <v>21198</v>
      </c>
      <c r="W165" s="5">
        <v>21198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5962</v>
      </c>
      <c r="AE165" s="5">
        <v>4687</v>
      </c>
      <c r="AF165" s="5">
        <v>883</v>
      </c>
      <c r="AG165" s="5">
        <v>0</v>
      </c>
      <c r="AH165" s="5">
        <v>51</v>
      </c>
      <c r="AI165" s="5">
        <v>331</v>
      </c>
      <c r="AJ165" s="5">
        <v>10</v>
      </c>
      <c r="AK165" s="5">
        <v>437</v>
      </c>
      <c r="AL165" s="5">
        <v>112</v>
      </c>
      <c r="AM165" s="5">
        <v>0</v>
      </c>
      <c r="AN165" s="5">
        <v>0</v>
      </c>
      <c r="AO165" s="5">
        <v>325</v>
      </c>
      <c r="AP165" s="5">
        <v>0</v>
      </c>
      <c r="AQ165" s="5">
        <v>0</v>
      </c>
      <c r="AR165" s="5">
        <v>0</v>
      </c>
      <c r="AS165" s="5">
        <v>0</v>
      </c>
    </row>
    <row r="166" spans="1:45">
      <c r="A166" s="5">
        <v>1395</v>
      </c>
      <c r="B166" s="5">
        <v>4</v>
      </c>
      <c r="C166" s="5" t="s">
        <v>454</v>
      </c>
      <c r="D166" s="5" t="s">
        <v>455</v>
      </c>
      <c r="E166" s="5">
        <v>404764</v>
      </c>
      <c r="F166" s="5">
        <v>145977</v>
      </c>
      <c r="G166" s="5">
        <v>65351</v>
      </c>
      <c r="H166" s="5">
        <v>25015</v>
      </c>
      <c r="I166" s="5">
        <v>13661</v>
      </c>
      <c r="J166" s="5">
        <v>125723</v>
      </c>
      <c r="K166" s="5">
        <v>28490</v>
      </c>
      <c r="L166" s="5">
        <v>80</v>
      </c>
      <c r="M166" s="5">
        <v>467</v>
      </c>
      <c r="N166" s="5">
        <v>11332</v>
      </c>
      <c r="O166" s="5">
        <v>11154</v>
      </c>
      <c r="P166" s="5">
        <v>51</v>
      </c>
      <c r="Q166" s="5">
        <v>49</v>
      </c>
      <c r="R166" s="5">
        <v>0</v>
      </c>
      <c r="S166" s="5">
        <v>0</v>
      </c>
      <c r="T166" s="5">
        <v>0</v>
      </c>
      <c r="U166" s="5">
        <v>78</v>
      </c>
      <c r="V166" s="5">
        <v>12114</v>
      </c>
      <c r="W166" s="5">
        <v>11234</v>
      </c>
      <c r="X166" s="5">
        <v>133</v>
      </c>
      <c r="Y166" s="5">
        <v>0</v>
      </c>
      <c r="Z166" s="5">
        <v>0</v>
      </c>
      <c r="AA166" s="5">
        <v>746</v>
      </c>
      <c r="AB166" s="5">
        <v>0</v>
      </c>
      <c r="AC166" s="5">
        <v>0</v>
      </c>
      <c r="AD166" s="5">
        <v>222828</v>
      </c>
      <c r="AE166" s="5">
        <v>97384</v>
      </c>
      <c r="AF166" s="5">
        <v>43312</v>
      </c>
      <c r="AG166" s="5">
        <v>381</v>
      </c>
      <c r="AH166" s="5">
        <v>2082</v>
      </c>
      <c r="AI166" s="5">
        <v>79668</v>
      </c>
      <c r="AJ166" s="5">
        <v>0</v>
      </c>
      <c r="AK166" s="5">
        <v>32914</v>
      </c>
      <c r="AL166" s="5">
        <v>17829</v>
      </c>
      <c r="AM166" s="5">
        <v>5420</v>
      </c>
      <c r="AN166" s="5">
        <v>3365</v>
      </c>
      <c r="AO166" s="5">
        <v>4676</v>
      </c>
      <c r="AP166" s="5">
        <v>1618</v>
      </c>
      <c r="AQ166" s="5">
        <v>6</v>
      </c>
      <c r="AR166" s="5">
        <v>0</v>
      </c>
      <c r="AS166" s="5">
        <v>0</v>
      </c>
    </row>
    <row r="167" spans="1:45">
      <c r="A167" s="5">
        <v>1395</v>
      </c>
      <c r="B167" s="5">
        <v>4</v>
      </c>
      <c r="C167" s="5" t="s">
        <v>456</v>
      </c>
      <c r="D167" s="5" t="s">
        <v>457</v>
      </c>
      <c r="E167" s="5">
        <v>8629</v>
      </c>
      <c r="F167" s="5">
        <v>4074</v>
      </c>
      <c r="G167" s="5">
        <v>0</v>
      </c>
      <c r="H167" s="5">
        <v>4049</v>
      </c>
      <c r="I167" s="5">
        <v>0</v>
      </c>
      <c r="J167" s="5">
        <v>0</v>
      </c>
      <c r="K167" s="5">
        <v>0</v>
      </c>
      <c r="L167" s="5">
        <v>0</v>
      </c>
      <c r="M167" s="5">
        <v>507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v>0</v>
      </c>
    </row>
    <row r="168" spans="1:45">
      <c r="A168" s="5">
        <v>1395</v>
      </c>
      <c r="B168" s="5">
        <v>9</v>
      </c>
      <c r="C168" s="5" t="s">
        <v>458</v>
      </c>
      <c r="D168" s="5" t="s">
        <v>459</v>
      </c>
      <c r="E168" s="5">
        <v>772953</v>
      </c>
      <c r="F168" s="5">
        <v>274216</v>
      </c>
      <c r="G168" s="5">
        <v>59817</v>
      </c>
      <c r="H168" s="5">
        <v>75405</v>
      </c>
      <c r="I168" s="5">
        <v>34352</v>
      </c>
      <c r="J168" s="5">
        <v>159557</v>
      </c>
      <c r="K168" s="5">
        <v>139123</v>
      </c>
      <c r="L168" s="5">
        <v>11031</v>
      </c>
      <c r="M168" s="5">
        <v>19450</v>
      </c>
      <c r="N168" s="5">
        <v>65351</v>
      </c>
      <c r="O168" s="5">
        <v>46151</v>
      </c>
      <c r="P168" s="5">
        <v>607</v>
      </c>
      <c r="Q168" s="5">
        <v>2994</v>
      </c>
      <c r="R168" s="5">
        <v>1746</v>
      </c>
      <c r="S168" s="5">
        <v>0</v>
      </c>
      <c r="T168" s="5">
        <v>1764</v>
      </c>
      <c r="U168" s="5">
        <v>12089</v>
      </c>
      <c r="V168" s="5">
        <v>257839</v>
      </c>
      <c r="W168" s="5">
        <v>193222</v>
      </c>
      <c r="X168" s="5">
        <v>23954</v>
      </c>
      <c r="Y168" s="5">
        <v>520</v>
      </c>
      <c r="Z168" s="5">
        <v>19</v>
      </c>
      <c r="AA168" s="5">
        <v>40104</v>
      </c>
      <c r="AB168" s="5">
        <v>11</v>
      </c>
      <c r="AC168" s="5">
        <v>9</v>
      </c>
      <c r="AD168" s="5">
        <v>82785</v>
      </c>
      <c r="AE168" s="5">
        <v>44949</v>
      </c>
      <c r="AF168" s="5">
        <v>28897</v>
      </c>
      <c r="AG168" s="5">
        <v>2864</v>
      </c>
      <c r="AH168" s="5">
        <v>556</v>
      </c>
      <c r="AI168" s="5">
        <v>5507</v>
      </c>
      <c r="AJ168" s="5">
        <v>12</v>
      </c>
      <c r="AK168" s="5">
        <v>48684</v>
      </c>
      <c r="AL168" s="5">
        <v>4437</v>
      </c>
      <c r="AM168" s="5">
        <v>5427</v>
      </c>
      <c r="AN168" s="5">
        <v>2753</v>
      </c>
      <c r="AO168" s="5">
        <v>10936</v>
      </c>
      <c r="AP168" s="5">
        <v>13767</v>
      </c>
      <c r="AQ168" s="5">
        <v>11364</v>
      </c>
      <c r="AR168" s="5">
        <v>0</v>
      </c>
      <c r="AS168" s="5">
        <v>0</v>
      </c>
    </row>
    <row r="169" spans="1:45">
      <c r="A169" s="5">
        <v>1395</v>
      </c>
      <c r="B169" s="5">
        <v>3</v>
      </c>
      <c r="C169" s="5" t="s">
        <v>460</v>
      </c>
      <c r="D169" s="5" t="s">
        <v>461</v>
      </c>
      <c r="E169" s="5">
        <v>1399453</v>
      </c>
      <c r="F169" s="5">
        <v>695108</v>
      </c>
      <c r="G169" s="5">
        <v>49098</v>
      </c>
      <c r="H169" s="5">
        <v>23975</v>
      </c>
      <c r="I169" s="5">
        <v>32703</v>
      </c>
      <c r="J169" s="5">
        <v>249241</v>
      </c>
      <c r="K169" s="5">
        <v>337538</v>
      </c>
      <c r="L169" s="5">
        <v>5961</v>
      </c>
      <c r="M169" s="5">
        <v>5829</v>
      </c>
      <c r="N169" s="5">
        <v>504628</v>
      </c>
      <c r="O169" s="5">
        <v>459549</v>
      </c>
      <c r="P169" s="5">
        <v>1463</v>
      </c>
      <c r="Q169" s="5">
        <v>518</v>
      </c>
      <c r="R169" s="5">
        <v>589</v>
      </c>
      <c r="S169" s="5">
        <v>41723</v>
      </c>
      <c r="T169" s="5">
        <v>192</v>
      </c>
      <c r="U169" s="5">
        <v>594</v>
      </c>
      <c r="V169" s="5">
        <v>51918</v>
      </c>
      <c r="W169" s="5">
        <v>37386</v>
      </c>
      <c r="X169" s="5">
        <v>6304</v>
      </c>
      <c r="Y169" s="5">
        <v>580</v>
      </c>
      <c r="Z169" s="5">
        <v>137</v>
      </c>
      <c r="AA169" s="5">
        <v>7459</v>
      </c>
      <c r="AB169" s="5">
        <v>30</v>
      </c>
      <c r="AC169" s="5">
        <v>22</v>
      </c>
      <c r="AD169" s="5">
        <v>54715</v>
      </c>
      <c r="AE169" s="5">
        <v>27055</v>
      </c>
      <c r="AF169" s="5">
        <v>5347</v>
      </c>
      <c r="AG169" s="5">
        <v>1769</v>
      </c>
      <c r="AH169" s="5">
        <v>3680</v>
      </c>
      <c r="AI169" s="5">
        <v>16833</v>
      </c>
      <c r="AJ169" s="5">
        <v>30</v>
      </c>
      <c r="AK169" s="5">
        <v>35996</v>
      </c>
      <c r="AL169" s="5">
        <v>7050</v>
      </c>
      <c r="AM169" s="5">
        <v>4132</v>
      </c>
      <c r="AN169" s="5">
        <v>335</v>
      </c>
      <c r="AO169" s="5">
        <v>13311</v>
      </c>
      <c r="AP169" s="5">
        <v>10828</v>
      </c>
      <c r="AQ169" s="5">
        <v>0</v>
      </c>
      <c r="AR169" s="5">
        <v>0</v>
      </c>
      <c r="AS169" s="5">
        <v>339</v>
      </c>
    </row>
    <row r="170" spans="1:45">
      <c r="A170" s="5">
        <v>1395</v>
      </c>
      <c r="B170" s="5">
        <v>4</v>
      </c>
      <c r="C170" s="5" t="s">
        <v>462</v>
      </c>
      <c r="D170" s="5" t="s">
        <v>463</v>
      </c>
      <c r="E170" s="5">
        <v>1093914</v>
      </c>
      <c r="F170" s="5">
        <v>534064</v>
      </c>
      <c r="G170" s="5">
        <v>22716</v>
      </c>
      <c r="H170" s="5">
        <v>4318</v>
      </c>
      <c r="I170" s="5">
        <v>16437</v>
      </c>
      <c r="J170" s="5">
        <v>193733</v>
      </c>
      <c r="K170" s="5">
        <v>319523</v>
      </c>
      <c r="L170" s="5">
        <v>2244</v>
      </c>
      <c r="M170" s="5">
        <v>880</v>
      </c>
      <c r="N170" s="5">
        <v>467719</v>
      </c>
      <c r="O170" s="5">
        <v>424658</v>
      </c>
      <c r="P170" s="5">
        <v>707</v>
      </c>
      <c r="Q170" s="5">
        <v>264</v>
      </c>
      <c r="R170" s="5">
        <v>589</v>
      </c>
      <c r="S170" s="5">
        <v>41420</v>
      </c>
      <c r="T170" s="5">
        <v>0</v>
      </c>
      <c r="U170" s="5">
        <v>80</v>
      </c>
      <c r="V170" s="5">
        <v>16741</v>
      </c>
      <c r="W170" s="5">
        <v>10764</v>
      </c>
      <c r="X170" s="5">
        <v>5204</v>
      </c>
      <c r="Y170" s="5">
        <v>12</v>
      </c>
      <c r="Z170" s="5">
        <v>127</v>
      </c>
      <c r="AA170" s="5">
        <v>610</v>
      </c>
      <c r="AB170" s="5">
        <v>8</v>
      </c>
      <c r="AC170" s="5">
        <v>16</v>
      </c>
      <c r="AD170" s="5">
        <v>20781</v>
      </c>
      <c r="AE170" s="5">
        <v>7268</v>
      </c>
      <c r="AF170" s="5">
        <v>2714</v>
      </c>
      <c r="AG170" s="5">
        <v>589</v>
      </c>
      <c r="AH170" s="5">
        <v>2047</v>
      </c>
      <c r="AI170" s="5">
        <v>8132</v>
      </c>
      <c r="AJ170" s="5">
        <v>30</v>
      </c>
      <c r="AK170" s="5">
        <v>5699</v>
      </c>
      <c r="AL170" s="5">
        <v>1858</v>
      </c>
      <c r="AM170" s="5">
        <v>3076</v>
      </c>
      <c r="AN170" s="5">
        <v>29</v>
      </c>
      <c r="AO170" s="5">
        <v>396</v>
      </c>
      <c r="AP170" s="5">
        <v>0</v>
      </c>
      <c r="AQ170" s="5">
        <v>0</v>
      </c>
      <c r="AR170" s="5">
        <v>0</v>
      </c>
      <c r="AS170" s="5">
        <v>339</v>
      </c>
    </row>
    <row r="171" spans="1:45">
      <c r="A171" s="5">
        <v>1395</v>
      </c>
      <c r="B171" s="5">
        <v>4</v>
      </c>
      <c r="C171" s="5" t="s">
        <v>464</v>
      </c>
      <c r="D171" s="5" t="s">
        <v>465</v>
      </c>
      <c r="E171" s="5">
        <v>32243</v>
      </c>
      <c r="F171" s="5">
        <v>17799</v>
      </c>
      <c r="G171" s="5">
        <v>2929</v>
      </c>
      <c r="H171" s="5">
        <v>1339</v>
      </c>
      <c r="I171" s="5">
        <v>3632</v>
      </c>
      <c r="J171" s="5">
        <v>3825</v>
      </c>
      <c r="K171" s="5">
        <v>519</v>
      </c>
      <c r="L171" s="5">
        <v>561</v>
      </c>
      <c r="M171" s="5">
        <v>1638</v>
      </c>
      <c r="N171" s="5">
        <v>5867</v>
      </c>
      <c r="O171" s="5">
        <v>5395</v>
      </c>
      <c r="P171" s="5">
        <v>169</v>
      </c>
      <c r="Q171" s="5">
        <v>113</v>
      </c>
      <c r="R171" s="5">
        <v>0</v>
      </c>
      <c r="S171" s="5">
        <v>0</v>
      </c>
      <c r="T171" s="5">
        <v>0</v>
      </c>
      <c r="U171" s="5">
        <v>191</v>
      </c>
      <c r="V171" s="5">
        <v>9262</v>
      </c>
      <c r="W171" s="5">
        <v>3068</v>
      </c>
      <c r="X171" s="5">
        <v>86</v>
      </c>
      <c r="Y171" s="5">
        <v>0</v>
      </c>
      <c r="Z171" s="5">
        <v>10</v>
      </c>
      <c r="AA171" s="5">
        <v>6090</v>
      </c>
      <c r="AB171" s="5">
        <v>2</v>
      </c>
      <c r="AC171" s="5">
        <v>6</v>
      </c>
      <c r="AD171" s="5">
        <v>6262</v>
      </c>
      <c r="AE171" s="5">
        <v>3899</v>
      </c>
      <c r="AF171" s="5">
        <v>561</v>
      </c>
      <c r="AG171" s="5">
        <v>504</v>
      </c>
      <c r="AH171" s="5">
        <v>147</v>
      </c>
      <c r="AI171" s="5">
        <v>1151</v>
      </c>
      <c r="AJ171" s="5">
        <v>0</v>
      </c>
      <c r="AK171" s="5">
        <v>6409</v>
      </c>
      <c r="AL171" s="5">
        <v>3032</v>
      </c>
      <c r="AM171" s="5">
        <v>965</v>
      </c>
      <c r="AN171" s="5">
        <v>280</v>
      </c>
      <c r="AO171" s="5">
        <v>2088</v>
      </c>
      <c r="AP171" s="5">
        <v>44</v>
      </c>
      <c r="AQ171" s="5">
        <v>0</v>
      </c>
      <c r="AR171" s="5">
        <v>0</v>
      </c>
      <c r="AS171" s="5">
        <v>0</v>
      </c>
    </row>
    <row r="172" spans="1:45">
      <c r="A172" s="5">
        <v>1395</v>
      </c>
      <c r="B172" s="5">
        <v>4</v>
      </c>
      <c r="C172" s="5" t="s">
        <v>466</v>
      </c>
      <c r="D172" s="5" t="s">
        <v>467</v>
      </c>
      <c r="E172" s="5">
        <v>30247</v>
      </c>
      <c r="F172" s="5">
        <v>17995</v>
      </c>
      <c r="G172" s="5">
        <v>547</v>
      </c>
      <c r="H172" s="5">
        <v>626</v>
      </c>
      <c r="I172" s="5">
        <v>0</v>
      </c>
      <c r="J172" s="5">
        <v>156</v>
      </c>
      <c r="K172" s="5">
        <v>10785</v>
      </c>
      <c r="L172" s="5">
        <v>8</v>
      </c>
      <c r="M172" s="5">
        <v>130</v>
      </c>
      <c r="N172" s="5">
        <v>11152</v>
      </c>
      <c r="O172" s="5">
        <v>11000</v>
      </c>
      <c r="P172" s="5">
        <v>0</v>
      </c>
      <c r="Q172" s="5">
        <v>44</v>
      </c>
      <c r="R172" s="5">
        <v>0</v>
      </c>
      <c r="S172" s="5">
        <v>0</v>
      </c>
      <c r="T172" s="5">
        <v>8</v>
      </c>
      <c r="U172" s="5">
        <v>100</v>
      </c>
      <c r="V172" s="5">
        <v>800</v>
      </c>
      <c r="W172" s="5">
        <v>400</v>
      </c>
      <c r="X172" s="5">
        <v>400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2670</v>
      </c>
      <c r="AE172" s="5">
        <v>990</v>
      </c>
      <c r="AF172" s="5">
        <v>240</v>
      </c>
      <c r="AG172" s="5">
        <v>300</v>
      </c>
      <c r="AH172" s="5">
        <v>100</v>
      </c>
      <c r="AI172" s="5">
        <v>1040</v>
      </c>
      <c r="AJ172" s="5">
        <v>0</v>
      </c>
      <c r="AK172" s="5">
        <v>10785</v>
      </c>
      <c r="AL172" s="5">
        <v>0</v>
      </c>
      <c r="AM172" s="5">
        <v>0</v>
      </c>
      <c r="AN172" s="5">
        <v>0</v>
      </c>
      <c r="AO172" s="5">
        <v>0</v>
      </c>
      <c r="AP172" s="5">
        <v>10785</v>
      </c>
      <c r="AQ172" s="5">
        <v>0</v>
      </c>
      <c r="AR172" s="5">
        <v>0</v>
      </c>
      <c r="AS172" s="5">
        <v>0</v>
      </c>
    </row>
    <row r="173" spans="1:45">
      <c r="A173" s="5">
        <v>1395</v>
      </c>
      <c r="B173" s="5">
        <v>4</v>
      </c>
      <c r="C173" s="5" t="s">
        <v>468</v>
      </c>
      <c r="D173" s="5" t="s">
        <v>469</v>
      </c>
      <c r="E173" s="5">
        <v>66202</v>
      </c>
      <c r="F173" s="5">
        <v>36529</v>
      </c>
      <c r="G173" s="5">
        <v>4489</v>
      </c>
      <c r="H173" s="5">
        <v>5332</v>
      </c>
      <c r="I173" s="5">
        <v>2255</v>
      </c>
      <c r="J173" s="5">
        <v>12655</v>
      </c>
      <c r="K173" s="5">
        <v>2222</v>
      </c>
      <c r="L173" s="5">
        <v>475</v>
      </c>
      <c r="M173" s="5">
        <v>2246</v>
      </c>
      <c r="N173" s="5">
        <v>11244</v>
      </c>
      <c r="O173" s="5">
        <v>10611</v>
      </c>
      <c r="P173" s="5">
        <v>89</v>
      </c>
      <c r="Q173" s="5">
        <v>86</v>
      </c>
      <c r="R173" s="5">
        <v>0</v>
      </c>
      <c r="S173" s="5">
        <v>282</v>
      </c>
      <c r="T173" s="5">
        <v>0</v>
      </c>
      <c r="U173" s="5">
        <v>176</v>
      </c>
      <c r="V173" s="5">
        <v>1143</v>
      </c>
      <c r="W173" s="5">
        <v>763</v>
      </c>
      <c r="X173" s="5">
        <v>300</v>
      </c>
      <c r="Y173" s="5">
        <v>60</v>
      </c>
      <c r="Z173" s="5">
        <v>0</v>
      </c>
      <c r="AA173" s="5">
        <v>0</v>
      </c>
      <c r="AB173" s="5">
        <v>20</v>
      </c>
      <c r="AC173" s="5">
        <v>0</v>
      </c>
      <c r="AD173" s="5">
        <v>19100</v>
      </c>
      <c r="AE173" s="5">
        <v>11274</v>
      </c>
      <c r="AF173" s="5">
        <v>1462</v>
      </c>
      <c r="AG173" s="5">
        <v>340</v>
      </c>
      <c r="AH173" s="5">
        <v>626</v>
      </c>
      <c r="AI173" s="5">
        <v>5399</v>
      </c>
      <c r="AJ173" s="5">
        <v>0</v>
      </c>
      <c r="AK173" s="5">
        <v>12620</v>
      </c>
      <c r="AL173" s="5">
        <v>2160</v>
      </c>
      <c r="AM173" s="5">
        <v>91</v>
      </c>
      <c r="AN173" s="5">
        <v>0</v>
      </c>
      <c r="AO173" s="5">
        <v>10369</v>
      </c>
      <c r="AP173" s="5">
        <v>0</v>
      </c>
      <c r="AQ173" s="5">
        <v>0</v>
      </c>
      <c r="AR173" s="5">
        <v>0</v>
      </c>
      <c r="AS173" s="5">
        <v>0</v>
      </c>
    </row>
    <row r="174" spans="1:45">
      <c r="A174" s="5">
        <v>1395</v>
      </c>
      <c r="B174" s="5">
        <v>4</v>
      </c>
      <c r="C174" s="5" t="s">
        <v>470</v>
      </c>
      <c r="D174" s="5" t="s">
        <v>471</v>
      </c>
      <c r="E174" s="5">
        <v>99672</v>
      </c>
      <c r="F174" s="5">
        <v>67431</v>
      </c>
      <c r="G174" s="5">
        <v>11748</v>
      </c>
      <c r="H174" s="5">
        <v>8421</v>
      </c>
      <c r="I174" s="5">
        <v>350</v>
      </c>
      <c r="J174" s="5">
        <v>5914</v>
      </c>
      <c r="K174" s="5">
        <v>3762</v>
      </c>
      <c r="L174" s="5">
        <v>1370</v>
      </c>
      <c r="M174" s="5">
        <v>675</v>
      </c>
      <c r="N174" s="5">
        <v>3966</v>
      </c>
      <c r="O174" s="5">
        <v>3368</v>
      </c>
      <c r="P174" s="5">
        <v>375</v>
      </c>
      <c r="Q174" s="5">
        <v>2</v>
      </c>
      <c r="R174" s="5">
        <v>0</v>
      </c>
      <c r="S174" s="5">
        <v>0</v>
      </c>
      <c r="T174" s="5">
        <v>184</v>
      </c>
      <c r="U174" s="5">
        <v>36</v>
      </c>
      <c r="V174" s="5">
        <v>2723</v>
      </c>
      <c r="W174" s="5">
        <v>1913</v>
      </c>
      <c r="X174" s="5">
        <v>50</v>
      </c>
      <c r="Y174" s="5">
        <v>0</v>
      </c>
      <c r="Z174" s="5">
        <v>0</v>
      </c>
      <c r="AA174" s="5">
        <v>760</v>
      </c>
      <c r="AB174" s="5">
        <v>0</v>
      </c>
      <c r="AC174" s="5">
        <v>0</v>
      </c>
      <c r="AD174" s="5">
        <v>5060</v>
      </c>
      <c r="AE174" s="5">
        <v>2930</v>
      </c>
      <c r="AF174" s="5">
        <v>320</v>
      </c>
      <c r="AG174" s="5">
        <v>18</v>
      </c>
      <c r="AH174" s="5">
        <v>682</v>
      </c>
      <c r="AI174" s="5">
        <v>1111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v>0</v>
      </c>
    </row>
    <row r="175" spans="1:45">
      <c r="A175" s="5">
        <v>1395</v>
      </c>
      <c r="B175" s="5">
        <v>4</v>
      </c>
      <c r="C175" s="5" t="s">
        <v>472</v>
      </c>
      <c r="D175" s="5" t="s">
        <v>473</v>
      </c>
      <c r="E175" s="5">
        <v>751</v>
      </c>
      <c r="F175" s="5">
        <v>438</v>
      </c>
      <c r="G175" s="5">
        <v>6</v>
      </c>
      <c r="H175" s="5">
        <v>178</v>
      </c>
      <c r="I175" s="5">
        <v>0</v>
      </c>
      <c r="J175" s="5">
        <v>54</v>
      </c>
      <c r="K175" s="5">
        <v>0</v>
      </c>
      <c r="L175" s="5">
        <v>1</v>
      </c>
      <c r="M175" s="5">
        <v>74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30</v>
      </c>
      <c r="AE175" s="5">
        <v>30</v>
      </c>
      <c r="AF175" s="5">
        <v>0</v>
      </c>
      <c r="AG175" s="5">
        <v>0</v>
      </c>
      <c r="AH175" s="5">
        <v>0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v>0</v>
      </c>
    </row>
    <row r="176" spans="1:45">
      <c r="A176" s="5">
        <v>1395</v>
      </c>
      <c r="B176" s="5">
        <v>4</v>
      </c>
      <c r="C176" s="5" t="s">
        <v>474</v>
      </c>
      <c r="D176" s="5" t="s">
        <v>475</v>
      </c>
      <c r="E176" s="5">
        <v>76423</v>
      </c>
      <c r="F176" s="5">
        <v>20852</v>
      </c>
      <c r="G176" s="5">
        <v>6662</v>
      </c>
      <c r="H176" s="5">
        <v>3760</v>
      </c>
      <c r="I176" s="5">
        <v>10029</v>
      </c>
      <c r="J176" s="5">
        <v>32905</v>
      </c>
      <c r="K176" s="5">
        <v>728</v>
      </c>
      <c r="L176" s="5">
        <v>1301</v>
      </c>
      <c r="M176" s="5">
        <v>187</v>
      </c>
      <c r="N176" s="5">
        <v>4681</v>
      </c>
      <c r="O176" s="5">
        <v>4517</v>
      </c>
      <c r="P176" s="5">
        <v>124</v>
      </c>
      <c r="Q176" s="5">
        <v>9</v>
      </c>
      <c r="R176" s="5">
        <v>0</v>
      </c>
      <c r="S176" s="5">
        <v>20</v>
      </c>
      <c r="T176" s="5">
        <v>0</v>
      </c>
      <c r="U176" s="5">
        <v>11</v>
      </c>
      <c r="V176" s="5">
        <v>21249</v>
      </c>
      <c r="W176" s="5">
        <v>20477</v>
      </c>
      <c r="X176" s="5">
        <v>264</v>
      </c>
      <c r="Y176" s="5">
        <v>508</v>
      </c>
      <c r="Z176" s="5">
        <v>0</v>
      </c>
      <c r="AA176" s="5">
        <v>0</v>
      </c>
      <c r="AB176" s="5">
        <v>0</v>
      </c>
      <c r="AC176" s="5">
        <v>0</v>
      </c>
      <c r="AD176" s="5">
        <v>812</v>
      </c>
      <c r="AE176" s="5">
        <v>664</v>
      </c>
      <c r="AF176" s="5">
        <v>50</v>
      </c>
      <c r="AG176" s="5">
        <v>18</v>
      </c>
      <c r="AH176" s="5">
        <v>78</v>
      </c>
      <c r="AI176" s="5">
        <v>0</v>
      </c>
      <c r="AJ176" s="5">
        <v>0</v>
      </c>
      <c r="AK176" s="5">
        <v>484</v>
      </c>
      <c r="AL176" s="5">
        <v>0</v>
      </c>
      <c r="AM176" s="5">
        <v>0</v>
      </c>
      <c r="AN176" s="5">
        <v>26</v>
      </c>
      <c r="AO176" s="5">
        <v>459</v>
      </c>
      <c r="AP176" s="5">
        <v>0</v>
      </c>
      <c r="AQ176" s="5">
        <v>0</v>
      </c>
      <c r="AR176" s="5">
        <v>0</v>
      </c>
      <c r="AS176" s="5">
        <v>0</v>
      </c>
    </row>
    <row r="177" spans="1:45">
      <c r="A177" s="5">
        <v>1395</v>
      </c>
      <c r="B177" s="5">
        <v>2</v>
      </c>
      <c r="C177" s="5" t="s">
        <v>476</v>
      </c>
      <c r="D177" s="5" t="s">
        <v>477</v>
      </c>
      <c r="E177" s="5">
        <v>13439909</v>
      </c>
      <c r="F177" s="5">
        <v>4142213</v>
      </c>
      <c r="G177" s="5">
        <v>1824730</v>
      </c>
      <c r="H177" s="5">
        <v>305209</v>
      </c>
      <c r="I177" s="5">
        <v>725259</v>
      </c>
      <c r="J177" s="5">
        <v>4381424</v>
      </c>
      <c r="K177" s="5">
        <v>1974419</v>
      </c>
      <c r="L177" s="5">
        <v>36078</v>
      </c>
      <c r="M177" s="5">
        <v>50577</v>
      </c>
      <c r="N177" s="5">
        <v>1263305</v>
      </c>
      <c r="O177" s="5">
        <v>778771</v>
      </c>
      <c r="P177" s="5">
        <v>101490</v>
      </c>
      <c r="Q177" s="5">
        <v>17236</v>
      </c>
      <c r="R177" s="5">
        <v>40668</v>
      </c>
      <c r="S177" s="5">
        <v>320434</v>
      </c>
      <c r="T177" s="5">
        <v>433</v>
      </c>
      <c r="U177" s="5">
        <v>4273</v>
      </c>
      <c r="V177" s="5">
        <v>344077</v>
      </c>
      <c r="W177" s="5">
        <v>227715</v>
      </c>
      <c r="X177" s="5">
        <v>26161</v>
      </c>
      <c r="Y177" s="5">
        <v>2536</v>
      </c>
      <c r="Z177" s="5">
        <v>15713</v>
      </c>
      <c r="AA177" s="5">
        <v>70644</v>
      </c>
      <c r="AB177" s="5">
        <v>864</v>
      </c>
      <c r="AC177" s="5">
        <v>444</v>
      </c>
      <c r="AD177" s="5">
        <v>3293378</v>
      </c>
      <c r="AE177" s="5">
        <v>1167289</v>
      </c>
      <c r="AF177" s="5">
        <v>984915</v>
      </c>
      <c r="AG177" s="5">
        <v>130373</v>
      </c>
      <c r="AH177" s="5">
        <v>168385</v>
      </c>
      <c r="AI177" s="5">
        <v>841992</v>
      </c>
      <c r="AJ177" s="5">
        <v>425</v>
      </c>
      <c r="AK177" s="5">
        <v>8407518</v>
      </c>
      <c r="AL177" s="5">
        <v>3419589</v>
      </c>
      <c r="AM177" s="5">
        <v>1084466</v>
      </c>
      <c r="AN177" s="5">
        <v>16494</v>
      </c>
      <c r="AO177" s="5">
        <v>113094</v>
      </c>
      <c r="AP177" s="5">
        <v>2897651</v>
      </c>
      <c r="AQ177" s="5">
        <v>450187</v>
      </c>
      <c r="AR177" s="5">
        <v>426004</v>
      </c>
      <c r="AS177" s="5">
        <v>33</v>
      </c>
    </row>
    <row r="178" spans="1:45">
      <c r="A178" s="5">
        <v>1395</v>
      </c>
      <c r="B178" s="5">
        <v>3</v>
      </c>
      <c r="C178" s="5" t="s">
        <v>478</v>
      </c>
      <c r="D178" s="5" t="s">
        <v>479</v>
      </c>
      <c r="E178" s="5">
        <v>6150276</v>
      </c>
      <c r="F178" s="5">
        <v>759269</v>
      </c>
      <c r="G178" s="5">
        <v>760131</v>
      </c>
      <c r="H178" s="5">
        <v>129191</v>
      </c>
      <c r="I178" s="5">
        <v>162460</v>
      </c>
      <c r="J178" s="5">
        <v>2997822</v>
      </c>
      <c r="K178" s="5">
        <v>1325345</v>
      </c>
      <c r="L178" s="5">
        <v>14603</v>
      </c>
      <c r="M178" s="5">
        <v>1454</v>
      </c>
      <c r="N178" s="5">
        <v>6365</v>
      </c>
      <c r="O178" s="5">
        <v>619</v>
      </c>
      <c r="P178" s="5">
        <v>1031</v>
      </c>
      <c r="Q178" s="5">
        <v>72</v>
      </c>
      <c r="R178" s="5">
        <v>3928</v>
      </c>
      <c r="S178" s="5">
        <v>577</v>
      </c>
      <c r="T178" s="5">
        <v>0</v>
      </c>
      <c r="U178" s="5">
        <v>138</v>
      </c>
      <c r="V178" s="5">
        <v>6428</v>
      </c>
      <c r="W178" s="5">
        <v>5515</v>
      </c>
      <c r="X178" s="5">
        <v>32</v>
      </c>
      <c r="Y178" s="5">
        <v>38</v>
      </c>
      <c r="Z178" s="5">
        <v>0</v>
      </c>
      <c r="AA178" s="5">
        <v>843</v>
      </c>
      <c r="AB178" s="5">
        <v>0</v>
      </c>
      <c r="AC178" s="5">
        <v>0</v>
      </c>
      <c r="AD178" s="5">
        <v>2498005</v>
      </c>
      <c r="AE178" s="5">
        <v>773413</v>
      </c>
      <c r="AF178" s="5">
        <v>807849</v>
      </c>
      <c r="AG178" s="5">
        <v>127622</v>
      </c>
      <c r="AH178" s="5">
        <v>149829</v>
      </c>
      <c r="AI178" s="5">
        <v>639261</v>
      </c>
      <c r="AJ178" s="5">
        <v>30</v>
      </c>
      <c r="AK178" s="5">
        <v>7465199</v>
      </c>
      <c r="AL178" s="5">
        <v>3227588</v>
      </c>
      <c r="AM178" s="5">
        <v>1057679</v>
      </c>
      <c r="AN178" s="5">
        <v>13467</v>
      </c>
      <c r="AO178" s="5">
        <v>58830</v>
      </c>
      <c r="AP178" s="5">
        <v>2802413</v>
      </c>
      <c r="AQ178" s="5">
        <v>305222</v>
      </c>
      <c r="AR178" s="5">
        <v>0</v>
      </c>
      <c r="AS178" s="5">
        <v>0</v>
      </c>
    </row>
    <row r="179" spans="1:45">
      <c r="A179" s="5">
        <v>1395</v>
      </c>
      <c r="B179" s="5">
        <v>4</v>
      </c>
      <c r="C179" s="5" t="s">
        <v>480</v>
      </c>
      <c r="D179" s="5" t="s">
        <v>479</v>
      </c>
      <c r="E179" s="5">
        <v>6150276</v>
      </c>
      <c r="F179" s="5">
        <v>759269</v>
      </c>
      <c r="G179" s="5">
        <v>760131</v>
      </c>
      <c r="H179" s="5">
        <v>129191</v>
      </c>
      <c r="I179" s="5">
        <v>162460</v>
      </c>
      <c r="J179" s="5">
        <v>2997822</v>
      </c>
      <c r="K179" s="5">
        <v>1325345</v>
      </c>
      <c r="L179" s="5">
        <v>14603</v>
      </c>
      <c r="M179" s="5">
        <v>1454</v>
      </c>
      <c r="N179" s="5">
        <v>6365</v>
      </c>
      <c r="O179" s="5">
        <v>619</v>
      </c>
      <c r="P179" s="5">
        <v>1031</v>
      </c>
      <c r="Q179" s="5">
        <v>72</v>
      </c>
      <c r="R179" s="5">
        <v>3928</v>
      </c>
      <c r="S179" s="5">
        <v>577</v>
      </c>
      <c r="T179" s="5">
        <v>0</v>
      </c>
      <c r="U179" s="5">
        <v>138</v>
      </c>
      <c r="V179" s="5">
        <v>6428</v>
      </c>
      <c r="W179" s="5">
        <v>5515</v>
      </c>
      <c r="X179" s="5">
        <v>32</v>
      </c>
      <c r="Y179" s="5">
        <v>38</v>
      </c>
      <c r="Z179" s="5">
        <v>0</v>
      </c>
      <c r="AA179" s="5">
        <v>843</v>
      </c>
      <c r="AB179" s="5">
        <v>0</v>
      </c>
      <c r="AC179" s="5">
        <v>0</v>
      </c>
      <c r="AD179" s="5">
        <v>2498005</v>
      </c>
      <c r="AE179" s="5">
        <v>773413</v>
      </c>
      <c r="AF179" s="5">
        <v>807849</v>
      </c>
      <c r="AG179" s="5">
        <v>127622</v>
      </c>
      <c r="AH179" s="5">
        <v>149829</v>
      </c>
      <c r="AI179" s="5">
        <v>639261</v>
      </c>
      <c r="AJ179" s="5">
        <v>30</v>
      </c>
      <c r="AK179" s="5">
        <v>7465199</v>
      </c>
      <c r="AL179" s="5">
        <v>3227588</v>
      </c>
      <c r="AM179" s="5">
        <v>1057679</v>
      </c>
      <c r="AN179" s="5">
        <v>13467</v>
      </c>
      <c r="AO179" s="5">
        <v>58830</v>
      </c>
      <c r="AP179" s="5">
        <v>2802413</v>
      </c>
      <c r="AQ179" s="5">
        <v>305222</v>
      </c>
      <c r="AR179" s="5">
        <v>0</v>
      </c>
      <c r="AS179" s="5">
        <v>0</v>
      </c>
    </row>
    <row r="180" spans="1:45">
      <c r="A180" s="5">
        <v>1395</v>
      </c>
      <c r="B180" s="5">
        <v>3</v>
      </c>
      <c r="C180" s="5" t="s">
        <v>481</v>
      </c>
      <c r="D180" s="5" t="s">
        <v>482</v>
      </c>
      <c r="E180" s="5">
        <v>166878</v>
      </c>
      <c r="F180" s="5">
        <v>98710</v>
      </c>
      <c r="G180" s="5">
        <v>6513</v>
      </c>
      <c r="H180" s="5">
        <v>8975</v>
      </c>
      <c r="I180" s="5">
        <v>6105</v>
      </c>
      <c r="J180" s="5">
        <v>21687</v>
      </c>
      <c r="K180" s="5">
        <v>23221</v>
      </c>
      <c r="L180" s="5">
        <v>502</v>
      </c>
      <c r="M180" s="5">
        <v>1165</v>
      </c>
      <c r="N180" s="5">
        <v>17921</v>
      </c>
      <c r="O180" s="5">
        <v>17571</v>
      </c>
      <c r="P180" s="5">
        <v>107</v>
      </c>
      <c r="Q180" s="5">
        <v>36</v>
      </c>
      <c r="R180" s="5">
        <v>205</v>
      </c>
      <c r="S180" s="5">
        <v>0</v>
      </c>
      <c r="T180" s="5">
        <v>1</v>
      </c>
      <c r="U180" s="5">
        <v>2</v>
      </c>
      <c r="V180" s="5">
        <v>6961</v>
      </c>
      <c r="W180" s="5">
        <v>5547</v>
      </c>
      <c r="X180" s="5">
        <v>11</v>
      </c>
      <c r="Y180" s="5">
        <v>0</v>
      </c>
      <c r="Z180" s="5">
        <v>200</v>
      </c>
      <c r="AA180" s="5">
        <v>1203</v>
      </c>
      <c r="AB180" s="5">
        <v>0</v>
      </c>
      <c r="AC180" s="5">
        <v>0</v>
      </c>
      <c r="AD180" s="5">
        <v>24708</v>
      </c>
      <c r="AE180" s="5">
        <v>22312</v>
      </c>
      <c r="AF180" s="5">
        <v>24</v>
      </c>
      <c r="AG180" s="5">
        <v>0</v>
      </c>
      <c r="AH180" s="5">
        <v>485</v>
      </c>
      <c r="AI180" s="5">
        <v>1886</v>
      </c>
      <c r="AJ180" s="5">
        <v>2</v>
      </c>
      <c r="AK180" s="5">
        <v>4531</v>
      </c>
      <c r="AL180" s="5">
        <v>823</v>
      </c>
      <c r="AM180" s="5">
        <v>0</v>
      </c>
      <c r="AN180" s="5">
        <v>0</v>
      </c>
      <c r="AO180" s="5">
        <v>3708</v>
      </c>
      <c r="AP180" s="5">
        <v>0</v>
      </c>
      <c r="AQ180" s="5">
        <v>0</v>
      </c>
      <c r="AR180" s="5">
        <v>0</v>
      </c>
      <c r="AS180" s="5">
        <v>0</v>
      </c>
    </row>
    <row r="181" spans="1:45">
      <c r="A181" s="5">
        <v>1395</v>
      </c>
      <c r="B181" s="5">
        <v>4</v>
      </c>
      <c r="C181" s="5" t="s">
        <v>483</v>
      </c>
      <c r="D181" s="5" t="s">
        <v>482</v>
      </c>
      <c r="E181" s="5">
        <v>166878</v>
      </c>
      <c r="F181" s="5">
        <v>98710</v>
      </c>
      <c r="G181" s="5">
        <v>6513</v>
      </c>
      <c r="H181" s="5">
        <v>8975</v>
      </c>
      <c r="I181" s="5">
        <v>6105</v>
      </c>
      <c r="J181" s="5">
        <v>21687</v>
      </c>
      <c r="K181" s="5">
        <v>23221</v>
      </c>
      <c r="L181" s="5">
        <v>502</v>
      </c>
      <c r="M181" s="5">
        <v>1165</v>
      </c>
      <c r="N181" s="5">
        <v>17921</v>
      </c>
      <c r="O181" s="5">
        <v>17571</v>
      </c>
      <c r="P181" s="5">
        <v>107</v>
      </c>
      <c r="Q181" s="5">
        <v>36</v>
      </c>
      <c r="R181" s="5">
        <v>205</v>
      </c>
      <c r="S181" s="5">
        <v>0</v>
      </c>
      <c r="T181" s="5">
        <v>1</v>
      </c>
      <c r="U181" s="5">
        <v>2</v>
      </c>
      <c r="V181" s="5">
        <v>6961</v>
      </c>
      <c r="W181" s="5">
        <v>5547</v>
      </c>
      <c r="X181" s="5">
        <v>11</v>
      </c>
      <c r="Y181" s="5">
        <v>0</v>
      </c>
      <c r="Z181" s="5">
        <v>200</v>
      </c>
      <c r="AA181" s="5">
        <v>1203</v>
      </c>
      <c r="AB181" s="5">
        <v>0</v>
      </c>
      <c r="AC181" s="5">
        <v>0</v>
      </c>
      <c r="AD181" s="5">
        <v>24708</v>
      </c>
      <c r="AE181" s="5">
        <v>22312</v>
      </c>
      <c r="AF181" s="5">
        <v>24</v>
      </c>
      <c r="AG181" s="5">
        <v>0</v>
      </c>
      <c r="AH181" s="5">
        <v>485</v>
      </c>
      <c r="AI181" s="5">
        <v>1886</v>
      </c>
      <c r="AJ181" s="5">
        <v>2</v>
      </c>
      <c r="AK181" s="5">
        <v>4531</v>
      </c>
      <c r="AL181" s="5">
        <v>823</v>
      </c>
      <c r="AM181" s="5">
        <v>0</v>
      </c>
      <c r="AN181" s="5">
        <v>0</v>
      </c>
      <c r="AO181" s="5">
        <v>3708</v>
      </c>
      <c r="AP181" s="5">
        <v>0</v>
      </c>
      <c r="AQ181" s="5">
        <v>0</v>
      </c>
      <c r="AR181" s="5">
        <v>0</v>
      </c>
      <c r="AS181" s="5">
        <v>0</v>
      </c>
    </row>
    <row r="182" spans="1:45">
      <c r="A182" s="5">
        <v>1395</v>
      </c>
      <c r="B182" s="5">
        <v>3</v>
      </c>
      <c r="C182" s="5" t="s">
        <v>484</v>
      </c>
      <c r="D182" s="5" t="s">
        <v>485</v>
      </c>
      <c r="E182" s="5">
        <v>7122756</v>
      </c>
      <c r="F182" s="5">
        <v>3284234</v>
      </c>
      <c r="G182" s="5">
        <v>1058085</v>
      </c>
      <c r="H182" s="5">
        <v>167043</v>
      </c>
      <c r="I182" s="5">
        <v>556694</v>
      </c>
      <c r="J182" s="5">
        <v>1361916</v>
      </c>
      <c r="K182" s="5">
        <v>625853</v>
      </c>
      <c r="L182" s="5">
        <v>20973</v>
      </c>
      <c r="M182" s="5">
        <v>47958</v>
      </c>
      <c r="N182" s="5">
        <v>1239019</v>
      </c>
      <c r="O182" s="5">
        <v>760581</v>
      </c>
      <c r="P182" s="5">
        <v>100352</v>
      </c>
      <c r="Q182" s="5">
        <v>17128</v>
      </c>
      <c r="R182" s="5">
        <v>36536</v>
      </c>
      <c r="S182" s="5">
        <v>319857</v>
      </c>
      <c r="T182" s="5">
        <v>432</v>
      </c>
      <c r="U182" s="5">
        <v>4133</v>
      </c>
      <c r="V182" s="5">
        <v>330688</v>
      </c>
      <c r="W182" s="5">
        <v>216653</v>
      </c>
      <c r="X182" s="5">
        <v>26118</v>
      </c>
      <c r="Y182" s="5">
        <v>2498</v>
      </c>
      <c r="Z182" s="5">
        <v>15513</v>
      </c>
      <c r="AA182" s="5">
        <v>68598</v>
      </c>
      <c r="AB182" s="5">
        <v>864</v>
      </c>
      <c r="AC182" s="5">
        <v>444</v>
      </c>
      <c r="AD182" s="5">
        <v>770665</v>
      </c>
      <c r="AE182" s="5">
        <v>371564</v>
      </c>
      <c r="AF182" s="5">
        <v>177042</v>
      </c>
      <c r="AG182" s="5">
        <v>2751</v>
      </c>
      <c r="AH182" s="5">
        <v>18071</v>
      </c>
      <c r="AI182" s="5">
        <v>200844</v>
      </c>
      <c r="AJ182" s="5">
        <v>393</v>
      </c>
      <c r="AK182" s="5">
        <v>937788</v>
      </c>
      <c r="AL182" s="5">
        <v>191178</v>
      </c>
      <c r="AM182" s="5">
        <v>26786</v>
      </c>
      <c r="AN182" s="5">
        <v>3027</v>
      </c>
      <c r="AO182" s="5">
        <v>50556</v>
      </c>
      <c r="AP182" s="5">
        <v>95239</v>
      </c>
      <c r="AQ182" s="5">
        <v>144965</v>
      </c>
      <c r="AR182" s="5">
        <v>426004</v>
      </c>
      <c r="AS182" s="5">
        <v>33</v>
      </c>
    </row>
    <row r="183" spans="1:45">
      <c r="A183" s="5">
        <v>1395</v>
      </c>
      <c r="B183" s="5">
        <v>4</v>
      </c>
      <c r="C183" s="5" t="s">
        <v>486</v>
      </c>
      <c r="D183" s="5" t="s">
        <v>485</v>
      </c>
      <c r="E183" s="5">
        <v>7122756</v>
      </c>
      <c r="F183" s="5">
        <v>3284234</v>
      </c>
      <c r="G183" s="5">
        <v>1058085</v>
      </c>
      <c r="H183" s="5">
        <v>167043</v>
      </c>
      <c r="I183" s="5">
        <v>556694</v>
      </c>
      <c r="J183" s="5">
        <v>1361916</v>
      </c>
      <c r="K183" s="5">
        <v>625853</v>
      </c>
      <c r="L183" s="5">
        <v>20973</v>
      </c>
      <c r="M183" s="5">
        <v>47958</v>
      </c>
      <c r="N183" s="5">
        <v>1239019</v>
      </c>
      <c r="O183" s="5">
        <v>760581</v>
      </c>
      <c r="P183" s="5">
        <v>100352</v>
      </c>
      <c r="Q183" s="5">
        <v>17128</v>
      </c>
      <c r="R183" s="5">
        <v>36536</v>
      </c>
      <c r="S183" s="5">
        <v>319857</v>
      </c>
      <c r="T183" s="5">
        <v>432</v>
      </c>
      <c r="U183" s="5">
        <v>4133</v>
      </c>
      <c r="V183" s="5">
        <v>330688</v>
      </c>
      <c r="W183" s="5">
        <v>216653</v>
      </c>
      <c r="X183" s="5">
        <v>26118</v>
      </c>
      <c r="Y183" s="5">
        <v>2498</v>
      </c>
      <c r="Z183" s="5">
        <v>15513</v>
      </c>
      <c r="AA183" s="5">
        <v>68598</v>
      </c>
      <c r="AB183" s="5">
        <v>864</v>
      </c>
      <c r="AC183" s="5">
        <v>444</v>
      </c>
      <c r="AD183" s="5">
        <v>770665</v>
      </c>
      <c r="AE183" s="5">
        <v>371564</v>
      </c>
      <c r="AF183" s="5">
        <v>177042</v>
      </c>
      <c r="AG183" s="5">
        <v>2751</v>
      </c>
      <c r="AH183" s="5">
        <v>18071</v>
      </c>
      <c r="AI183" s="5">
        <v>200844</v>
      </c>
      <c r="AJ183" s="5">
        <v>393</v>
      </c>
      <c r="AK183" s="5">
        <v>937788</v>
      </c>
      <c r="AL183" s="5">
        <v>191178</v>
      </c>
      <c r="AM183" s="5">
        <v>26786</v>
      </c>
      <c r="AN183" s="5">
        <v>3027</v>
      </c>
      <c r="AO183" s="5">
        <v>50556</v>
      </c>
      <c r="AP183" s="5">
        <v>95239</v>
      </c>
      <c r="AQ183" s="5">
        <v>144965</v>
      </c>
      <c r="AR183" s="5">
        <v>426004</v>
      </c>
      <c r="AS183" s="5">
        <v>33</v>
      </c>
    </row>
    <row r="184" spans="1:45">
      <c r="A184" s="5">
        <v>1395</v>
      </c>
      <c r="B184" s="5">
        <v>2</v>
      </c>
      <c r="C184" s="5" t="s">
        <v>487</v>
      </c>
      <c r="D184" s="5" t="s">
        <v>488</v>
      </c>
      <c r="E184" s="5">
        <v>924458</v>
      </c>
      <c r="F184" s="5">
        <v>171620</v>
      </c>
      <c r="G184" s="5">
        <v>186100</v>
      </c>
      <c r="H184" s="5">
        <v>53749</v>
      </c>
      <c r="I184" s="5">
        <v>28623</v>
      </c>
      <c r="J184" s="5">
        <v>303708</v>
      </c>
      <c r="K184" s="5">
        <v>173585</v>
      </c>
      <c r="L184" s="5">
        <v>3715</v>
      </c>
      <c r="M184" s="5">
        <v>3358</v>
      </c>
      <c r="N184" s="5">
        <v>82650</v>
      </c>
      <c r="O184" s="5">
        <v>69032</v>
      </c>
      <c r="P184" s="5">
        <v>8844</v>
      </c>
      <c r="Q184" s="5">
        <v>2366</v>
      </c>
      <c r="R184" s="5">
        <v>416</v>
      </c>
      <c r="S184" s="5">
        <v>1686</v>
      </c>
      <c r="T184" s="5">
        <v>4</v>
      </c>
      <c r="U184" s="5">
        <v>303</v>
      </c>
      <c r="V184" s="5">
        <v>116739</v>
      </c>
      <c r="W184" s="5">
        <v>58972</v>
      </c>
      <c r="X184" s="5">
        <v>661</v>
      </c>
      <c r="Y184" s="5">
        <v>0</v>
      </c>
      <c r="Z184" s="5">
        <v>427</v>
      </c>
      <c r="AA184" s="5">
        <v>56678</v>
      </c>
      <c r="AB184" s="5">
        <v>1</v>
      </c>
      <c r="AC184" s="5">
        <v>0</v>
      </c>
      <c r="AD184" s="5">
        <v>86640</v>
      </c>
      <c r="AE184" s="5">
        <v>25463</v>
      </c>
      <c r="AF184" s="5">
        <v>7485</v>
      </c>
      <c r="AG184" s="5">
        <v>9627</v>
      </c>
      <c r="AH184" s="5">
        <v>1245</v>
      </c>
      <c r="AI184" s="5">
        <v>42758</v>
      </c>
      <c r="AJ184" s="5">
        <v>61</v>
      </c>
      <c r="AK184" s="5">
        <v>459193</v>
      </c>
      <c r="AL184" s="5">
        <v>67584</v>
      </c>
      <c r="AM184" s="5">
        <v>25803</v>
      </c>
      <c r="AN184" s="5">
        <v>12266</v>
      </c>
      <c r="AO184" s="5">
        <v>21330</v>
      </c>
      <c r="AP184" s="5">
        <v>332211</v>
      </c>
      <c r="AQ184" s="5">
        <v>0</v>
      </c>
      <c r="AR184" s="5">
        <v>0</v>
      </c>
      <c r="AS184" s="5">
        <v>0</v>
      </c>
    </row>
    <row r="185" spans="1:45">
      <c r="A185" s="5">
        <v>1395</v>
      </c>
      <c r="B185" s="5">
        <v>3</v>
      </c>
      <c r="C185" s="5" t="s">
        <v>489</v>
      </c>
      <c r="D185" s="5" t="s">
        <v>490</v>
      </c>
      <c r="E185" s="5">
        <v>71047</v>
      </c>
      <c r="F185" s="5">
        <v>27422</v>
      </c>
      <c r="G185" s="5">
        <v>5301</v>
      </c>
      <c r="H185" s="5">
        <v>11403</v>
      </c>
      <c r="I185" s="5">
        <v>10071</v>
      </c>
      <c r="J185" s="5">
        <v>15033</v>
      </c>
      <c r="K185" s="5">
        <v>0</v>
      </c>
      <c r="L185" s="5">
        <v>404</v>
      </c>
      <c r="M185" s="5">
        <v>1412</v>
      </c>
      <c r="N185" s="5">
        <v>1041</v>
      </c>
      <c r="O185" s="5">
        <v>1014</v>
      </c>
      <c r="P185" s="5">
        <v>0</v>
      </c>
      <c r="Q185" s="5">
        <v>20</v>
      </c>
      <c r="R185" s="5">
        <v>0</v>
      </c>
      <c r="S185" s="5">
        <v>0</v>
      </c>
      <c r="T185" s="5">
        <v>4</v>
      </c>
      <c r="U185" s="5">
        <v>4</v>
      </c>
      <c r="V185" s="5">
        <v>2000</v>
      </c>
      <c r="W185" s="5">
        <v>2000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20096</v>
      </c>
      <c r="AE185" s="5">
        <v>6491</v>
      </c>
      <c r="AF185" s="5">
        <v>2948</v>
      </c>
      <c r="AG185" s="5">
        <v>8764</v>
      </c>
      <c r="AH185" s="5">
        <v>412</v>
      </c>
      <c r="AI185" s="5">
        <v>1481</v>
      </c>
      <c r="AJ185" s="5">
        <v>0</v>
      </c>
      <c r="AK185" s="5">
        <v>19470</v>
      </c>
      <c r="AL185" s="5">
        <v>3687</v>
      </c>
      <c r="AM185" s="5">
        <v>951</v>
      </c>
      <c r="AN185" s="5">
        <v>2304</v>
      </c>
      <c r="AO185" s="5">
        <v>11637</v>
      </c>
      <c r="AP185" s="5">
        <v>891</v>
      </c>
      <c r="AQ185" s="5">
        <v>0</v>
      </c>
      <c r="AR185" s="5">
        <v>0</v>
      </c>
      <c r="AS185" s="5">
        <v>0</v>
      </c>
    </row>
    <row r="186" spans="1:45">
      <c r="A186" s="5">
        <v>1395</v>
      </c>
      <c r="B186" s="5">
        <v>4</v>
      </c>
      <c r="C186" s="5" t="s">
        <v>491</v>
      </c>
      <c r="D186" s="5" t="s">
        <v>492</v>
      </c>
      <c r="E186" s="5">
        <v>70628</v>
      </c>
      <c r="F186" s="5">
        <v>27232</v>
      </c>
      <c r="G186" s="5">
        <v>5301</v>
      </c>
      <c r="H186" s="5">
        <v>11178</v>
      </c>
      <c r="I186" s="5">
        <v>10071</v>
      </c>
      <c r="J186" s="5">
        <v>15033</v>
      </c>
      <c r="K186" s="5">
        <v>0</v>
      </c>
      <c r="L186" s="5">
        <v>404</v>
      </c>
      <c r="M186" s="5">
        <v>1408</v>
      </c>
      <c r="N186" s="5">
        <v>903</v>
      </c>
      <c r="O186" s="5">
        <v>900</v>
      </c>
      <c r="P186" s="5">
        <v>0</v>
      </c>
      <c r="Q186" s="5">
        <v>0</v>
      </c>
      <c r="R186" s="5">
        <v>0</v>
      </c>
      <c r="S186" s="5">
        <v>0</v>
      </c>
      <c r="T186" s="5">
        <v>4</v>
      </c>
      <c r="U186" s="5">
        <v>0</v>
      </c>
      <c r="V186" s="5">
        <v>2000</v>
      </c>
      <c r="W186" s="5">
        <v>2000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18894</v>
      </c>
      <c r="AE186" s="5">
        <v>5350</v>
      </c>
      <c r="AF186" s="5">
        <v>2948</v>
      </c>
      <c r="AG186" s="5">
        <v>8764</v>
      </c>
      <c r="AH186" s="5">
        <v>412</v>
      </c>
      <c r="AI186" s="5">
        <v>1420</v>
      </c>
      <c r="AJ186" s="5">
        <v>0</v>
      </c>
      <c r="AK186" s="5">
        <v>19470</v>
      </c>
      <c r="AL186" s="5">
        <v>3687</v>
      </c>
      <c r="AM186" s="5">
        <v>951</v>
      </c>
      <c r="AN186" s="5">
        <v>2304</v>
      </c>
      <c r="AO186" s="5">
        <v>11637</v>
      </c>
      <c r="AP186" s="5">
        <v>891</v>
      </c>
      <c r="AQ186" s="5">
        <v>0</v>
      </c>
      <c r="AR186" s="5">
        <v>0</v>
      </c>
      <c r="AS186" s="5">
        <v>0</v>
      </c>
    </row>
    <row r="187" spans="1:45">
      <c r="A187" s="5">
        <v>1395</v>
      </c>
      <c r="B187" s="5">
        <v>4</v>
      </c>
      <c r="C187" s="5" t="s">
        <v>493</v>
      </c>
      <c r="D187" s="5" t="s">
        <v>494</v>
      </c>
      <c r="E187" s="5">
        <v>419</v>
      </c>
      <c r="F187" s="5">
        <v>190</v>
      </c>
      <c r="G187" s="5">
        <v>0</v>
      </c>
      <c r="H187" s="5">
        <v>225</v>
      </c>
      <c r="I187" s="5">
        <v>0</v>
      </c>
      <c r="J187" s="5">
        <v>0</v>
      </c>
      <c r="K187" s="5">
        <v>0</v>
      </c>
      <c r="L187" s="5">
        <v>0</v>
      </c>
      <c r="M187" s="5">
        <v>4</v>
      </c>
      <c r="N187" s="5">
        <v>138</v>
      </c>
      <c r="O187" s="5">
        <v>114</v>
      </c>
      <c r="P187" s="5">
        <v>0</v>
      </c>
      <c r="Q187" s="5">
        <v>20</v>
      </c>
      <c r="R187" s="5">
        <v>0</v>
      </c>
      <c r="S187" s="5">
        <v>0</v>
      </c>
      <c r="T187" s="5">
        <v>0</v>
      </c>
      <c r="U187" s="5">
        <v>4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1202</v>
      </c>
      <c r="AE187" s="5">
        <v>1141</v>
      </c>
      <c r="AF187" s="5">
        <v>0</v>
      </c>
      <c r="AG187" s="5">
        <v>0</v>
      </c>
      <c r="AH187" s="5">
        <v>0</v>
      </c>
      <c r="AI187" s="5">
        <v>61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</row>
    <row r="188" spans="1:45">
      <c r="A188" s="5">
        <v>1395</v>
      </c>
      <c r="B188" s="5">
        <v>3</v>
      </c>
      <c r="C188" s="5" t="s">
        <v>495</v>
      </c>
      <c r="D188" s="5" t="s">
        <v>496</v>
      </c>
      <c r="E188" s="5">
        <v>80386</v>
      </c>
      <c r="F188" s="5">
        <v>19368</v>
      </c>
      <c r="G188" s="5">
        <v>21352</v>
      </c>
      <c r="H188" s="5">
        <v>14536</v>
      </c>
      <c r="I188" s="5">
        <v>3157</v>
      </c>
      <c r="J188" s="5">
        <v>13279</v>
      </c>
      <c r="K188" s="5">
        <v>8500</v>
      </c>
      <c r="L188" s="5">
        <v>0</v>
      </c>
      <c r="M188" s="5">
        <v>194</v>
      </c>
      <c r="N188" s="5">
        <v>21340</v>
      </c>
      <c r="O188" s="5">
        <v>12464</v>
      </c>
      <c r="P188" s="5">
        <v>5984</v>
      </c>
      <c r="Q188" s="5">
        <v>1936</v>
      </c>
      <c r="R188" s="5">
        <v>416</v>
      </c>
      <c r="S188" s="5">
        <v>438</v>
      </c>
      <c r="T188" s="5">
        <v>0</v>
      </c>
      <c r="U188" s="5">
        <v>102</v>
      </c>
      <c r="V188" s="5">
        <v>2304</v>
      </c>
      <c r="W188" s="5">
        <v>1896</v>
      </c>
      <c r="X188" s="5">
        <v>0</v>
      </c>
      <c r="Y188" s="5">
        <v>0</v>
      </c>
      <c r="Z188" s="5">
        <v>0</v>
      </c>
      <c r="AA188" s="5">
        <v>408</v>
      </c>
      <c r="AB188" s="5">
        <v>0</v>
      </c>
      <c r="AC188" s="5">
        <v>0</v>
      </c>
      <c r="AD188" s="5">
        <v>15461</v>
      </c>
      <c r="AE188" s="5">
        <v>1097</v>
      </c>
      <c r="AF188" s="5">
        <v>0</v>
      </c>
      <c r="AG188" s="5">
        <v>0</v>
      </c>
      <c r="AH188" s="5">
        <v>0</v>
      </c>
      <c r="AI188" s="5">
        <v>14364</v>
      </c>
      <c r="AJ188" s="5">
        <v>0</v>
      </c>
      <c r="AK188" s="5">
        <v>121610</v>
      </c>
      <c r="AL188" s="5">
        <v>1014</v>
      </c>
      <c r="AM188" s="5">
        <v>0</v>
      </c>
      <c r="AN188" s="5">
        <v>376</v>
      </c>
      <c r="AO188" s="5">
        <v>8612</v>
      </c>
      <c r="AP188" s="5">
        <v>111608</v>
      </c>
      <c r="AQ188" s="5">
        <v>0</v>
      </c>
      <c r="AR188" s="5">
        <v>0</v>
      </c>
      <c r="AS188" s="5">
        <v>0</v>
      </c>
    </row>
    <row r="189" spans="1:45">
      <c r="A189" s="5">
        <v>1395</v>
      </c>
      <c r="B189" s="5">
        <v>4</v>
      </c>
      <c r="C189" s="5" t="s">
        <v>497</v>
      </c>
      <c r="D189" s="5" t="s">
        <v>496</v>
      </c>
      <c r="E189" s="5">
        <v>80386</v>
      </c>
      <c r="F189" s="5">
        <v>19368</v>
      </c>
      <c r="G189" s="5">
        <v>21352</v>
      </c>
      <c r="H189" s="5">
        <v>14536</v>
      </c>
      <c r="I189" s="5">
        <v>3157</v>
      </c>
      <c r="J189" s="5">
        <v>13279</v>
      </c>
      <c r="K189" s="5">
        <v>8500</v>
      </c>
      <c r="L189" s="5">
        <v>0</v>
      </c>
      <c r="M189" s="5">
        <v>194</v>
      </c>
      <c r="N189" s="5">
        <v>21340</v>
      </c>
      <c r="O189" s="5">
        <v>12464</v>
      </c>
      <c r="P189" s="5">
        <v>5984</v>
      </c>
      <c r="Q189" s="5">
        <v>1936</v>
      </c>
      <c r="R189" s="5">
        <v>416</v>
      </c>
      <c r="S189" s="5">
        <v>438</v>
      </c>
      <c r="T189" s="5">
        <v>0</v>
      </c>
      <c r="U189" s="5">
        <v>102</v>
      </c>
      <c r="V189" s="5">
        <v>2304</v>
      </c>
      <c r="W189" s="5">
        <v>1896</v>
      </c>
      <c r="X189" s="5">
        <v>0</v>
      </c>
      <c r="Y189" s="5">
        <v>0</v>
      </c>
      <c r="Z189" s="5">
        <v>0</v>
      </c>
      <c r="AA189" s="5">
        <v>408</v>
      </c>
      <c r="AB189" s="5">
        <v>0</v>
      </c>
      <c r="AC189" s="5">
        <v>0</v>
      </c>
      <c r="AD189" s="5">
        <v>15461</v>
      </c>
      <c r="AE189" s="5">
        <v>1097</v>
      </c>
      <c r="AF189" s="5">
        <v>0</v>
      </c>
      <c r="AG189" s="5">
        <v>0</v>
      </c>
      <c r="AH189" s="5">
        <v>0</v>
      </c>
      <c r="AI189" s="5">
        <v>14364</v>
      </c>
      <c r="AJ189" s="5">
        <v>0</v>
      </c>
      <c r="AK189" s="5">
        <v>121610</v>
      </c>
      <c r="AL189" s="5">
        <v>1014</v>
      </c>
      <c r="AM189" s="5">
        <v>0</v>
      </c>
      <c r="AN189" s="5">
        <v>376</v>
      </c>
      <c r="AO189" s="5">
        <v>8612</v>
      </c>
      <c r="AP189" s="5">
        <v>111608</v>
      </c>
      <c r="AQ189" s="5">
        <v>0</v>
      </c>
      <c r="AR189" s="5">
        <v>0</v>
      </c>
      <c r="AS189" s="5">
        <v>0</v>
      </c>
    </row>
    <row r="190" spans="1:45">
      <c r="A190" s="5">
        <v>1395</v>
      </c>
      <c r="B190" s="5">
        <v>3</v>
      </c>
      <c r="C190" s="5" t="s">
        <v>498</v>
      </c>
      <c r="D190" s="5" t="s">
        <v>499</v>
      </c>
      <c r="E190" s="5">
        <v>773025</v>
      </c>
      <c r="F190" s="5">
        <v>124830</v>
      </c>
      <c r="G190" s="5">
        <v>159447</v>
      </c>
      <c r="H190" s="5">
        <v>27809</v>
      </c>
      <c r="I190" s="5">
        <v>15395</v>
      </c>
      <c r="J190" s="5">
        <v>275396</v>
      </c>
      <c r="K190" s="5">
        <v>165085</v>
      </c>
      <c r="L190" s="5">
        <v>3312</v>
      </c>
      <c r="M190" s="5">
        <v>1752</v>
      </c>
      <c r="N190" s="5">
        <v>60269</v>
      </c>
      <c r="O190" s="5">
        <v>55554</v>
      </c>
      <c r="P190" s="5">
        <v>2859</v>
      </c>
      <c r="Q190" s="5">
        <v>409</v>
      </c>
      <c r="R190" s="5">
        <v>0</v>
      </c>
      <c r="S190" s="5">
        <v>1249</v>
      </c>
      <c r="T190" s="5">
        <v>0</v>
      </c>
      <c r="U190" s="5">
        <v>197</v>
      </c>
      <c r="V190" s="5">
        <v>112435</v>
      </c>
      <c r="W190" s="5">
        <v>55075</v>
      </c>
      <c r="X190" s="5">
        <v>661</v>
      </c>
      <c r="Y190" s="5">
        <v>0</v>
      </c>
      <c r="Z190" s="5">
        <v>427</v>
      </c>
      <c r="AA190" s="5">
        <v>56270</v>
      </c>
      <c r="AB190" s="5">
        <v>1</v>
      </c>
      <c r="AC190" s="5">
        <v>0</v>
      </c>
      <c r="AD190" s="5">
        <v>51084</v>
      </c>
      <c r="AE190" s="5">
        <v>17875</v>
      </c>
      <c r="AF190" s="5">
        <v>4537</v>
      </c>
      <c r="AG190" s="5">
        <v>863</v>
      </c>
      <c r="AH190" s="5">
        <v>833</v>
      </c>
      <c r="AI190" s="5">
        <v>26913</v>
      </c>
      <c r="AJ190" s="5">
        <v>61</v>
      </c>
      <c r="AK190" s="5">
        <v>318113</v>
      </c>
      <c r="AL190" s="5">
        <v>62883</v>
      </c>
      <c r="AM190" s="5">
        <v>24852</v>
      </c>
      <c r="AN190" s="5">
        <v>9586</v>
      </c>
      <c r="AO190" s="5">
        <v>1081</v>
      </c>
      <c r="AP190" s="5">
        <v>219711</v>
      </c>
      <c r="AQ190" s="5">
        <v>0</v>
      </c>
      <c r="AR190" s="5">
        <v>0</v>
      </c>
      <c r="AS190" s="5">
        <v>0</v>
      </c>
    </row>
    <row r="191" spans="1:45">
      <c r="A191" s="5">
        <v>1395</v>
      </c>
      <c r="B191" s="5">
        <v>4</v>
      </c>
      <c r="C191" s="5" t="s">
        <v>500</v>
      </c>
      <c r="D191" s="5" t="s">
        <v>501</v>
      </c>
      <c r="E191" s="5">
        <v>268109</v>
      </c>
      <c r="F191" s="5">
        <v>71212</v>
      </c>
      <c r="G191" s="5">
        <v>11320</v>
      </c>
      <c r="H191" s="5">
        <v>4975</v>
      </c>
      <c r="I191" s="5">
        <v>3294</v>
      </c>
      <c r="J191" s="5">
        <v>7220</v>
      </c>
      <c r="K191" s="5">
        <v>165085</v>
      </c>
      <c r="L191" s="5">
        <v>3292</v>
      </c>
      <c r="M191" s="5">
        <v>1712</v>
      </c>
      <c r="N191" s="5">
        <v>59204</v>
      </c>
      <c r="O191" s="5">
        <v>54490</v>
      </c>
      <c r="P191" s="5">
        <v>2859</v>
      </c>
      <c r="Q191" s="5">
        <v>409</v>
      </c>
      <c r="R191" s="5">
        <v>0</v>
      </c>
      <c r="S191" s="5">
        <v>1249</v>
      </c>
      <c r="T191" s="5">
        <v>0</v>
      </c>
      <c r="U191" s="5">
        <v>197</v>
      </c>
      <c r="V191" s="5">
        <v>103295</v>
      </c>
      <c r="W191" s="5">
        <v>45936</v>
      </c>
      <c r="X191" s="5">
        <v>661</v>
      </c>
      <c r="Y191" s="5">
        <v>0</v>
      </c>
      <c r="Z191" s="5">
        <v>427</v>
      </c>
      <c r="AA191" s="5">
        <v>56270</v>
      </c>
      <c r="AB191" s="5">
        <v>1</v>
      </c>
      <c r="AC191" s="5">
        <v>0</v>
      </c>
      <c r="AD191" s="5">
        <v>32069</v>
      </c>
      <c r="AE191" s="5">
        <v>4635</v>
      </c>
      <c r="AF191" s="5">
        <v>133</v>
      </c>
      <c r="AG191" s="5">
        <v>205</v>
      </c>
      <c r="AH191" s="5">
        <v>609</v>
      </c>
      <c r="AI191" s="5">
        <v>26455</v>
      </c>
      <c r="AJ191" s="5">
        <v>33</v>
      </c>
      <c r="AK191" s="5">
        <v>39087</v>
      </c>
      <c r="AL191" s="5">
        <v>23</v>
      </c>
      <c r="AM191" s="5">
        <v>24696</v>
      </c>
      <c r="AN191" s="5">
        <v>4</v>
      </c>
      <c r="AO191" s="5">
        <v>49</v>
      </c>
      <c r="AP191" s="5">
        <v>14315</v>
      </c>
      <c r="AQ191" s="5">
        <v>0</v>
      </c>
      <c r="AR191" s="5">
        <v>0</v>
      </c>
      <c r="AS191" s="5">
        <v>0</v>
      </c>
    </row>
    <row r="192" spans="1:45">
      <c r="A192" s="5">
        <v>1395</v>
      </c>
      <c r="B192" s="5">
        <v>4</v>
      </c>
      <c r="C192" s="5" t="s">
        <v>502</v>
      </c>
      <c r="D192" s="5" t="s">
        <v>503</v>
      </c>
      <c r="E192" s="5">
        <v>2002</v>
      </c>
      <c r="F192" s="5">
        <v>1890</v>
      </c>
      <c r="G192" s="5">
        <v>20</v>
      </c>
      <c r="H192" s="5">
        <v>32</v>
      </c>
      <c r="I192" s="5">
        <v>0</v>
      </c>
      <c r="J192" s="5">
        <v>0</v>
      </c>
      <c r="K192" s="5">
        <v>0</v>
      </c>
      <c r="L192" s="5">
        <v>20</v>
      </c>
      <c r="M192" s="5">
        <v>40</v>
      </c>
      <c r="N192" s="5">
        <v>300</v>
      </c>
      <c r="O192" s="5">
        <v>300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300</v>
      </c>
      <c r="W192" s="5">
        <v>300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833</v>
      </c>
      <c r="AE192" s="5">
        <v>655</v>
      </c>
      <c r="AF192" s="5">
        <v>146</v>
      </c>
      <c r="AG192" s="5">
        <v>0</v>
      </c>
      <c r="AH192" s="5">
        <v>10</v>
      </c>
      <c r="AI192" s="5">
        <v>0</v>
      </c>
      <c r="AJ192" s="5">
        <v>22</v>
      </c>
      <c r="AK192" s="5">
        <v>0</v>
      </c>
      <c r="AL192" s="5">
        <v>0</v>
      </c>
      <c r="AM192" s="5">
        <v>0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v>0</v>
      </c>
    </row>
    <row r="193" spans="1:45">
      <c r="A193" s="5">
        <v>1395</v>
      </c>
      <c r="B193" s="5">
        <v>4</v>
      </c>
      <c r="C193" s="5" t="s">
        <v>504</v>
      </c>
      <c r="D193" s="5" t="s">
        <v>499</v>
      </c>
      <c r="E193" s="5">
        <v>502914</v>
      </c>
      <c r="F193" s="5">
        <v>51728</v>
      </c>
      <c r="G193" s="5">
        <v>148107</v>
      </c>
      <c r="H193" s="5">
        <v>22802</v>
      </c>
      <c r="I193" s="5">
        <v>12101</v>
      </c>
      <c r="J193" s="5">
        <v>268176</v>
      </c>
      <c r="K193" s="5">
        <v>0</v>
      </c>
      <c r="L193" s="5">
        <v>0</v>
      </c>
      <c r="M193" s="5">
        <v>0</v>
      </c>
      <c r="N193" s="5">
        <v>765</v>
      </c>
      <c r="O193" s="5">
        <v>765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8840</v>
      </c>
      <c r="W193" s="5">
        <v>8840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18182</v>
      </c>
      <c r="AE193" s="5">
        <v>12585</v>
      </c>
      <c r="AF193" s="5">
        <v>4259</v>
      </c>
      <c r="AG193" s="5">
        <v>658</v>
      </c>
      <c r="AH193" s="5">
        <v>215</v>
      </c>
      <c r="AI193" s="5">
        <v>459</v>
      </c>
      <c r="AJ193" s="5">
        <v>7</v>
      </c>
      <c r="AK193" s="5">
        <v>279026</v>
      </c>
      <c r="AL193" s="5">
        <v>62860</v>
      </c>
      <c r="AM193" s="5">
        <v>156</v>
      </c>
      <c r="AN193" s="5">
        <v>9582</v>
      </c>
      <c r="AO193" s="5">
        <v>1032</v>
      </c>
      <c r="AP193" s="5">
        <v>205396</v>
      </c>
      <c r="AQ193" s="5">
        <v>0</v>
      </c>
      <c r="AR193" s="5">
        <v>0</v>
      </c>
      <c r="AS193" s="5">
        <v>0</v>
      </c>
    </row>
    <row r="194" spans="1:45">
      <c r="A194" s="5">
        <v>1395</v>
      </c>
      <c r="B194" s="5">
        <v>2</v>
      </c>
      <c r="C194" s="5" t="s">
        <v>505</v>
      </c>
      <c r="D194" s="5" t="s">
        <v>506</v>
      </c>
      <c r="E194" s="5">
        <v>629088</v>
      </c>
      <c r="F194" s="5">
        <v>313226</v>
      </c>
      <c r="G194" s="5">
        <v>42479</v>
      </c>
      <c r="H194" s="5">
        <v>20830</v>
      </c>
      <c r="I194" s="5">
        <v>38998</v>
      </c>
      <c r="J194" s="5">
        <v>188162</v>
      </c>
      <c r="K194" s="5">
        <v>14415</v>
      </c>
      <c r="L194" s="5">
        <v>3140</v>
      </c>
      <c r="M194" s="5">
        <v>7837</v>
      </c>
      <c r="N194" s="5">
        <v>202519</v>
      </c>
      <c r="O194" s="5">
        <v>158460</v>
      </c>
      <c r="P194" s="5">
        <v>3656</v>
      </c>
      <c r="Q194" s="5">
        <v>1113</v>
      </c>
      <c r="R194" s="5">
        <v>2680</v>
      </c>
      <c r="S194" s="5">
        <v>34937</v>
      </c>
      <c r="T194" s="5">
        <v>0</v>
      </c>
      <c r="U194" s="5">
        <v>1673</v>
      </c>
      <c r="V194" s="5">
        <v>39452</v>
      </c>
      <c r="W194" s="5">
        <v>34253</v>
      </c>
      <c r="X194" s="5">
        <v>154</v>
      </c>
      <c r="Y194" s="5">
        <v>585</v>
      </c>
      <c r="Z194" s="5">
        <v>572</v>
      </c>
      <c r="AA194" s="5">
        <v>3862</v>
      </c>
      <c r="AB194" s="5">
        <v>26</v>
      </c>
      <c r="AC194" s="5">
        <v>0</v>
      </c>
      <c r="AD194" s="5">
        <v>131894</v>
      </c>
      <c r="AE194" s="5">
        <v>61955</v>
      </c>
      <c r="AF194" s="5">
        <v>44243</v>
      </c>
      <c r="AG194" s="5">
        <v>5362</v>
      </c>
      <c r="AH194" s="5">
        <v>3529</v>
      </c>
      <c r="AI194" s="5">
        <v>16638</v>
      </c>
      <c r="AJ194" s="5">
        <v>168</v>
      </c>
      <c r="AK194" s="5">
        <v>22642</v>
      </c>
      <c r="AL194" s="5">
        <v>9841</v>
      </c>
      <c r="AM194" s="5">
        <v>3507</v>
      </c>
      <c r="AN194" s="5">
        <v>1019</v>
      </c>
      <c r="AO194" s="5">
        <v>7076</v>
      </c>
      <c r="AP194" s="5">
        <v>74</v>
      </c>
      <c r="AQ194" s="5">
        <v>217</v>
      </c>
      <c r="AR194" s="5">
        <v>0</v>
      </c>
      <c r="AS194" s="5">
        <v>909</v>
      </c>
    </row>
    <row r="195" spans="1:45">
      <c r="A195" s="5">
        <v>1395</v>
      </c>
      <c r="B195" s="5">
        <v>3</v>
      </c>
      <c r="C195" s="5" t="s">
        <v>507</v>
      </c>
      <c r="D195" s="5" t="s">
        <v>506</v>
      </c>
      <c r="E195" s="5">
        <v>629088</v>
      </c>
      <c r="F195" s="5">
        <v>313226</v>
      </c>
      <c r="G195" s="5">
        <v>42479</v>
      </c>
      <c r="H195" s="5">
        <v>20830</v>
      </c>
      <c r="I195" s="5">
        <v>38998</v>
      </c>
      <c r="J195" s="5">
        <v>188162</v>
      </c>
      <c r="K195" s="5">
        <v>14415</v>
      </c>
      <c r="L195" s="5">
        <v>3140</v>
      </c>
      <c r="M195" s="5">
        <v>7837</v>
      </c>
      <c r="N195" s="5">
        <v>202519</v>
      </c>
      <c r="O195" s="5">
        <v>158460</v>
      </c>
      <c r="P195" s="5">
        <v>3656</v>
      </c>
      <c r="Q195" s="5">
        <v>1113</v>
      </c>
      <c r="R195" s="5">
        <v>2680</v>
      </c>
      <c r="S195" s="5">
        <v>34937</v>
      </c>
      <c r="T195" s="5">
        <v>0</v>
      </c>
      <c r="U195" s="5">
        <v>1673</v>
      </c>
      <c r="V195" s="5">
        <v>39452</v>
      </c>
      <c r="W195" s="5">
        <v>34253</v>
      </c>
      <c r="X195" s="5">
        <v>154</v>
      </c>
      <c r="Y195" s="5">
        <v>585</v>
      </c>
      <c r="Z195" s="5">
        <v>572</v>
      </c>
      <c r="AA195" s="5">
        <v>3862</v>
      </c>
      <c r="AB195" s="5">
        <v>26</v>
      </c>
      <c r="AC195" s="5">
        <v>0</v>
      </c>
      <c r="AD195" s="5">
        <v>131894</v>
      </c>
      <c r="AE195" s="5">
        <v>61955</v>
      </c>
      <c r="AF195" s="5">
        <v>44243</v>
      </c>
      <c r="AG195" s="5">
        <v>5362</v>
      </c>
      <c r="AH195" s="5">
        <v>3529</v>
      </c>
      <c r="AI195" s="5">
        <v>16638</v>
      </c>
      <c r="AJ195" s="5">
        <v>168</v>
      </c>
      <c r="AK195" s="5">
        <v>22642</v>
      </c>
      <c r="AL195" s="5">
        <v>9841</v>
      </c>
      <c r="AM195" s="5">
        <v>3507</v>
      </c>
      <c r="AN195" s="5">
        <v>1019</v>
      </c>
      <c r="AO195" s="5">
        <v>7076</v>
      </c>
      <c r="AP195" s="5">
        <v>74</v>
      </c>
      <c r="AQ195" s="5">
        <v>217</v>
      </c>
      <c r="AR195" s="5">
        <v>0</v>
      </c>
      <c r="AS195" s="5">
        <v>909</v>
      </c>
    </row>
    <row r="196" spans="1:45">
      <c r="A196" s="5">
        <v>1395</v>
      </c>
      <c r="B196" s="5">
        <v>4</v>
      </c>
      <c r="C196" s="5" t="s">
        <v>508</v>
      </c>
      <c r="D196" s="5" t="s">
        <v>506</v>
      </c>
      <c r="E196" s="5">
        <v>629088</v>
      </c>
      <c r="F196" s="5">
        <v>313226</v>
      </c>
      <c r="G196" s="5">
        <v>42479</v>
      </c>
      <c r="H196" s="5">
        <v>20830</v>
      </c>
      <c r="I196" s="5">
        <v>38998</v>
      </c>
      <c r="J196" s="5">
        <v>188162</v>
      </c>
      <c r="K196" s="5">
        <v>14415</v>
      </c>
      <c r="L196" s="5">
        <v>3140</v>
      </c>
      <c r="M196" s="5">
        <v>7837</v>
      </c>
      <c r="N196" s="5">
        <v>202519</v>
      </c>
      <c r="O196" s="5">
        <v>158460</v>
      </c>
      <c r="P196" s="5">
        <v>3656</v>
      </c>
      <c r="Q196" s="5">
        <v>1113</v>
      </c>
      <c r="R196" s="5">
        <v>2680</v>
      </c>
      <c r="S196" s="5">
        <v>34937</v>
      </c>
      <c r="T196" s="5">
        <v>0</v>
      </c>
      <c r="U196" s="5">
        <v>1673</v>
      </c>
      <c r="V196" s="5">
        <v>39452</v>
      </c>
      <c r="W196" s="5">
        <v>34253</v>
      </c>
      <c r="X196" s="5">
        <v>154</v>
      </c>
      <c r="Y196" s="5">
        <v>585</v>
      </c>
      <c r="Z196" s="5">
        <v>572</v>
      </c>
      <c r="AA196" s="5">
        <v>3862</v>
      </c>
      <c r="AB196" s="5">
        <v>26</v>
      </c>
      <c r="AC196" s="5">
        <v>0</v>
      </c>
      <c r="AD196" s="5">
        <v>131894</v>
      </c>
      <c r="AE196" s="5">
        <v>61955</v>
      </c>
      <c r="AF196" s="5">
        <v>44243</v>
      </c>
      <c r="AG196" s="5">
        <v>5362</v>
      </c>
      <c r="AH196" s="5">
        <v>3529</v>
      </c>
      <c r="AI196" s="5">
        <v>16638</v>
      </c>
      <c r="AJ196" s="5">
        <v>168</v>
      </c>
      <c r="AK196" s="5">
        <v>22642</v>
      </c>
      <c r="AL196" s="5">
        <v>9841</v>
      </c>
      <c r="AM196" s="5">
        <v>3507</v>
      </c>
      <c r="AN196" s="5">
        <v>1019</v>
      </c>
      <c r="AO196" s="5">
        <v>7076</v>
      </c>
      <c r="AP196" s="5">
        <v>74</v>
      </c>
      <c r="AQ196" s="5">
        <v>217</v>
      </c>
      <c r="AR196" s="5">
        <v>0</v>
      </c>
      <c r="AS196" s="5">
        <v>909</v>
      </c>
    </row>
    <row r="197" spans="1:45">
      <c r="A197" s="5">
        <v>1395</v>
      </c>
      <c r="B197" s="5">
        <v>2</v>
      </c>
      <c r="C197" s="5" t="s">
        <v>509</v>
      </c>
      <c r="D197" s="5" t="s">
        <v>510</v>
      </c>
      <c r="E197" s="5">
        <v>1216934</v>
      </c>
      <c r="F197" s="5">
        <v>475726</v>
      </c>
      <c r="G197" s="5">
        <v>91946</v>
      </c>
      <c r="H197" s="5">
        <v>64393</v>
      </c>
      <c r="I197" s="5">
        <v>30018</v>
      </c>
      <c r="J197" s="5">
        <v>482040</v>
      </c>
      <c r="K197" s="5">
        <v>59448</v>
      </c>
      <c r="L197" s="5">
        <v>4384</v>
      </c>
      <c r="M197" s="5">
        <v>8979</v>
      </c>
      <c r="N197" s="5">
        <v>188641</v>
      </c>
      <c r="O197" s="5">
        <v>113106</v>
      </c>
      <c r="P197" s="5">
        <v>51693</v>
      </c>
      <c r="Q197" s="5">
        <v>4091</v>
      </c>
      <c r="R197" s="5">
        <v>6930</v>
      </c>
      <c r="S197" s="5">
        <v>11015</v>
      </c>
      <c r="T197" s="5">
        <v>19</v>
      </c>
      <c r="U197" s="5">
        <v>1786</v>
      </c>
      <c r="V197" s="5">
        <v>50838</v>
      </c>
      <c r="W197" s="5">
        <v>20590</v>
      </c>
      <c r="X197" s="5">
        <v>11825</v>
      </c>
      <c r="Y197" s="5">
        <v>71</v>
      </c>
      <c r="Z197" s="5">
        <v>104</v>
      </c>
      <c r="AA197" s="5">
        <v>18028</v>
      </c>
      <c r="AB197" s="5">
        <v>60</v>
      </c>
      <c r="AC197" s="5">
        <v>160</v>
      </c>
      <c r="AD197" s="5">
        <v>24414</v>
      </c>
      <c r="AE197" s="5">
        <v>19661</v>
      </c>
      <c r="AF197" s="5">
        <v>1171</v>
      </c>
      <c r="AG197" s="5">
        <v>666</v>
      </c>
      <c r="AH197" s="5">
        <v>296</v>
      </c>
      <c r="AI197" s="5">
        <v>2497</v>
      </c>
      <c r="AJ197" s="5">
        <v>123</v>
      </c>
      <c r="AK197" s="5">
        <v>92111</v>
      </c>
      <c r="AL197" s="5">
        <v>32664</v>
      </c>
      <c r="AM197" s="5">
        <v>428</v>
      </c>
      <c r="AN197" s="5">
        <v>479</v>
      </c>
      <c r="AO197" s="5">
        <v>5463</v>
      </c>
      <c r="AP197" s="5">
        <v>32978</v>
      </c>
      <c r="AQ197" s="5">
        <v>20100</v>
      </c>
      <c r="AR197" s="5">
        <v>0</v>
      </c>
      <c r="AS197" s="5">
        <v>0</v>
      </c>
    </row>
    <row r="198" spans="1:45">
      <c r="A198" s="5">
        <v>1395</v>
      </c>
      <c r="B198" s="5">
        <v>3</v>
      </c>
      <c r="C198" s="5" t="s">
        <v>511</v>
      </c>
      <c r="D198" s="5" t="s">
        <v>512</v>
      </c>
      <c r="E198" s="5">
        <v>60201</v>
      </c>
      <c r="F198" s="5">
        <v>37717</v>
      </c>
      <c r="G198" s="5">
        <v>3465</v>
      </c>
      <c r="H198" s="5">
        <v>1934</v>
      </c>
      <c r="I198" s="5">
        <v>6930</v>
      </c>
      <c r="J198" s="5">
        <v>10010</v>
      </c>
      <c r="K198" s="5">
        <v>0</v>
      </c>
      <c r="L198" s="5">
        <v>74</v>
      </c>
      <c r="M198" s="5">
        <v>70</v>
      </c>
      <c r="N198" s="5">
        <v>30822</v>
      </c>
      <c r="O198" s="5">
        <v>23803</v>
      </c>
      <c r="P198" s="5">
        <v>0</v>
      </c>
      <c r="Q198" s="5">
        <v>0</v>
      </c>
      <c r="R198" s="5">
        <v>6930</v>
      </c>
      <c r="S198" s="5">
        <v>0</v>
      </c>
      <c r="T198" s="5">
        <v>19</v>
      </c>
      <c r="U198" s="5">
        <v>70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656</v>
      </c>
      <c r="AE198" s="5">
        <v>404</v>
      </c>
      <c r="AF198" s="5">
        <v>0</v>
      </c>
      <c r="AG198" s="5">
        <v>0</v>
      </c>
      <c r="AH198" s="5">
        <v>0</v>
      </c>
      <c r="AI198" s="5">
        <v>252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Q198" s="5">
        <v>0</v>
      </c>
      <c r="AR198" s="5">
        <v>0</v>
      </c>
      <c r="AS198" s="5">
        <v>0</v>
      </c>
    </row>
    <row r="199" spans="1:45">
      <c r="A199" s="5">
        <v>1395</v>
      </c>
      <c r="B199" s="5">
        <v>9</v>
      </c>
      <c r="C199" s="5" t="s">
        <v>513</v>
      </c>
      <c r="D199" s="5" t="s">
        <v>514</v>
      </c>
      <c r="E199" s="5">
        <v>60201</v>
      </c>
      <c r="F199" s="5">
        <v>37717</v>
      </c>
      <c r="G199" s="5">
        <v>3465</v>
      </c>
      <c r="H199" s="5">
        <v>1934</v>
      </c>
      <c r="I199" s="5">
        <v>6930</v>
      </c>
      <c r="J199" s="5">
        <v>10010</v>
      </c>
      <c r="K199" s="5">
        <v>0</v>
      </c>
      <c r="L199" s="5">
        <v>74</v>
      </c>
      <c r="M199" s="5">
        <v>70</v>
      </c>
      <c r="N199" s="5">
        <v>30822</v>
      </c>
      <c r="O199" s="5">
        <v>23803</v>
      </c>
      <c r="P199" s="5">
        <v>0</v>
      </c>
      <c r="Q199" s="5">
        <v>0</v>
      </c>
      <c r="R199" s="5">
        <v>6930</v>
      </c>
      <c r="S199" s="5">
        <v>0</v>
      </c>
      <c r="T199" s="5">
        <v>19</v>
      </c>
      <c r="U199" s="5">
        <v>70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656</v>
      </c>
      <c r="AE199" s="5">
        <v>404</v>
      </c>
      <c r="AF199" s="5">
        <v>0</v>
      </c>
      <c r="AG199" s="5">
        <v>0</v>
      </c>
      <c r="AH199" s="5">
        <v>0</v>
      </c>
      <c r="AI199" s="5">
        <v>252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0</v>
      </c>
    </row>
    <row r="200" spans="1:45">
      <c r="A200" s="5">
        <v>1395</v>
      </c>
      <c r="B200" s="5">
        <v>3</v>
      </c>
      <c r="C200" s="5" t="s">
        <v>515</v>
      </c>
      <c r="D200" s="5" t="s">
        <v>516</v>
      </c>
      <c r="E200" s="5">
        <v>21688</v>
      </c>
      <c r="F200" s="5">
        <v>16464</v>
      </c>
      <c r="G200" s="5">
        <v>1780</v>
      </c>
      <c r="H200" s="5">
        <v>364</v>
      </c>
      <c r="I200" s="5">
        <v>2250</v>
      </c>
      <c r="J200" s="5">
        <v>0</v>
      </c>
      <c r="K200" s="5">
        <v>0</v>
      </c>
      <c r="L200" s="5">
        <v>0</v>
      </c>
      <c r="M200" s="5">
        <v>830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140</v>
      </c>
      <c r="W200" s="5">
        <v>140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585</v>
      </c>
      <c r="AE200" s="5">
        <v>475</v>
      </c>
      <c r="AF200" s="5">
        <v>0</v>
      </c>
      <c r="AG200" s="5">
        <v>0</v>
      </c>
      <c r="AH200" s="5">
        <v>0</v>
      </c>
      <c r="AI200" s="5">
        <v>100</v>
      </c>
      <c r="AJ200" s="5">
        <v>10</v>
      </c>
      <c r="AK200" s="5">
        <v>19200</v>
      </c>
      <c r="AL200" s="5">
        <v>0</v>
      </c>
      <c r="AM200" s="5">
        <v>0</v>
      </c>
      <c r="AN200" s="5">
        <v>0</v>
      </c>
      <c r="AO200" s="5">
        <v>0</v>
      </c>
      <c r="AP200" s="5">
        <v>0</v>
      </c>
      <c r="AQ200" s="5">
        <v>19200</v>
      </c>
      <c r="AR200" s="5">
        <v>0</v>
      </c>
      <c r="AS200" s="5">
        <v>0</v>
      </c>
    </row>
    <row r="201" spans="1:45">
      <c r="A201" s="5">
        <v>1395</v>
      </c>
      <c r="B201" s="5">
        <v>4</v>
      </c>
      <c r="C201" s="5" t="s">
        <v>517</v>
      </c>
      <c r="D201" s="5" t="s">
        <v>516</v>
      </c>
      <c r="E201" s="5">
        <v>21688</v>
      </c>
      <c r="F201" s="5">
        <v>16464</v>
      </c>
      <c r="G201" s="5">
        <v>1780</v>
      </c>
      <c r="H201" s="5">
        <v>364</v>
      </c>
      <c r="I201" s="5">
        <v>2250</v>
      </c>
      <c r="J201" s="5">
        <v>0</v>
      </c>
      <c r="K201" s="5">
        <v>0</v>
      </c>
      <c r="L201" s="5">
        <v>0</v>
      </c>
      <c r="M201" s="5">
        <v>830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140</v>
      </c>
      <c r="W201" s="5">
        <v>140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585</v>
      </c>
      <c r="AE201" s="5">
        <v>475</v>
      </c>
      <c r="AF201" s="5">
        <v>0</v>
      </c>
      <c r="AG201" s="5">
        <v>0</v>
      </c>
      <c r="AH201" s="5">
        <v>0</v>
      </c>
      <c r="AI201" s="5">
        <v>100</v>
      </c>
      <c r="AJ201" s="5">
        <v>10</v>
      </c>
      <c r="AK201" s="5">
        <v>19200</v>
      </c>
      <c r="AL201" s="5">
        <v>0</v>
      </c>
      <c r="AM201" s="5">
        <v>0</v>
      </c>
      <c r="AN201" s="5">
        <v>0</v>
      </c>
      <c r="AO201" s="5">
        <v>0</v>
      </c>
      <c r="AP201" s="5">
        <v>0</v>
      </c>
      <c r="AQ201" s="5">
        <v>19200</v>
      </c>
      <c r="AR201" s="5">
        <v>0</v>
      </c>
      <c r="AS201" s="5">
        <v>0</v>
      </c>
    </row>
    <row r="202" spans="1:45">
      <c r="A202" s="5">
        <v>1395</v>
      </c>
      <c r="B202" s="5">
        <v>3</v>
      </c>
      <c r="C202" s="5" t="s">
        <v>518</v>
      </c>
      <c r="D202" s="5" t="s">
        <v>519</v>
      </c>
      <c r="E202" s="5">
        <v>298952</v>
      </c>
      <c r="F202" s="5">
        <v>76031</v>
      </c>
      <c r="G202" s="5">
        <v>835</v>
      </c>
      <c r="H202" s="5">
        <v>7878</v>
      </c>
      <c r="I202" s="5">
        <v>2691</v>
      </c>
      <c r="J202" s="5">
        <v>201710</v>
      </c>
      <c r="K202" s="5">
        <v>9080</v>
      </c>
      <c r="L202" s="5">
        <v>723</v>
      </c>
      <c r="M202" s="5">
        <v>5</v>
      </c>
      <c r="N202" s="5">
        <v>72</v>
      </c>
      <c r="O202" s="5">
        <v>56</v>
      </c>
      <c r="P202" s="5">
        <v>0</v>
      </c>
      <c r="Q202" s="5">
        <v>16</v>
      </c>
      <c r="R202" s="5">
        <v>0</v>
      </c>
      <c r="S202" s="5">
        <v>0</v>
      </c>
      <c r="T202" s="5">
        <v>0</v>
      </c>
      <c r="U202" s="5">
        <v>0</v>
      </c>
      <c r="V202" s="5">
        <v>1234</v>
      </c>
      <c r="W202" s="5">
        <v>1234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v>0</v>
      </c>
    </row>
    <row r="203" spans="1:45">
      <c r="A203" s="5">
        <v>1395</v>
      </c>
      <c r="B203" s="5">
        <v>4</v>
      </c>
      <c r="C203" s="5" t="s">
        <v>520</v>
      </c>
      <c r="D203" s="5" t="s">
        <v>519</v>
      </c>
      <c r="E203" s="5">
        <v>298952</v>
      </c>
      <c r="F203" s="5">
        <v>76031</v>
      </c>
      <c r="G203" s="5">
        <v>835</v>
      </c>
      <c r="H203" s="5">
        <v>7878</v>
      </c>
      <c r="I203" s="5">
        <v>2691</v>
      </c>
      <c r="J203" s="5">
        <v>201710</v>
      </c>
      <c r="K203" s="5">
        <v>9080</v>
      </c>
      <c r="L203" s="5">
        <v>723</v>
      </c>
      <c r="M203" s="5">
        <v>5</v>
      </c>
      <c r="N203" s="5">
        <v>72</v>
      </c>
      <c r="O203" s="5">
        <v>56</v>
      </c>
      <c r="P203" s="5">
        <v>0</v>
      </c>
      <c r="Q203" s="5">
        <v>16</v>
      </c>
      <c r="R203" s="5">
        <v>0</v>
      </c>
      <c r="S203" s="5">
        <v>0</v>
      </c>
      <c r="T203" s="5">
        <v>0</v>
      </c>
      <c r="U203" s="5">
        <v>0</v>
      </c>
      <c r="V203" s="5">
        <v>1234</v>
      </c>
      <c r="W203" s="5">
        <v>1234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  <c r="AF203" s="5">
        <v>0</v>
      </c>
      <c r="AG203" s="5">
        <v>0</v>
      </c>
      <c r="AH203" s="5">
        <v>0</v>
      </c>
      <c r="AI203" s="5">
        <v>0</v>
      </c>
      <c r="AJ203" s="5">
        <v>0</v>
      </c>
      <c r="AK203" s="5">
        <v>0</v>
      </c>
      <c r="AL203" s="5">
        <v>0</v>
      </c>
      <c r="AM203" s="5">
        <v>0</v>
      </c>
      <c r="AN203" s="5">
        <v>0</v>
      </c>
      <c r="AO203" s="5">
        <v>0</v>
      </c>
      <c r="AP203" s="5">
        <v>0</v>
      </c>
      <c r="AQ203" s="5">
        <v>0</v>
      </c>
      <c r="AR203" s="5">
        <v>0</v>
      </c>
      <c r="AS203" s="5">
        <v>0</v>
      </c>
    </row>
    <row r="204" spans="1:45">
      <c r="A204" s="5">
        <v>1395</v>
      </c>
      <c r="B204" s="5">
        <v>3</v>
      </c>
      <c r="C204" s="5" t="s">
        <v>521</v>
      </c>
      <c r="D204" s="5" t="s">
        <v>522</v>
      </c>
      <c r="E204" s="5">
        <v>654035</v>
      </c>
      <c r="F204" s="5">
        <v>240542</v>
      </c>
      <c r="G204" s="5">
        <v>68252</v>
      </c>
      <c r="H204" s="5">
        <v>46298</v>
      </c>
      <c r="I204" s="5">
        <v>15989</v>
      </c>
      <c r="J204" s="5">
        <v>232537</v>
      </c>
      <c r="K204" s="5">
        <v>39975</v>
      </c>
      <c r="L204" s="5">
        <v>3455</v>
      </c>
      <c r="M204" s="5">
        <v>6987</v>
      </c>
      <c r="N204" s="5">
        <v>96309</v>
      </c>
      <c r="O204" s="5">
        <v>52523</v>
      </c>
      <c r="P204" s="5">
        <v>42268</v>
      </c>
      <c r="Q204" s="5">
        <v>536</v>
      </c>
      <c r="R204" s="5">
        <v>0</v>
      </c>
      <c r="S204" s="5">
        <v>0</v>
      </c>
      <c r="T204" s="5">
        <v>0</v>
      </c>
      <c r="U204" s="5">
        <v>983</v>
      </c>
      <c r="V204" s="5">
        <v>36482</v>
      </c>
      <c r="W204" s="5">
        <v>14093</v>
      </c>
      <c r="X204" s="5">
        <v>11803</v>
      </c>
      <c r="Y204" s="5">
        <v>68</v>
      </c>
      <c r="Z204" s="5">
        <v>42</v>
      </c>
      <c r="AA204" s="5">
        <v>10259</v>
      </c>
      <c r="AB204" s="5">
        <v>59</v>
      </c>
      <c r="AC204" s="5">
        <v>158</v>
      </c>
      <c r="AD204" s="5">
        <v>2896</v>
      </c>
      <c r="AE204" s="5">
        <v>2386</v>
      </c>
      <c r="AF204" s="5">
        <v>169</v>
      </c>
      <c r="AG204" s="5">
        <v>3</v>
      </c>
      <c r="AH204" s="5">
        <v>33</v>
      </c>
      <c r="AI204" s="5">
        <v>300</v>
      </c>
      <c r="AJ204" s="5">
        <v>5</v>
      </c>
      <c r="AK204" s="5">
        <v>69327</v>
      </c>
      <c r="AL204" s="5">
        <v>31445</v>
      </c>
      <c r="AM204" s="5">
        <v>412</v>
      </c>
      <c r="AN204" s="5">
        <v>479</v>
      </c>
      <c r="AO204" s="5">
        <v>3113</v>
      </c>
      <c r="AP204" s="5">
        <v>32978</v>
      </c>
      <c r="AQ204" s="5">
        <v>900</v>
      </c>
      <c r="AR204" s="5">
        <v>0</v>
      </c>
      <c r="AS204" s="5">
        <v>0</v>
      </c>
    </row>
    <row r="205" spans="1:45">
      <c r="A205" s="5">
        <v>1395</v>
      </c>
      <c r="B205" s="5">
        <v>4</v>
      </c>
      <c r="C205" s="5" t="s">
        <v>523</v>
      </c>
      <c r="D205" s="5" t="s">
        <v>522</v>
      </c>
      <c r="E205" s="5">
        <v>654035</v>
      </c>
      <c r="F205" s="5">
        <v>240542</v>
      </c>
      <c r="G205" s="5">
        <v>68252</v>
      </c>
      <c r="H205" s="5">
        <v>46298</v>
      </c>
      <c r="I205" s="5">
        <v>15989</v>
      </c>
      <c r="J205" s="5">
        <v>232537</v>
      </c>
      <c r="K205" s="5">
        <v>39975</v>
      </c>
      <c r="L205" s="5">
        <v>3455</v>
      </c>
      <c r="M205" s="5">
        <v>6987</v>
      </c>
      <c r="N205" s="5">
        <v>96309</v>
      </c>
      <c r="O205" s="5">
        <v>52523</v>
      </c>
      <c r="P205" s="5">
        <v>42268</v>
      </c>
      <c r="Q205" s="5">
        <v>536</v>
      </c>
      <c r="R205" s="5">
        <v>0</v>
      </c>
      <c r="S205" s="5">
        <v>0</v>
      </c>
      <c r="T205" s="5">
        <v>0</v>
      </c>
      <c r="U205" s="5">
        <v>983</v>
      </c>
      <c r="V205" s="5">
        <v>36482</v>
      </c>
      <c r="W205" s="5">
        <v>14093</v>
      </c>
      <c r="X205" s="5">
        <v>11803</v>
      </c>
      <c r="Y205" s="5">
        <v>68</v>
      </c>
      <c r="Z205" s="5">
        <v>42</v>
      </c>
      <c r="AA205" s="5">
        <v>10259</v>
      </c>
      <c r="AB205" s="5">
        <v>59</v>
      </c>
      <c r="AC205" s="5">
        <v>158</v>
      </c>
      <c r="AD205" s="5">
        <v>2896</v>
      </c>
      <c r="AE205" s="5">
        <v>2386</v>
      </c>
      <c r="AF205" s="5">
        <v>169</v>
      </c>
      <c r="AG205" s="5">
        <v>3</v>
      </c>
      <c r="AH205" s="5">
        <v>33</v>
      </c>
      <c r="AI205" s="5">
        <v>300</v>
      </c>
      <c r="AJ205" s="5">
        <v>5</v>
      </c>
      <c r="AK205" s="5">
        <v>69327</v>
      </c>
      <c r="AL205" s="5">
        <v>31445</v>
      </c>
      <c r="AM205" s="5">
        <v>412</v>
      </c>
      <c r="AN205" s="5">
        <v>479</v>
      </c>
      <c r="AO205" s="5">
        <v>3113</v>
      </c>
      <c r="AP205" s="5">
        <v>32978</v>
      </c>
      <c r="AQ205" s="5">
        <v>900</v>
      </c>
      <c r="AR205" s="5">
        <v>0</v>
      </c>
      <c r="AS205" s="5">
        <v>0</v>
      </c>
    </row>
    <row r="206" spans="1:45">
      <c r="A206" s="5">
        <v>1395</v>
      </c>
      <c r="B206" s="5">
        <v>7</v>
      </c>
      <c r="C206" s="5" t="s">
        <v>524</v>
      </c>
      <c r="D206" s="5" t="s">
        <v>525</v>
      </c>
      <c r="E206" s="5">
        <v>182059</v>
      </c>
      <c r="F206" s="5">
        <v>104972</v>
      </c>
      <c r="G206" s="5">
        <v>17615</v>
      </c>
      <c r="H206" s="5">
        <v>7919</v>
      </c>
      <c r="I206" s="5">
        <v>2158</v>
      </c>
      <c r="J206" s="5">
        <v>37784</v>
      </c>
      <c r="K206" s="5">
        <v>10393</v>
      </c>
      <c r="L206" s="5">
        <v>131</v>
      </c>
      <c r="M206" s="5">
        <v>1087</v>
      </c>
      <c r="N206" s="5">
        <v>61438</v>
      </c>
      <c r="O206" s="5">
        <v>36724</v>
      </c>
      <c r="P206" s="5">
        <v>9425</v>
      </c>
      <c r="Q206" s="5">
        <v>3540</v>
      </c>
      <c r="R206" s="5">
        <v>0</v>
      </c>
      <c r="S206" s="5">
        <v>11015</v>
      </c>
      <c r="T206" s="5">
        <v>0</v>
      </c>
      <c r="U206" s="5">
        <v>733</v>
      </c>
      <c r="V206" s="5">
        <v>12981</v>
      </c>
      <c r="W206" s="5">
        <v>5123</v>
      </c>
      <c r="X206" s="5">
        <v>21</v>
      </c>
      <c r="Y206" s="5">
        <v>3</v>
      </c>
      <c r="Z206" s="5">
        <v>62</v>
      </c>
      <c r="AA206" s="5">
        <v>7769</v>
      </c>
      <c r="AB206" s="5">
        <v>1</v>
      </c>
      <c r="AC206" s="5">
        <v>3</v>
      </c>
      <c r="AD206" s="5">
        <v>20277</v>
      </c>
      <c r="AE206" s="5">
        <v>16396</v>
      </c>
      <c r="AF206" s="5">
        <v>1002</v>
      </c>
      <c r="AG206" s="5">
        <v>663</v>
      </c>
      <c r="AH206" s="5">
        <v>264</v>
      </c>
      <c r="AI206" s="5">
        <v>1845</v>
      </c>
      <c r="AJ206" s="5">
        <v>108</v>
      </c>
      <c r="AK206" s="5">
        <v>3584</v>
      </c>
      <c r="AL206" s="5">
        <v>1218</v>
      </c>
      <c r="AM206" s="5">
        <v>15</v>
      </c>
      <c r="AN206" s="5">
        <v>0</v>
      </c>
      <c r="AO206" s="5">
        <v>2350</v>
      </c>
      <c r="AP206" s="5">
        <v>0</v>
      </c>
      <c r="AQ206" s="5">
        <v>0</v>
      </c>
      <c r="AR206" s="5">
        <v>0</v>
      </c>
      <c r="AS206" s="5">
        <v>0</v>
      </c>
    </row>
    <row r="207" spans="1:45">
      <c r="A207" s="5">
        <v>1395</v>
      </c>
      <c r="B207" s="5">
        <v>9</v>
      </c>
      <c r="C207" s="5" t="s">
        <v>526</v>
      </c>
      <c r="D207" s="5" t="s">
        <v>525</v>
      </c>
      <c r="E207" s="5">
        <v>182059</v>
      </c>
      <c r="F207" s="5">
        <v>104972</v>
      </c>
      <c r="G207" s="5">
        <v>17615</v>
      </c>
      <c r="H207" s="5">
        <v>7919</v>
      </c>
      <c r="I207" s="5">
        <v>2158</v>
      </c>
      <c r="J207" s="5">
        <v>37784</v>
      </c>
      <c r="K207" s="5">
        <v>10393</v>
      </c>
      <c r="L207" s="5">
        <v>131</v>
      </c>
      <c r="M207" s="5">
        <v>1087</v>
      </c>
      <c r="N207" s="5">
        <v>61438</v>
      </c>
      <c r="O207" s="5">
        <v>36724</v>
      </c>
      <c r="P207" s="5">
        <v>9425</v>
      </c>
      <c r="Q207" s="5">
        <v>3540</v>
      </c>
      <c r="R207" s="5">
        <v>0</v>
      </c>
      <c r="S207" s="5">
        <v>11015</v>
      </c>
      <c r="T207" s="5">
        <v>0</v>
      </c>
      <c r="U207" s="5">
        <v>733</v>
      </c>
      <c r="V207" s="5">
        <v>12981</v>
      </c>
      <c r="W207" s="5">
        <v>5123</v>
      </c>
      <c r="X207" s="5">
        <v>21</v>
      </c>
      <c r="Y207" s="5">
        <v>3</v>
      </c>
      <c r="Z207" s="5">
        <v>62</v>
      </c>
      <c r="AA207" s="5">
        <v>7769</v>
      </c>
      <c r="AB207" s="5">
        <v>1</v>
      </c>
      <c r="AC207" s="5">
        <v>3</v>
      </c>
      <c r="AD207" s="5">
        <v>20277</v>
      </c>
      <c r="AE207" s="5">
        <v>16396</v>
      </c>
      <c r="AF207" s="5">
        <v>1002</v>
      </c>
      <c r="AG207" s="5">
        <v>663</v>
      </c>
      <c r="AH207" s="5">
        <v>264</v>
      </c>
      <c r="AI207" s="5">
        <v>1845</v>
      </c>
      <c r="AJ207" s="5">
        <v>108</v>
      </c>
      <c r="AK207" s="5">
        <v>3584</v>
      </c>
      <c r="AL207" s="5">
        <v>1218</v>
      </c>
      <c r="AM207" s="5">
        <v>15</v>
      </c>
      <c r="AN207" s="5">
        <v>0</v>
      </c>
      <c r="AO207" s="5">
        <v>2350</v>
      </c>
      <c r="AP207" s="5">
        <v>0</v>
      </c>
      <c r="AQ207" s="5">
        <v>0</v>
      </c>
      <c r="AR207" s="5">
        <v>0</v>
      </c>
      <c r="AS207" s="5">
        <v>0</v>
      </c>
    </row>
    <row r="208" spans="1:45">
      <c r="A208" s="5">
        <v>1395</v>
      </c>
      <c r="B208" s="5">
        <v>2</v>
      </c>
      <c r="C208" s="5" t="s">
        <v>527</v>
      </c>
      <c r="D208" s="5" t="s">
        <v>528</v>
      </c>
      <c r="E208" s="5">
        <v>441802</v>
      </c>
      <c r="F208" s="5">
        <v>87808</v>
      </c>
      <c r="G208" s="5">
        <v>32613</v>
      </c>
      <c r="H208" s="5">
        <v>15693</v>
      </c>
      <c r="I208" s="5">
        <v>7411</v>
      </c>
      <c r="J208" s="5">
        <v>93310</v>
      </c>
      <c r="K208" s="5">
        <v>199220</v>
      </c>
      <c r="L208" s="5">
        <v>3051</v>
      </c>
      <c r="M208" s="5">
        <v>2695</v>
      </c>
      <c r="N208" s="5">
        <v>44631</v>
      </c>
      <c r="O208" s="5">
        <v>10380</v>
      </c>
      <c r="P208" s="5">
        <v>17851</v>
      </c>
      <c r="Q208" s="5">
        <v>9986</v>
      </c>
      <c r="R208" s="5">
        <v>6414</v>
      </c>
      <c r="S208" s="5">
        <v>0</v>
      </c>
      <c r="T208" s="5">
        <v>0</v>
      </c>
      <c r="U208" s="5">
        <v>0</v>
      </c>
      <c r="V208" s="5">
        <v>2575</v>
      </c>
      <c r="W208" s="5">
        <v>498</v>
      </c>
      <c r="X208" s="5">
        <v>257</v>
      </c>
      <c r="Y208" s="5">
        <v>0</v>
      </c>
      <c r="Z208" s="5">
        <v>0</v>
      </c>
      <c r="AA208" s="5">
        <v>1820</v>
      </c>
      <c r="AB208" s="5">
        <v>0</v>
      </c>
      <c r="AC208" s="5">
        <v>0</v>
      </c>
      <c r="AD208" s="5">
        <v>36672</v>
      </c>
      <c r="AE208" s="5">
        <v>28986</v>
      </c>
      <c r="AF208" s="5">
        <v>240</v>
      </c>
      <c r="AG208" s="5">
        <v>130</v>
      </c>
      <c r="AH208" s="5">
        <v>1000</v>
      </c>
      <c r="AI208" s="5">
        <v>6316</v>
      </c>
      <c r="AJ208" s="5">
        <v>0</v>
      </c>
      <c r="AK208" s="5">
        <v>10446</v>
      </c>
      <c r="AL208" s="5">
        <v>22</v>
      </c>
      <c r="AM208" s="5">
        <v>8763</v>
      </c>
      <c r="AN208" s="5">
        <v>1662</v>
      </c>
      <c r="AO208" s="5">
        <v>0</v>
      </c>
      <c r="AP208" s="5">
        <v>0</v>
      </c>
      <c r="AQ208" s="5">
        <v>0</v>
      </c>
      <c r="AR208" s="5">
        <v>0</v>
      </c>
      <c r="AS208" s="5">
        <v>0</v>
      </c>
    </row>
    <row r="209" spans="1:45">
      <c r="A209" s="5">
        <v>1395</v>
      </c>
      <c r="B209" s="5">
        <v>7</v>
      </c>
      <c r="C209" s="5" t="s">
        <v>529</v>
      </c>
      <c r="D209" s="5" t="s">
        <v>530</v>
      </c>
      <c r="E209" s="5">
        <v>441802</v>
      </c>
      <c r="F209" s="5">
        <v>87808</v>
      </c>
      <c r="G209" s="5">
        <v>32613</v>
      </c>
      <c r="H209" s="5">
        <v>15693</v>
      </c>
      <c r="I209" s="5">
        <v>7411</v>
      </c>
      <c r="J209" s="5">
        <v>93310</v>
      </c>
      <c r="K209" s="5">
        <v>199220</v>
      </c>
      <c r="L209" s="5">
        <v>3051</v>
      </c>
      <c r="M209" s="5">
        <v>2695</v>
      </c>
      <c r="N209" s="5">
        <v>44631</v>
      </c>
      <c r="O209" s="5">
        <v>10380</v>
      </c>
      <c r="P209" s="5">
        <v>17851</v>
      </c>
      <c r="Q209" s="5">
        <v>9986</v>
      </c>
      <c r="R209" s="5">
        <v>6414</v>
      </c>
      <c r="S209" s="5">
        <v>0</v>
      </c>
      <c r="T209" s="5">
        <v>0</v>
      </c>
      <c r="U209" s="5">
        <v>0</v>
      </c>
      <c r="V209" s="5">
        <v>2575</v>
      </c>
      <c r="W209" s="5">
        <v>498</v>
      </c>
      <c r="X209" s="5">
        <v>257</v>
      </c>
      <c r="Y209" s="5">
        <v>0</v>
      </c>
      <c r="Z209" s="5">
        <v>0</v>
      </c>
      <c r="AA209" s="5">
        <v>1820</v>
      </c>
      <c r="AB209" s="5">
        <v>0</v>
      </c>
      <c r="AC209" s="5">
        <v>0</v>
      </c>
      <c r="AD209" s="5">
        <v>36672</v>
      </c>
      <c r="AE209" s="5">
        <v>28986</v>
      </c>
      <c r="AF209" s="5">
        <v>240</v>
      </c>
      <c r="AG209" s="5">
        <v>130</v>
      </c>
      <c r="AH209" s="5">
        <v>1000</v>
      </c>
      <c r="AI209" s="5">
        <v>6316</v>
      </c>
      <c r="AJ209" s="5">
        <v>0</v>
      </c>
      <c r="AK209" s="5">
        <v>10446</v>
      </c>
      <c r="AL209" s="5">
        <v>22</v>
      </c>
      <c r="AM209" s="5">
        <v>8763</v>
      </c>
      <c r="AN209" s="5">
        <v>1662</v>
      </c>
      <c r="AO209" s="5">
        <v>0</v>
      </c>
      <c r="AP209" s="5">
        <v>0</v>
      </c>
      <c r="AQ209" s="5">
        <v>0</v>
      </c>
      <c r="AR209" s="5">
        <v>0</v>
      </c>
      <c r="AS209" s="5">
        <v>0</v>
      </c>
    </row>
    <row r="210" spans="1:45">
      <c r="A210" s="5">
        <v>1395</v>
      </c>
      <c r="B210" s="5">
        <v>19</v>
      </c>
      <c r="C210" s="5" t="s">
        <v>531</v>
      </c>
      <c r="D210" s="5" t="s">
        <v>532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118</v>
      </c>
      <c r="W210" s="5">
        <v>118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  <c r="AF210" s="5">
        <v>0</v>
      </c>
      <c r="AG210" s="5">
        <v>0</v>
      </c>
      <c r="AH210" s="5">
        <v>0</v>
      </c>
      <c r="AI210" s="5">
        <v>0</v>
      </c>
      <c r="AJ210" s="5">
        <v>0</v>
      </c>
      <c r="AK210" s="5">
        <v>0</v>
      </c>
      <c r="AL210" s="5">
        <v>0</v>
      </c>
      <c r="AM210" s="5">
        <v>0</v>
      </c>
      <c r="AN210" s="5">
        <v>0</v>
      </c>
      <c r="AO210" s="5">
        <v>0</v>
      </c>
      <c r="AP210" s="5">
        <v>0</v>
      </c>
      <c r="AQ210" s="5">
        <v>0</v>
      </c>
      <c r="AR210" s="5">
        <v>0</v>
      </c>
      <c r="AS210" s="5">
        <v>0</v>
      </c>
    </row>
    <row r="211" spans="1:45">
      <c r="A211" s="5">
        <v>1395</v>
      </c>
      <c r="B211" s="5">
        <v>4</v>
      </c>
      <c r="C211" s="5" t="s">
        <v>533</v>
      </c>
      <c r="D211" s="5" t="s">
        <v>534</v>
      </c>
      <c r="E211" s="5">
        <v>63604</v>
      </c>
      <c r="F211" s="5">
        <v>8461</v>
      </c>
      <c r="G211" s="5">
        <v>1892</v>
      </c>
      <c r="H211" s="5">
        <v>1098</v>
      </c>
      <c r="I211" s="5">
        <v>1593</v>
      </c>
      <c r="J211" s="5">
        <v>47990</v>
      </c>
      <c r="K211" s="5">
        <v>0</v>
      </c>
      <c r="L211" s="5">
        <v>2080</v>
      </c>
      <c r="M211" s="5">
        <v>490</v>
      </c>
      <c r="N211" s="5">
        <v>3802</v>
      </c>
      <c r="O211" s="5">
        <v>2856</v>
      </c>
      <c r="P211" s="5">
        <v>189</v>
      </c>
      <c r="Q211" s="5">
        <v>156</v>
      </c>
      <c r="R211" s="5">
        <v>600</v>
      </c>
      <c r="S211" s="5">
        <v>0</v>
      </c>
      <c r="T211" s="5">
        <v>0</v>
      </c>
      <c r="U211" s="5">
        <v>0</v>
      </c>
      <c r="V211" s="5">
        <v>457</v>
      </c>
      <c r="W211" s="5">
        <v>200</v>
      </c>
      <c r="X211" s="5">
        <v>257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33941</v>
      </c>
      <c r="AE211" s="5">
        <v>27671</v>
      </c>
      <c r="AF211" s="5">
        <v>240</v>
      </c>
      <c r="AG211" s="5">
        <v>130</v>
      </c>
      <c r="AH211" s="5">
        <v>1000</v>
      </c>
      <c r="AI211" s="5">
        <v>4900</v>
      </c>
      <c r="AJ211" s="5">
        <v>0</v>
      </c>
      <c r="AK211" s="5">
        <v>0</v>
      </c>
      <c r="AL211" s="5">
        <v>0</v>
      </c>
      <c r="AM211" s="5">
        <v>0</v>
      </c>
      <c r="AN211" s="5">
        <v>0</v>
      </c>
      <c r="AO211" s="5">
        <v>0</v>
      </c>
      <c r="AP211" s="5">
        <v>0</v>
      </c>
      <c r="AQ211" s="5">
        <v>0</v>
      </c>
      <c r="AR211" s="5">
        <v>0</v>
      </c>
      <c r="AS211" s="5">
        <v>0</v>
      </c>
    </row>
    <row r="212" spans="1:45">
      <c r="A212" s="5">
        <v>1395</v>
      </c>
      <c r="B212" s="5">
        <v>4</v>
      </c>
      <c r="C212" s="5" t="s">
        <v>535</v>
      </c>
      <c r="D212" s="5" t="s">
        <v>536</v>
      </c>
      <c r="E212" s="5">
        <v>246464</v>
      </c>
      <c r="F212" s="5">
        <v>4013</v>
      </c>
      <c r="G212" s="5">
        <v>23069</v>
      </c>
      <c r="H212" s="5">
        <v>9917</v>
      </c>
      <c r="I212" s="5">
        <v>5814</v>
      </c>
      <c r="J212" s="5">
        <v>3773</v>
      </c>
      <c r="K212" s="5">
        <v>199207</v>
      </c>
      <c r="L212" s="5">
        <v>671</v>
      </c>
      <c r="M212" s="5">
        <v>0</v>
      </c>
      <c r="N212" s="5">
        <v>32959</v>
      </c>
      <c r="O212" s="5">
        <v>215</v>
      </c>
      <c r="P212" s="5">
        <v>17662</v>
      </c>
      <c r="Q212" s="5">
        <v>9267</v>
      </c>
      <c r="R212" s="5">
        <v>5814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912</v>
      </c>
      <c r="AE212" s="5">
        <v>0</v>
      </c>
      <c r="AF212" s="5">
        <v>0</v>
      </c>
      <c r="AG212" s="5">
        <v>0</v>
      </c>
      <c r="AH212" s="5">
        <v>0</v>
      </c>
      <c r="AI212" s="5">
        <v>912</v>
      </c>
      <c r="AJ212" s="5">
        <v>0</v>
      </c>
      <c r="AK212" s="5">
        <v>10446</v>
      </c>
      <c r="AL212" s="5">
        <v>22</v>
      </c>
      <c r="AM212" s="5">
        <v>8763</v>
      </c>
      <c r="AN212" s="5">
        <v>1662</v>
      </c>
      <c r="AO212" s="5">
        <v>0</v>
      </c>
      <c r="AP212" s="5">
        <v>0</v>
      </c>
      <c r="AQ212" s="5">
        <v>0</v>
      </c>
      <c r="AR212" s="5">
        <v>0</v>
      </c>
      <c r="AS212" s="5">
        <v>0</v>
      </c>
    </row>
    <row r="213" spans="1:45">
      <c r="A213" s="5">
        <v>1395</v>
      </c>
      <c r="B213" s="5">
        <v>4</v>
      </c>
      <c r="C213" s="5" t="s">
        <v>537</v>
      </c>
      <c r="D213" s="5" t="s">
        <v>538</v>
      </c>
      <c r="E213" s="5">
        <v>131734</v>
      </c>
      <c r="F213" s="5">
        <v>75335</v>
      </c>
      <c r="G213" s="5">
        <v>7652</v>
      </c>
      <c r="H213" s="5">
        <v>4678</v>
      </c>
      <c r="I213" s="5">
        <v>3</v>
      </c>
      <c r="J213" s="5">
        <v>41547</v>
      </c>
      <c r="K213" s="5">
        <v>13</v>
      </c>
      <c r="L213" s="5">
        <v>300</v>
      </c>
      <c r="M213" s="5">
        <v>2205</v>
      </c>
      <c r="N213" s="5">
        <v>7871</v>
      </c>
      <c r="O213" s="5">
        <v>7308</v>
      </c>
      <c r="P213" s="5">
        <v>0</v>
      </c>
      <c r="Q213" s="5">
        <v>563</v>
      </c>
      <c r="R213" s="5">
        <v>0</v>
      </c>
      <c r="S213" s="5">
        <v>0</v>
      </c>
      <c r="T213" s="5">
        <v>0</v>
      </c>
      <c r="U213" s="5">
        <v>0</v>
      </c>
      <c r="V213" s="5">
        <v>2000</v>
      </c>
      <c r="W213" s="5">
        <v>180</v>
      </c>
      <c r="X213" s="5">
        <v>0</v>
      </c>
      <c r="Y213" s="5">
        <v>0</v>
      </c>
      <c r="Z213" s="5">
        <v>0</v>
      </c>
      <c r="AA213" s="5">
        <v>1820</v>
      </c>
      <c r="AB213" s="5">
        <v>0</v>
      </c>
      <c r="AC213" s="5">
        <v>0</v>
      </c>
      <c r="AD213" s="5">
        <v>1819</v>
      </c>
      <c r="AE213" s="5">
        <v>1315</v>
      </c>
      <c r="AF213" s="5">
        <v>0</v>
      </c>
      <c r="AG213" s="5">
        <v>0</v>
      </c>
      <c r="AH213" s="5">
        <v>0</v>
      </c>
      <c r="AI213" s="5">
        <v>504</v>
      </c>
      <c r="AJ213" s="5">
        <v>0</v>
      </c>
      <c r="AK213" s="5">
        <v>0</v>
      </c>
      <c r="AL213" s="5">
        <v>0</v>
      </c>
      <c r="AM213" s="5">
        <v>0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v>0</v>
      </c>
    </row>
    <row r="214" spans="1:45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0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v>0</v>
      </c>
    </row>
    <row r="215" spans="1:45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v>0</v>
      </c>
      <c r="AH215" s="5">
        <v>0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v>0</v>
      </c>
      <c r="AO215" s="5">
        <v>0</v>
      </c>
      <c r="AP215" s="5">
        <v>0</v>
      </c>
      <c r="AQ215" s="5">
        <v>0</v>
      </c>
      <c r="AR215" s="5">
        <v>0</v>
      </c>
      <c r="AS215" s="5">
        <v>0</v>
      </c>
    </row>
    <row r="216" spans="1:45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  <c r="AJ216" s="5">
        <v>0</v>
      </c>
      <c r="AK216" s="5">
        <v>0</v>
      </c>
      <c r="AL216" s="5">
        <v>0</v>
      </c>
      <c r="AM216" s="5">
        <v>0</v>
      </c>
      <c r="AN216" s="5">
        <v>0</v>
      </c>
      <c r="AO216" s="5">
        <v>0</v>
      </c>
      <c r="AP216" s="5">
        <v>0</v>
      </c>
      <c r="AQ216" s="5">
        <v>0</v>
      </c>
      <c r="AR216" s="5">
        <v>0</v>
      </c>
      <c r="AS216" s="5">
        <v>0</v>
      </c>
    </row>
    <row r="217" spans="1:45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v>0</v>
      </c>
    </row>
    <row r="218" spans="1:45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s="5">
        <v>0</v>
      </c>
    </row>
    <row r="219" spans="1:45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  <c r="AJ219" s="5">
        <v>0</v>
      </c>
      <c r="AK219" s="5">
        <v>0</v>
      </c>
      <c r="AL219" s="5">
        <v>0</v>
      </c>
      <c r="AM219" s="5">
        <v>0</v>
      </c>
      <c r="AN219" s="5">
        <v>0</v>
      </c>
      <c r="AO219" s="5">
        <v>0</v>
      </c>
      <c r="AP219" s="5">
        <v>0</v>
      </c>
      <c r="AQ219" s="5">
        <v>0</v>
      </c>
      <c r="AR219" s="5">
        <v>0</v>
      </c>
      <c r="AS219" s="5">
        <v>0</v>
      </c>
    </row>
    <row r="220" spans="1:45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v>0</v>
      </c>
      <c r="AP220" s="5">
        <v>0</v>
      </c>
      <c r="AQ220" s="5">
        <v>0</v>
      </c>
      <c r="AR220" s="5">
        <v>0</v>
      </c>
      <c r="AS220" s="5">
        <v>0</v>
      </c>
    </row>
    <row r="221" spans="1:45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  <c r="AJ221" s="5">
        <v>0</v>
      </c>
      <c r="AK221" s="5">
        <v>0</v>
      </c>
      <c r="AL221" s="5">
        <v>0</v>
      </c>
      <c r="AM221" s="5">
        <v>0</v>
      </c>
      <c r="AN221" s="5">
        <v>0</v>
      </c>
      <c r="AO221" s="5">
        <v>0</v>
      </c>
      <c r="AP221" s="5">
        <v>0</v>
      </c>
      <c r="AQ221" s="5">
        <v>0</v>
      </c>
      <c r="AR221" s="5">
        <v>0</v>
      </c>
      <c r="AS221" s="5">
        <v>0</v>
      </c>
    </row>
    <row r="222" spans="1:45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  <c r="AJ222" s="5">
        <v>0</v>
      </c>
      <c r="AK222" s="5">
        <v>0</v>
      </c>
      <c r="AL222" s="5">
        <v>0</v>
      </c>
      <c r="AM222" s="5">
        <v>0</v>
      </c>
      <c r="AN222" s="5">
        <v>0</v>
      </c>
      <c r="AO222" s="5">
        <v>0</v>
      </c>
      <c r="AP222" s="5">
        <v>0</v>
      </c>
      <c r="AQ222" s="5">
        <v>0</v>
      </c>
      <c r="AR222" s="5">
        <v>0</v>
      </c>
      <c r="AS222" s="5">
        <v>0</v>
      </c>
    </row>
    <row r="223" spans="1:45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5">
        <v>0</v>
      </c>
      <c r="AK223" s="5">
        <v>0</v>
      </c>
      <c r="AL223" s="5">
        <v>0</v>
      </c>
      <c r="AM223" s="5">
        <v>0</v>
      </c>
      <c r="AN223" s="5">
        <v>0</v>
      </c>
      <c r="AO223" s="5">
        <v>0</v>
      </c>
      <c r="AP223" s="5">
        <v>0</v>
      </c>
      <c r="AQ223" s="5">
        <v>0</v>
      </c>
      <c r="AR223" s="5">
        <v>0</v>
      </c>
      <c r="AS223" s="5">
        <v>0</v>
      </c>
    </row>
    <row r="224" spans="1:45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  <c r="AJ224" s="5">
        <v>0</v>
      </c>
      <c r="AK224" s="5">
        <v>0</v>
      </c>
      <c r="AL224" s="5">
        <v>0</v>
      </c>
      <c r="AM224" s="5">
        <v>0</v>
      </c>
      <c r="AN224" s="5">
        <v>0</v>
      </c>
      <c r="AO224" s="5">
        <v>0</v>
      </c>
      <c r="AP224" s="5">
        <v>0</v>
      </c>
      <c r="AQ224" s="5">
        <v>0</v>
      </c>
      <c r="AR224" s="5">
        <v>0</v>
      </c>
      <c r="AS224" s="5">
        <v>0</v>
      </c>
    </row>
    <row r="225" spans="1:45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  <c r="AG225" s="5">
        <v>0</v>
      </c>
      <c r="AH225" s="5">
        <v>0</v>
      </c>
      <c r="AI225" s="5">
        <v>0</v>
      </c>
      <c r="AJ225" s="5">
        <v>0</v>
      </c>
      <c r="AK225" s="5">
        <v>0</v>
      </c>
      <c r="AL225" s="5">
        <v>0</v>
      </c>
      <c r="AM225" s="5">
        <v>0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v>0</v>
      </c>
    </row>
    <row r="226" spans="1:45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0</v>
      </c>
      <c r="AK226" s="5">
        <v>0</v>
      </c>
      <c r="AL226" s="5">
        <v>0</v>
      </c>
      <c r="AM226" s="5">
        <v>0</v>
      </c>
      <c r="AN226" s="5">
        <v>0</v>
      </c>
      <c r="AO226" s="5">
        <v>0</v>
      </c>
      <c r="AP226" s="5">
        <v>0</v>
      </c>
      <c r="AQ226" s="5">
        <v>0</v>
      </c>
      <c r="AR226" s="5">
        <v>0</v>
      </c>
      <c r="AS226" s="5">
        <v>0</v>
      </c>
    </row>
    <row r="227" spans="1:45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v>0</v>
      </c>
    </row>
    <row r="228" spans="1:45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0</v>
      </c>
      <c r="AK228" s="5">
        <v>0</v>
      </c>
      <c r="AL228" s="5">
        <v>0</v>
      </c>
      <c r="AM228" s="5">
        <v>0</v>
      </c>
      <c r="AN228" s="5">
        <v>0</v>
      </c>
      <c r="AO228" s="5">
        <v>0</v>
      </c>
      <c r="AP228" s="5">
        <v>0</v>
      </c>
      <c r="AQ228" s="5">
        <v>0</v>
      </c>
      <c r="AR228" s="5">
        <v>0</v>
      </c>
      <c r="AS228" s="5">
        <v>0</v>
      </c>
    </row>
    <row r="229" spans="1:45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  <c r="AG229" s="5">
        <v>0</v>
      </c>
      <c r="AH229" s="5">
        <v>0</v>
      </c>
      <c r="AI229" s="5">
        <v>0</v>
      </c>
      <c r="AJ229" s="5">
        <v>0</v>
      </c>
      <c r="AK229" s="5">
        <v>0</v>
      </c>
      <c r="AL229" s="5">
        <v>0</v>
      </c>
      <c r="AM229" s="5">
        <v>0</v>
      </c>
      <c r="AN229" s="5">
        <v>0</v>
      </c>
      <c r="AO229" s="5">
        <v>0</v>
      </c>
      <c r="AP229" s="5">
        <v>0</v>
      </c>
      <c r="AQ229" s="5">
        <v>0</v>
      </c>
      <c r="AR229" s="5">
        <v>0</v>
      </c>
      <c r="AS229" s="5">
        <v>0</v>
      </c>
    </row>
    <row r="230" spans="1:45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v>0</v>
      </c>
    </row>
  </sheetData>
  <mergeCells count="11">
    <mergeCell ref="A2:A3"/>
    <mergeCell ref="B2:B3"/>
    <mergeCell ref="C2:C3"/>
    <mergeCell ref="D2:D3"/>
    <mergeCell ref="C1:AS1"/>
    <mergeCell ref="E2:M2"/>
    <mergeCell ref="N2:U2"/>
    <mergeCell ref="V2:AC2"/>
    <mergeCell ref="AD2:AJ2"/>
    <mergeCell ref="AK2:AS2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0"/>
  <sheetViews>
    <sheetView rightToLeft="1" zoomScaleNormal="100" workbookViewId="0">
      <selection sqref="A1:B1"/>
    </sheetView>
  </sheetViews>
  <sheetFormatPr defaultRowHeight="15"/>
  <cols>
    <col min="2" max="2" width="15.140625" style="3" bestFit="1" customWidth="1"/>
    <col min="3" max="3" width="9.140625" style="4"/>
    <col min="4" max="4" width="58.7109375" style="3" customWidth="1"/>
    <col min="5" max="5" width="15.7109375" style="3" customWidth="1"/>
    <col min="6" max="6" width="16.140625" style="3" customWidth="1"/>
    <col min="7" max="7" width="16.28515625" style="3" customWidth="1"/>
    <col min="8" max="8" width="17.140625" style="3" customWidth="1"/>
    <col min="9" max="10" width="13" style="3" customWidth="1"/>
    <col min="11" max="11" width="14.5703125" style="3" customWidth="1"/>
    <col min="12" max="12" width="14" style="3" customWidth="1"/>
    <col min="13" max="13" width="12.5703125" style="3" customWidth="1"/>
    <col min="14" max="14" width="18" style="3" customWidth="1"/>
    <col min="15" max="15" width="14.42578125" style="3" customWidth="1"/>
    <col min="16" max="16" width="11.7109375" style="3" customWidth="1"/>
  </cols>
  <sheetData>
    <row r="1" spans="1:16" ht="15.75" thickBot="1">
      <c r="A1" s="22" t="s">
        <v>159</v>
      </c>
      <c r="B1" s="22"/>
      <c r="C1" s="21" t="str">
        <f>CONCATENATE("10-",'فهرست جداول'!B11,"-",MID('فهرست جداول'!B1, 58,10), "                  (میلیون ریال)")</f>
        <v>10-ارزش موجودی انبار کارگاه‏ها بر حسب فعالیت-95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6" ht="15.75" customHeight="1" thickBot="1">
      <c r="A2" s="29" t="s">
        <v>128</v>
      </c>
      <c r="B2" s="29" t="s">
        <v>151</v>
      </c>
      <c r="C2" s="40" t="s">
        <v>0</v>
      </c>
      <c r="D2" s="35" t="s">
        <v>1</v>
      </c>
      <c r="E2" s="37" t="s">
        <v>62</v>
      </c>
      <c r="F2" s="38"/>
      <c r="G2" s="38"/>
      <c r="H2" s="38"/>
      <c r="I2" s="38"/>
      <c r="J2" s="39"/>
      <c r="K2" s="23" t="s">
        <v>63</v>
      </c>
      <c r="L2" s="23"/>
      <c r="M2" s="23"/>
      <c r="N2" s="23"/>
      <c r="O2" s="23"/>
      <c r="P2" s="23"/>
    </row>
    <row r="3" spans="1:16" ht="47.25" customHeight="1" thickBot="1">
      <c r="A3" s="30" t="s">
        <v>128</v>
      </c>
      <c r="B3" s="30"/>
      <c r="C3" s="41"/>
      <c r="D3" s="36"/>
      <c r="E3" s="12" t="s">
        <v>2</v>
      </c>
      <c r="F3" s="12" t="s">
        <v>64</v>
      </c>
      <c r="G3" s="12" t="s">
        <v>65</v>
      </c>
      <c r="H3" s="12" t="s">
        <v>66</v>
      </c>
      <c r="I3" s="12" t="s">
        <v>67</v>
      </c>
      <c r="J3" s="12" t="s">
        <v>161</v>
      </c>
      <c r="K3" s="12" t="s">
        <v>2</v>
      </c>
      <c r="L3" s="12" t="s">
        <v>64</v>
      </c>
      <c r="M3" s="12" t="s">
        <v>65</v>
      </c>
      <c r="N3" s="12" t="s">
        <v>66</v>
      </c>
      <c r="O3" s="12" t="s">
        <v>67</v>
      </c>
      <c r="P3" s="12" t="s">
        <v>161</v>
      </c>
    </row>
    <row r="4" spans="1:16">
      <c r="A4" s="5">
        <v>1395</v>
      </c>
      <c r="B4" s="5">
        <v>1</v>
      </c>
      <c r="C4" s="5" t="s">
        <v>162</v>
      </c>
      <c r="D4" s="5" t="s">
        <v>163</v>
      </c>
      <c r="E4" s="5">
        <v>1160525492</v>
      </c>
      <c r="F4" s="5">
        <v>406871386</v>
      </c>
      <c r="G4" s="5">
        <v>110252029</v>
      </c>
      <c r="H4" s="5">
        <v>10386032</v>
      </c>
      <c r="I4" s="5">
        <v>592260022</v>
      </c>
      <c r="J4" s="5">
        <v>40756023</v>
      </c>
      <c r="K4" s="5">
        <v>1282050938</v>
      </c>
      <c r="L4" s="5">
        <v>420612861</v>
      </c>
      <c r="M4" s="5">
        <v>116970790</v>
      </c>
      <c r="N4" s="5">
        <v>11951261</v>
      </c>
      <c r="O4" s="5">
        <v>694492915</v>
      </c>
      <c r="P4" s="5">
        <v>38023112</v>
      </c>
    </row>
    <row r="5" spans="1:16">
      <c r="A5" s="5">
        <v>1395</v>
      </c>
      <c r="B5" s="5">
        <v>2</v>
      </c>
      <c r="C5" s="5" t="s">
        <v>164</v>
      </c>
      <c r="D5" s="5" t="s">
        <v>165</v>
      </c>
      <c r="E5" s="5">
        <v>94928831</v>
      </c>
      <c r="F5" s="5">
        <v>26004153</v>
      </c>
      <c r="G5" s="5">
        <v>4767323</v>
      </c>
      <c r="H5" s="5">
        <v>946098</v>
      </c>
      <c r="I5" s="5">
        <v>58722033</v>
      </c>
      <c r="J5" s="5">
        <v>4489225</v>
      </c>
      <c r="K5" s="5">
        <v>109495498</v>
      </c>
      <c r="L5" s="5">
        <v>31220868</v>
      </c>
      <c r="M5" s="5">
        <v>4566910</v>
      </c>
      <c r="N5" s="5">
        <v>1333761</v>
      </c>
      <c r="O5" s="5">
        <v>67278337</v>
      </c>
      <c r="P5" s="5">
        <v>5095622</v>
      </c>
    </row>
    <row r="6" spans="1:16">
      <c r="A6" s="5">
        <v>1395</v>
      </c>
      <c r="B6" s="5">
        <v>3</v>
      </c>
      <c r="C6" s="5" t="s">
        <v>166</v>
      </c>
      <c r="D6" s="5" t="s">
        <v>167</v>
      </c>
      <c r="E6" s="5">
        <v>2390378</v>
      </c>
      <c r="F6" s="5">
        <v>880309</v>
      </c>
      <c r="G6" s="5">
        <v>46603</v>
      </c>
      <c r="H6" s="5">
        <v>2533</v>
      </c>
      <c r="I6" s="5">
        <v>1401785</v>
      </c>
      <c r="J6" s="5">
        <v>59149</v>
      </c>
      <c r="K6" s="5">
        <v>2251279</v>
      </c>
      <c r="L6" s="5">
        <v>823217</v>
      </c>
      <c r="M6" s="5">
        <v>85054</v>
      </c>
      <c r="N6" s="5">
        <v>27265</v>
      </c>
      <c r="O6" s="5">
        <v>1261983</v>
      </c>
      <c r="P6" s="5">
        <v>53760</v>
      </c>
    </row>
    <row r="7" spans="1:16">
      <c r="A7" s="5">
        <v>1395</v>
      </c>
      <c r="B7" s="5">
        <v>4</v>
      </c>
      <c r="C7" s="5" t="s">
        <v>168</v>
      </c>
      <c r="D7" s="5" t="s">
        <v>167</v>
      </c>
      <c r="E7" s="5">
        <v>2390378</v>
      </c>
      <c r="F7" s="5">
        <v>880309</v>
      </c>
      <c r="G7" s="5">
        <v>46603</v>
      </c>
      <c r="H7" s="5">
        <v>2533</v>
      </c>
      <c r="I7" s="5">
        <v>1401785</v>
      </c>
      <c r="J7" s="5">
        <v>59149</v>
      </c>
      <c r="K7" s="5">
        <v>2251279</v>
      </c>
      <c r="L7" s="5">
        <v>823217</v>
      </c>
      <c r="M7" s="5">
        <v>85054</v>
      </c>
      <c r="N7" s="5">
        <v>27265</v>
      </c>
      <c r="O7" s="5">
        <v>1261983</v>
      </c>
      <c r="P7" s="5">
        <v>53760</v>
      </c>
    </row>
    <row r="8" spans="1:16">
      <c r="A8" s="5">
        <v>1395</v>
      </c>
      <c r="B8" s="5">
        <v>3</v>
      </c>
      <c r="C8" s="5" t="s">
        <v>169</v>
      </c>
      <c r="D8" s="5" t="s">
        <v>170</v>
      </c>
      <c r="E8" s="5">
        <v>1331734</v>
      </c>
      <c r="F8" s="5">
        <v>523477</v>
      </c>
      <c r="G8" s="5">
        <v>0</v>
      </c>
      <c r="H8" s="5">
        <v>1318</v>
      </c>
      <c r="I8" s="5">
        <v>800079</v>
      </c>
      <c r="J8" s="5">
        <v>6860</v>
      </c>
      <c r="K8" s="5">
        <v>2035313</v>
      </c>
      <c r="L8" s="5">
        <v>878022</v>
      </c>
      <c r="M8" s="5">
        <v>118</v>
      </c>
      <c r="N8" s="5">
        <v>1799</v>
      </c>
      <c r="O8" s="5">
        <v>1149084</v>
      </c>
      <c r="P8" s="5">
        <v>6290</v>
      </c>
    </row>
    <row r="9" spans="1:16">
      <c r="A9" s="5">
        <v>1395</v>
      </c>
      <c r="B9" s="5">
        <v>4</v>
      </c>
      <c r="C9" s="5" t="s">
        <v>171</v>
      </c>
      <c r="D9" s="5" t="s">
        <v>170</v>
      </c>
      <c r="E9" s="5">
        <v>1331734</v>
      </c>
      <c r="F9" s="5">
        <v>523477</v>
      </c>
      <c r="G9" s="5">
        <v>0</v>
      </c>
      <c r="H9" s="5">
        <v>1318</v>
      </c>
      <c r="I9" s="5">
        <v>800079</v>
      </c>
      <c r="J9" s="5">
        <v>6860</v>
      </c>
      <c r="K9" s="5">
        <v>2035313</v>
      </c>
      <c r="L9" s="5">
        <v>878022</v>
      </c>
      <c r="M9" s="5">
        <v>118</v>
      </c>
      <c r="N9" s="5">
        <v>1799</v>
      </c>
      <c r="O9" s="5">
        <v>1149084</v>
      </c>
      <c r="P9" s="5">
        <v>6290</v>
      </c>
    </row>
    <row r="10" spans="1:16">
      <c r="A10" s="5">
        <v>1395</v>
      </c>
      <c r="B10" s="5">
        <v>3</v>
      </c>
      <c r="C10" s="5" t="s">
        <v>172</v>
      </c>
      <c r="D10" s="5" t="s">
        <v>173</v>
      </c>
      <c r="E10" s="5">
        <v>10331924</v>
      </c>
      <c r="F10" s="5">
        <v>2522437</v>
      </c>
      <c r="G10" s="5">
        <v>902265</v>
      </c>
      <c r="H10" s="5">
        <v>12273</v>
      </c>
      <c r="I10" s="5">
        <v>4792542</v>
      </c>
      <c r="J10" s="5">
        <v>2102407</v>
      </c>
      <c r="K10" s="5">
        <v>11107062</v>
      </c>
      <c r="L10" s="5">
        <v>2686936</v>
      </c>
      <c r="M10" s="5">
        <v>1031623</v>
      </c>
      <c r="N10" s="5">
        <v>17907</v>
      </c>
      <c r="O10" s="5">
        <v>4972071</v>
      </c>
      <c r="P10" s="5">
        <v>2398525</v>
      </c>
    </row>
    <row r="11" spans="1:16">
      <c r="A11" s="5">
        <v>1395</v>
      </c>
      <c r="B11" s="5">
        <v>4</v>
      </c>
      <c r="C11" s="5" t="s">
        <v>174</v>
      </c>
      <c r="D11" s="5" t="s">
        <v>173</v>
      </c>
      <c r="E11" s="5">
        <v>10331924</v>
      </c>
      <c r="F11" s="5">
        <v>2522437</v>
      </c>
      <c r="G11" s="5">
        <v>902265</v>
      </c>
      <c r="H11" s="5">
        <v>12273</v>
      </c>
      <c r="I11" s="5">
        <v>4792542</v>
      </c>
      <c r="J11" s="5">
        <v>2102407</v>
      </c>
      <c r="K11" s="5">
        <v>11107062</v>
      </c>
      <c r="L11" s="5">
        <v>2686936</v>
      </c>
      <c r="M11" s="5">
        <v>1031623</v>
      </c>
      <c r="N11" s="5">
        <v>17907</v>
      </c>
      <c r="O11" s="5">
        <v>4972071</v>
      </c>
      <c r="P11" s="5">
        <v>2398525</v>
      </c>
    </row>
    <row r="12" spans="1:16">
      <c r="A12" s="5">
        <v>1395</v>
      </c>
      <c r="B12" s="5">
        <v>3</v>
      </c>
      <c r="C12" s="5" t="s">
        <v>175</v>
      </c>
      <c r="D12" s="5" t="s">
        <v>176</v>
      </c>
      <c r="E12" s="5">
        <v>14778982</v>
      </c>
      <c r="F12" s="5">
        <v>2494635</v>
      </c>
      <c r="G12" s="5">
        <v>751955</v>
      </c>
      <c r="H12" s="5">
        <v>47187</v>
      </c>
      <c r="I12" s="5">
        <v>11161114</v>
      </c>
      <c r="J12" s="5">
        <v>324091</v>
      </c>
      <c r="K12" s="5">
        <v>19581415</v>
      </c>
      <c r="L12" s="5">
        <v>4471963</v>
      </c>
      <c r="M12" s="5">
        <v>773450</v>
      </c>
      <c r="N12" s="5">
        <v>8021</v>
      </c>
      <c r="O12" s="5">
        <v>13991471</v>
      </c>
      <c r="P12" s="5">
        <v>336510</v>
      </c>
    </row>
    <row r="13" spans="1:16">
      <c r="A13" s="5">
        <v>1395</v>
      </c>
      <c r="B13" s="5">
        <v>4</v>
      </c>
      <c r="C13" s="5" t="s">
        <v>177</v>
      </c>
      <c r="D13" s="5" t="s">
        <v>176</v>
      </c>
      <c r="E13" s="5">
        <v>14778982</v>
      </c>
      <c r="F13" s="5">
        <v>2494635</v>
      </c>
      <c r="G13" s="5">
        <v>751955</v>
      </c>
      <c r="H13" s="5">
        <v>47187</v>
      </c>
      <c r="I13" s="5">
        <v>11161114</v>
      </c>
      <c r="J13" s="5">
        <v>324091</v>
      </c>
      <c r="K13" s="5">
        <v>19581415</v>
      </c>
      <c r="L13" s="5">
        <v>4471963</v>
      </c>
      <c r="M13" s="5">
        <v>773450</v>
      </c>
      <c r="N13" s="5">
        <v>8021</v>
      </c>
      <c r="O13" s="5">
        <v>13991471</v>
      </c>
      <c r="P13" s="5">
        <v>336510</v>
      </c>
    </row>
    <row r="14" spans="1:16">
      <c r="A14" s="5">
        <v>1395</v>
      </c>
      <c r="B14" s="5">
        <v>3</v>
      </c>
      <c r="C14" s="5" t="s">
        <v>178</v>
      </c>
      <c r="D14" s="5" t="s">
        <v>179</v>
      </c>
      <c r="E14" s="5">
        <v>17812752</v>
      </c>
      <c r="F14" s="5">
        <v>5783361</v>
      </c>
      <c r="G14" s="5">
        <v>684646</v>
      </c>
      <c r="H14" s="5">
        <v>247079</v>
      </c>
      <c r="I14" s="5">
        <v>10324341</v>
      </c>
      <c r="J14" s="5">
        <v>773324</v>
      </c>
      <c r="K14" s="5">
        <v>18496405</v>
      </c>
      <c r="L14" s="5">
        <v>5619220</v>
      </c>
      <c r="M14" s="5">
        <v>653336</v>
      </c>
      <c r="N14" s="5">
        <v>270963</v>
      </c>
      <c r="O14" s="5">
        <v>11092097</v>
      </c>
      <c r="P14" s="5">
        <v>860788</v>
      </c>
    </row>
    <row r="15" spans="1:16">
      <c r="A15" s="5">
        <v>1395</v>
      </c>
      <c r="B15" s="5">
        <v>4</v>
      </c>
      <c r="C15" s="5" t="s">
        <v>180</v>
      </c>
      <c r="D15" s="5" t="s">
        <v>179</v>
      </c>
      <c r="E15" s="5">
        <v>17812752</v>
      </c>
      <c r="F15" s="5">
        <v>5783361</v>
      </c>
      <c r="G15" s="5">
        <v>684646</v>
      </c>
      <c r="H15" s="5">
        <v>247079</v>
      </c>
      <c r="I15" s="5">
        <v>10324341</v>
      </c>
      <c r="J15" s="5">
        <v>773324</v>
      </c>
      <c r="K15" s="5">
        <v>18496405</v>
      </c>
      <c r="L15" s="5">
        <v>5619220</v>
      </c>
      <c r="M15" s="5">
        <v>653336</v>
      </c>
      <c r="N15" s="5">
        <v>270963</v>
      </c>
      <c r="O15" s="5">
        <v>11092097</v>
      </c>
      <c r="P15" s="5">
        <v>860788</v>
      </c>
    </row>
    <row r="16" spans="1:16">
      <c r="A16" s="5">
        <v>1395</v>
      </c>
      <c r="B16" s="5">
        <v>3</v>
      </c>
      <c r="C16" s="5" t="s">
        <v>181</v>
      </c>
      <c r="D16" s="5" t="s">
        <v>182</v>
      </c>
      <c r="E16" s="5">
        <v>7608024</v>
      </c>
      <c r="F16" s="5">
        <v>1155077</v>
      </c>
      <c r="G16" s="5">
        <v>69302</v>
      </c>
      <c r="H16" s="5">
        <v>172778</v>
      </c>
      <c r="I16" s="5">
        <v>6092366</v>
      </c>
      <c r="J16" s="5">
        <v>118501</v>
      </c>
      <c r="K16" s="5">
        <v>10827080</v>
      </c>
      <c r="L16" s="5">
        <v>1281803</v>
      </c>
      <c r="M16" s="5">
        <v>126868</v>
      </c>
      <c r="N16" s="5">
        <v>548146</v>
      </c>
      <c r="O16" s="5">
        <v>8629278</v>
      </c>
      <c r="P16" s="5">
        <v>240984</v>
      </c>
    </row>
    <row r="17" spans="1:16">
      <c r="A17" s="5">
        <v>1395</v>
      </c>
      <c r="B17" s="5">
        <v>4</v>
      </c>
      <c r="C17" s="5" t="s">
        <v>183</v>
      </c>
      <c r="D17" s="5" t="s">
        <v>184</v>
      </c>
      <c r="E17" s="5">
        <v>6691695</v>
      </c>
      <c r="F17" s="5">
        <v>821428</v>
      </c>
      <c r="G17" s="5">
        <v>66306</v>
      </c>
      <c r="H17" s="5">
        <v>172778</v>
      </c>
      <c r="I17" s="5">
        <v>5515804</v>
      </c>
      <c r="J17" s="5">
        <v>115379</v>
      </c>
      <c r="K17" s="5">
        <v>9414003</v>
      </c>
      <c r="L17" s="5">
        <v>767601</v>
      </c>
      <c r="M17" s="5">
        <v>126868</v>
      </c>
      <c r="N17" s="5">
        <v>548146</v>
      </c>
      <c r="O17" s="5">
        <v>7741249</v>
      </c>
      <c r="P17" s="5">
        <v>230139</v>
      </c>
    </row>
    <row r="18" spans="1:16">
      <c r="A18" s="5">
        <v>1395</v>
      </c>
      <c r="B18" s="5">
        <v>4</v>
      </c>
      <c r="C18" s="5" t="s">
        <v>185</v>
      </c>
      <c r="D18" s="5" t="s">
        <v>186</v>
      </c>
      <c r="E18" s="5">
        <v>916329</v>
      </c>
      <c r="F18" s="5">
        <v>333648</v>
      </c>
      <c r="G18" s="5">
        <v>2996</v>
      </c>
      <c r="H18" s="5">
        <v>0</v>
      </c>
      <c r="I18" s="5">
        <v>576562</v>
      </c>
      <c r="J18" s="5">
        <v>3122</v>
      </c>
      <c r="K18" s="5">
        <v>1413077</v>
      </c>
      <c r="L18" s="5">
        <v>514202</v>
      </c>
      <c r="M18" s="5">
        <v>0</v>
      </c>
      <c r="N18" s="5">
        <v>0</v>
      </c>
      <c r="O18" s="5">
        <v>888030</v>
      </c>
      <c r="P18" s="5">
        <v>10845</v>
      </c>
    </row>
    <row r="19" spans="1:16">
      <c r="A19" s="5">
        <v>1395</v>
      </c>
      <c r="B19" s="5">
        <v>3</v>
      </c>
      <c r="C19" s="5" t="s">
        <v>187</v>
      </c>
      <c r="D19" s="5" t="s">
        <v>188</v>
      </c>
      <c r="E19" s="5">
        <v>36408371</v>
      </c>
      <c r="F19" s="5">
        <v>11905224</v>
      </c>
      <c r="G19" s="5">
        <v>2242232</v>
      </c>
      <c r="H19" s="5">
        <v>450874</v>
      </c>
      <c r="I19" s="5">
        <v>20724545</v>
      </c>
      <c r="J19" s="5">
        <v>1085496</v>
      </c>
      <c r="K19" s="5">
        <v>39852621</v>
      </c>
      <c r="L19" s="5">
        <v>14575689</v>
      </c>
      <c r="M19" s="5">
        <v>1830798</v>
      </c>
      <c r="N19" s="5">
        <v>404623</v>
      </c>
      <c r="O19" s="5">
        <v>21862439</v>
      </c>
      <c r="P19" s="5">
        <v>1179072</v>
      </c>
    </row>
    <row r="20" spans="1:16">
      <c r="A20" s="5">
        <v>1395</v>
      </c>
      <c r="B20" s="5">
        <v>4</v>
      </c>
      <c r="C20" s="5" t="s">
        <v>189</v>
      </c>
      <c r="D20" s="5" t="s">
        <v>188</v>
      </c>
      <c r="E20" s="5">
        <v>6807902</v>
      </c>
      <c r="F20" s="5">
        <v>992277</v>
      </c>
      <c r="G20" s="5">
        <v>162295</v>
      </c>
      <c r="H20" s="5">
        <v>162510</v>
      </c>
      <c r="I20" s="5">
        <v>5380111</v>
      </c>
      <c r="J20" s="5">
        <v>110709</v>
      </c>
      <c r="K20" s="5">
        <v>7154463</v>
      </c>
      <c r="L20" s="5">
        <v>1123071</v>
      </c>
      <c r="M20" s="5">
        <v>209510</v>
      </c>
      <c r="N20" s="5">
        <v>165688</v>
      </c>
      <c r="O20" s="5">
        <v>5546322</v>
      </c>
      <c r="P20" s="5">
        <v>109871</v>
      </c>
    </row>
    <row r="21" spans="1:16">
      <c r="A21" s="5">
        <v>1395</v>
      </c>
      <c r="B21" s="5">
        <v>4</v>
      </c>
      <c r="C21" s="5" t="s">
        <v>190</v>
      </c>
      <c r="D21" s="5" t="s">
        <v>191</v>
      </c>
      <c r="E21" s="5">
        <v>9113854</v>
      </c>
      <c r="F21" s="5">
        <v>3457045</v>
      </c>
      <c r="G21" s="5">
        <v>1116122</v>
      </c>
      <c r="H21" s="5">
        <v>36</v>
      </c>
      <c r="I21" s="5">
        <v>3950436</v>
      </c>
      <c r="J21" s="5">
        <v>590214</v>
      </c>
      <c r="K21" s="5">
        <v>10052570</v>
      </c>
      <c r="L21" s="5">
        <v>4183899</v>
      </c>
      <c r="M21" s="5">
        <v>1176184</v>
      </c>
      <c r="N21" s="5">
        <v>36</v>
      </c>
      <c r="O21" s="5">
        <v>4133047</v>
      </c>
      <c r="P21" s="5">
        <v>559403</v>
      </c>
    </row>
    <row r="22" spans="1:16">
      <c r="A22" s="5">
        <v>1395</v>
      </c>
      <c r="B22" s="5">
        <v>4</v>
      </c>
      <c r="C22" s="5" t="s">
        <v>192</v>
      </c>
      <c r="D22" s="5" t="s">
        <v>193</v>
      </c>
      <c r="E22" s="5">
        <v>3696500</v>
      </c>
      <c r="F22" s="5">
        <v>491828</v>
      </c>
      <c r="G22" s="5">
        <v>49563</v>
      </c>
      <c r="H22" s="5">
        <v>13426</v>
      </c>
      <c r="I22" s="5">
        <v>3064325</v>
      </c>
      <c r="J22" s="5">
        <v>77358</v>
      </c>
      <c r="K22" s="5">
        <v>4704560</v>
      </c>
      <c r="L22" s="5">
        <v>1059658</v>
      </c>
      <c r="M22" s="5">
        <v>30209</v>
      </c>
      <c r="N22" s="5">
        <v>15325</v>
      </c>
      <c r="O22" s="5">
        <v>3525028</v>
      </c>
      <c r="P22" s="5">
        <v>74340</v>
      </c>
    </row>
    <row r="23" spans="1:16">
      <c r="A23" s="5">
        <v>1395</v>
      </c>
      <c r="B23" s="5">
        <v>4</v>
      </c>
      <c r="C23" s="5" t="s">
        <v>194</v>
      </c>
      <c r="D23" s="5" t="s">
        <v>195</v>
      </c>
      <c r="E23" s="5">
        <v>1369373</v>
      </c>
      <c r="F23" s="5">
        <v>342916</v>
      </c>
      <c r="G23" s="5">
        <v>1929</v>
      </c>
      <c r="H23" s="5">
        <v>39102</v>
      </c>
      <c r="I23" s="5">
        <v>948845</v>
      </c>
      <c r="J23" s="5">
        <v>36581</v>
      </c>
      <c r="K23" s="5">
        <v>2812803</v>
      </c>
      <c r="L23" s="5">
        <v>1301569</v>
      </c>
      <c r="M23" s="5">
        <v>4856</v>
      </c>
      <c r="N23" s="5">
        <v>48829</v>
      </c>
      <c r="O23" s="5">
        <v>1306138</v>
      </c>
      <c r="P23" s="5">
        <v>151412</v>
      </c>
    </row>
    <row r="24" spans="1:16">
      <c r="A24" s="5">
        <v>1395</v>
      </c>
      <c r="B24" s="5">
        <v>4</v>
      </c>
      <c r="C24" s="5" t="s">
        <v>196</v>
      </c>
      <c r="D24" s="5" t="s">
        <v>197</v>
      </c>
      <c r="E24" s="5">
        <v>1596312</v>
      </c>
      <c r="F24" s="5">
        <v>237994</v>
      </c>
      <c r="G24" s="5">
        <v>30989</v>
      </c>
      <c r="H24" s="5">
        <v>174205</v>
      </c>
      <c r="I24" s="5">
        <v>1138174</v>
      </c>
      <c r="J24" s="5">
        <v>14950</v>
      </c>
      <c r="K24" s="5">
        <v>1849747</v>
      </c>
      <c r="L24" s="5">
        <v>250206</v>
      </c>
      <c r="M24" s="5">
        <v>40533</v>
      </c>
      <c r="N24" s="5">
        <v>125309</v>
      </c>
      <c r="O24" s="5">
        <v>1421626</v>
      </c>
      <c r="P24" s="5">
        <v>12073</v>
      </c>
    </row>
    <row r="25" spans="1:16">
      <c r="A25" s="5">
        <v>1395</v>
      </c>
      <c r="B25" s="5">
        <v>4</v>
      </c>
      <c r="C25" s="5" t="s">
        <v>198</v>
      </c>
      <c r="D25" s="5" t="s">
        <v>199</v>
      </c>
      <c r="E25" s="5">
        <v>13824429</v>
      </c>
      <c r="F25" s="5">
        <v>6383164</v>
      </c>
      <c r="G25" s="5">
        <v>881335</v>
      </c>
      <c r="H25" s="5">
        <v>61595</v>
      </c>
      <c r="I25" s="5">
        <v>6242653</v>
      </c>
      <c r="J25" s="5">
        <v>255683</v>
      </c>
      <c r="K25" s="5">
        <v>13278479</v>
      </c>
      <c r="L25" s="5">
        <v>6657287</v>
      </c>
      <c r="M25" s="5">
        <v>369506</v>
      </c>
      <c r="N25" s="5">
        <v>49435</v>
      </c>
      <c r="O25" s="5">
        <v>5930277</v>
      </c>
      <c r="P25" s="5">
        <v>271974</v>
      </c>
    </row>
    <row r="26" spans="1:16">
      <c r="A26" s="5">
        <v>1395</v>
      </c>
      <c r="B26" s="5">
        <v>3</v>
      </c>
      <c r="C26" s="5" t="s">
        <v>200</v>
      </c>
      <c r="D26" s="5" t="s">
        <v>201</v>
      </c>
      <c r="E26" s="5">
        <v>4266667</v>
      </c>
      <c r="F26" s="5">
        <v>739635</v>
      </c>
      <c r="G26" s="5">
        <v>70320</v>
      </c>
      <c r="H26" s="5">
        <v>12056</v>
      </c>
      <c r="I26" s="5">
        <v>3425260</v>
      </c>
      <c r="J26" s="5">
        <v>19395</v>
      </c>
      <c r="K26" s="5">
        <v>5344324</v>
      </c>
      <c r="L26" s="5">
        <v>884018</v>
      </c>
      <c r="M26" s="5">
        <v>65663</v>
      </c>
      <c r="N26" s="5">
        <v>55036</v>
      </c>
      <c r="O26" s="5">
        <v>4319913</v>
      </c>
      <c r="P26" s="5">
        <v>19694</v>
      </c>
    </row>
    <row r="27" spans="1:16">
      <c r="A27" s="5">
        <v>1395</v>
      </c>
      <c r="B27" s="5">
        <v>4</v>
      </c>
      <c r="C27" s="5" t="s">
        <v>202</v>
      </c>
      <c r="D27" s="5" t="s">
        <v>201</v>
      </c>
      <c r="E27" s="5">
        <v>4266667</v>
      </c>
      <c r="F27" s="5">
        <v>739635</v>
      </c>
      <c r="G27" s="5">
        <v>70320</v>
      </c>
      <c r="H27" s="5">
        <v>12056</v>
      </c>
      <c r="I27" s="5">
        <v>3425260</v>
      </c>
      <c r="J27" s="5">
        <v>19395</v>
      </c>
      <c r="K27" s="5">
        <v>5344324</v>
      </c>
      <c r="L27" s="5">
        <v>884018</v>
      </c>
      <c r="M27" s="5">
        <v>65663</v>
      </c>
      <c r="N27" s="5">
        <v>55036</v>
      </c>
      <c r="O27" s="5">
        <v>4319913</v>
      </c>
      <c r="P27" s="5">
        <v>19694</v>
      </c>
    </row>
    <row r="28" spans="1:16">
      <c r="A28" s="5">
        <v>1395</v>
      </c>
      <c r="B28" s="5">
        <v>2</v>
      </c>
      <c r="C28" s="5" t="s">
        <v>203</v>
      </c>
      <c r="D28" s="5" t="s">
        <v>204</v>
      </c>
      <c r="E28" s="5">
        <v>11049861</v>
      </c>
      <c r="F28" s="5">
        <v>1777985</v>
      </c>
      <c r="G28" s="5">
        <v>21864</v>
      </c>
      <c r="H28" s="5">
        <v>86344</v>
      </c>
      <c r="I28" s="5">
        <v>8910716</v>
      </c>
      <c r="J28" s="5">
        <v>252951</v>
      </c>
      <c r="K28" s="5">
        <v>12267611</v>
      </c>
      <c r="L28" s="5">
        <v>2230354</v>
      </c>
      <c r="M28" s="5">
        <v>146137</v>
      </c>
      <c r="N28" s="5">
        <v>152136</v>
      </c>
      <c r="O28" s="5">
        <v>9505351</v>
      </c>
      <c r="P28" s="5">
        <v>233632</v>
      </c>
    </row>
    <row r="29" spans="1:16">
      <c r="A29" s="5">
        <v>1395</v>
      </c>
      <c r="B29" s="5">
        <v>3</v>
      </c>
      <c r="C29" s="5" t="s">
        <v>205</v>
      </c>
      <c r="D29" s="5" t="s">
        <v>204</v>
      </c>
      <c r="E29" s="5">
        <v>11049861</v>
      </c>
      <c r="F29" s="5">
        <v>1777985</v>
      </c>
      <c r="G29" s="5">
        <v>21864</v>
      </c>
      <c r="H29" s="5">
        <v>86344</v>
      </c>
      <c r="I29" s="5">
        <v>8910716</v>
      </c>
      <c r="J29" s="5">
        <v>252951</v>
      </c>
      <c r="K29" s="5">
        <v>12267611</v>
      </c>
      <c r="L29" s="5">
        <v>2230354</v>
      </c>
      <c r="M29" s="5">
        <v>146137</v>
      </c>
      <c r="N29" s="5">
        <v>152136</v>
      </c>
      <c r="O29" s="5">
        <v>9505351</v>
      </c>
      <c r="P29" s="5">
        <v>233632</v>
      </c>
    </row>
    <row r="30" spans="1:16">
      <c r="A30" s="5">
        <v>1395</v>
      </c>
      <c r="B30" s="5">
        <v>4</v>
      </c>
      <c r="C30" s="5" t="s">
        <v>206</v>
      </c>
      <c r="D30" s="5" t="s">
        <v>207</v>
      </c>
      <c r="E30" s="5">
        <v>223089</v>
      </c>
      <c r="F30" s="5">
        <v>113627</v>
      </c>
      <c r="G30" s="5">
        <v>0</v>
      </c>
      <c r="H30" s="5">
        <v>538</v>
      </c>
      <c r="I30" s="5">
        <v>97966</v>
      </c>
      <c r="J30" s="5">
        <v>10959</v>
      </c>
      <c r="K30" s="5">
        <v>278147</v>
      </c>
      <c r="L30" s="5">
        <v>115403</v>
      </c>
      <c r="M30" s="5">
        <v>0</v>
      </c>
      <c r="N30" s="5">
        <v>538</v>
      </c>
      <c r="O30" s="5">
        <v>154006</v>
      </c>
      <c r="P30" s="5">
        <v>8201</v>
      </c>
    </row>
    <row r="31" spans="1:16">
      <c r="A31" s="5">
        <v>1395</v>
      </c>
      <c r="B31" s="5">
        <v>4</v>
      </c>
      <c r="C31" s="5" t="s">
        <v>208</v>
      </c>
      <c r="D31" s="5" t="s">
        <v>209</v>
      </c>
      <c r="E31" s="5">
        <v>1127378</v>
      </c>
      <c r="F31" s="5">
        <v>151955</v>
      </c>
      <c r="G31" s="5">
        <v>0</v>
      </c>
      <c r="H31" s="5">
        <v>0</v>
      </c>
      <c r="I31" s="5">
        <v>967286</v>
      </c>
      <c r="J31" s="5">
        <v>8137</v>
      </c>
      <c r="K31" s="5">
        <v>1644173</v>
      </c>
      <c r="L31" s="5">
        <v>158850</v>
      </c>
      <c r="M31" s="5">
        <v>0</v>
      </c>
      <c r="N31" s="5">
        <v>0</v>
      </c>
      <c r="O31" s="5">
        <v>1481042</v>
      </c>
      <c r="P31" s="5">
        <v>4280</v>
      </c>
    </row>
    <row r="32" spans="1:16">
      <c r="A32" s="5">
        <v>1395</v>
      </c>
      <c r="B32" s="5">
        <v>4</v>
      </c>
      <c r="C32" s="5" t="s">
        <v>210</v>
      </c>
      <c r="D32" s="5" t="s">
        <v>211</v>
      </c>
      <c r="E32" s="5">
        <v>9699394</v>
      </c>
      <c r="F32" s="5">
        <v>1512404</v>
      </c>
      <c r="G32" s="5">
        <v>21864</v>
      </c>
      <c r="H32" s="5">
        <v>85806</v>
      </c>
      <c r="I32" s="5">
        <v>7845465</v>
      </c>
      <c r="J32" s="5">
        <v>233855</v>
      </c>
      <c r="K32" s="5">
        <v>10345291</v>
      </c>
      <c r="L32" s="5">
        <v>1956101</v>
      </c>
      <c r="M32" s="5">
        <v>146137</v>
      </c>
      <c r="N32" s="5">
        <v>151598</v>
      </c>
      <c r="O32" s="5">
        <v>7870303</v>
      </c>
      <c r="P32" s="5">
        <v>221151</v>
      </c>
    </row>
    <row r="33" spans="1:16">
      <c r="A33" s="5">
        <v>1395</v>
      </c>
      <c r="B33" s="5">
        <v>2</v>
      </c>
      <c r="C33" s="5" t="s">
        <v>212</v>
      </c>
      <c r="D33" s="5" t="s">
        <v>213</v>
      </c>
      <c r="E33" s="5">
        <v>9025618</v>
      </c>
      <c r="F33" s="5">
        <v>1437854</v>
      </c>
      <c r="G33" s="5">
        <v>1900732</v>
      </c>
      <c r="H33" s="5">
        <v>0</v>
      </c>
      <c r="I33" s="5">
        <v>5663803</v>
      </c>
      <c r="J33" s="5">
        <v>23229</v>
      </c>
      <c r="K33" s="5">
        <v>11719921</v>
      </c>
      <c r="L33" s="5">
        <v>1961293</v>
      </c>
      <c r="M33" s="5">
        <v>1752244</v>
      </c>
      <c r="N33" s="5">
        <v>0</v>
      </c>
      <c r="O33" s="5">
        <v>7964921</v>
      </c>
      <c r="P33" s="5">
        <v>41463</v>
      </c>
    </row>
    <row r="34" spans="1:16">
      <c r="A34" s="5">
        <v>1395</v>
      </c>
      <c r="B34" s="5">
        <v>3</v>
      </c>
      <c r="C34" s="5" t="s">
        <v>214</v>
      </c>
      <c r="D34" s="5" t="s">
        <v>215</v>
      </c>
      <c r="E34" s="5">
        <v>9025618</v>
      </c>
      <c r="F34" s="5">
        <v>1437854</v>
      </c>
      <c r="G34" s="5">
        <v>1900732</v>
      </c>
      <c r="H34" s="5">
        <v>0</v>
      </c>
      <c r="I34" s="5">
        <v>5663803</v>
      </c>
      <c r="J34" s="5">
        <v>23229</v>
      </c>
      <c r="K34" s="5">
        <v>11719921</v>
      </c>
      <c r="L34" s="5">
        <v>1961293</v>
      </c>
      <c r="M34" s="5">
        <v>1752244</v>
      </c>
      <c r="N34" s="5">
        <v>0</v>
      </c>
      <c r="O34" s="5">
        <v>7964921</v>
      </c>
      <c r="P34" s="5">
        <v>41463</v>
      </c>
    </row>
    <row r="35" spans="1:16">
      <c r="A35" s="5">
        <v>1395</v>
      </c>
      <c r="B35" s="5">
        <v>4</v>
      </c>
      <c r="C35" s="5" t="s">
        <v>216</v>
      </c>
      <c r="D35" s="5" t="s">
        <v>217</v>
      </c>
      <c r="E35" s="5">
        <v>9025618</v>
      </c>
      <c r="F35" s="5">
        <v>1437854</v>
      </c>
      <c r="G35" s="5">
        <v>1900732</v>
      </c>
      <c r="H35" s="5">
        <v>0</v>
      </c>
      <c r="I35" s="5">
        <v>5663803</v>
      </c>
      <c r="J35" s="5">
        <v>23229</v>
      </c>
      <c r="K35" s="5">
        <v>11719921</v>
      </c>
      <c r="L35" s="5">
        <v>1961293</v>
      </c>
      <c r="M35" s="5">
        <v>1752244</v>
      </c>
      <c r="N35" s="5">
        <v>0</v>
      </c>
      <c r="O35" s="5">
        <v>7964921</v>
      </c>
      <c r="P35" s="5">
        <v>41463</v>
      </c>
    </row>
    <row r="36" spans="1:16">
      <c r="A36" s="5">
        <v>1395</v>
      </c>
      <c r="B36" s="5">
        <v>2</v>
      </c>
      <c r="C36" s="5" t="s">
        <v>218</v>
      </c>
      <c r="D36" s="5" t="s">
        <v>219</v>
      </c>
      <c r="E36" s="5">
        <v>36922956</v>
      </c>
      <c r="F36" s="5">
        <v>14499038</v>
      </c>
      <c r="G36" s="5">
        <v>2430504</v>
      </c>
      <c r="H36" s="5">
        <v>313089</v>
      </c>
      <c r="I36" s="5">
        <v>19022380</v>
      </c>
      <c r="J36" s="5">
        <v>657945</v>
      </c>
      <c r="K36" s="5">
        <v>47000738</v>
      </c>
      <c r="L36" s="5">
        <v>19782971</v>
      </c>
      <c r="M36" s="5">
        <v>2649483</v>
      </c>
      <c r="N36" s="5">
        <v>546602</v>
      </c>
      <c r="O36" s="5">
        <v>23124746</v>
      </c>
      <c r="P36" s="5">
        <v>896936</v>
      </c>
    </row>
    <row r="37" spans="1:16">
      <c r="A37" s="5">
        <v>1395</v>
      </c>
      <c r="B37" s="5">
        <v>3</v>
      </c>
      <c r="C37" s="5" t="s">
        <v>220</v>
      </c>
      <c r="D37" s="5" t="s">
        <v>221</v>
      </c>
      <c r="E37" s="5">
        <v>20554508</v>
      </c>
      <c r="F37" s="5">
        <v>9101187</v>
      </c>
      <c r="G37" s="5">
        <v>1357736</v>
      </c>
      <c r="H37" s="5">
        <v>186191</v>
      </c>
      <c r="I37" s="5">
        <v>9526077</v>
      </c>
      <c r="J37" s="5">
        <v>383318</v>
      </c>
      <c r="K37" s="5">
        <v>26182959</v>
      </c>
      <c r="L37" s="5">
        <v>11704829</v>
      </c>
      <c r="M37" s="5">
        <v>1485760</v>
      </c>
      <c r="N37" s="5">
        <v>380120</v>
      </c>
      <c r="O37" s="5">
        <v>11991053</v>
      </c>
      <c r="P37" s="5">
        <v>621198</v>
      </c>
    </row>
    <row r="38" spans="1:16">
      <c r="A38" s="5">
        <v>1395</v>
      </c>
      <c r="B38" s="5">
        <v>4</v>
      </c>
      <c r="C38" s="5" t="s">
        <v>222</v>
      </c>
      <c r="D38" s="5" t="s">
        <v>223</v>
      </c>
      <c r="E38" s="5">
        <v>12655177</v>
      </c>
      <c r="F38" s="5">
        <v>5853464</v>
      </c>
      <c r="G38" s="5">
        <v>744264</v>
      </c>
      <c r="H38" s="5">
        <v>169756</v>
      </c>
      <c r="I38" s="5">
        <v>5587067</v>
      </c>
      <c r="J38" s="5">
        <v>300627</v>
      </c>
      <c r="K38" s="5">
        <v>17126707</v>
      </c>
      <c r="L38" s="5">
        <v>7795321</v>
      </c>
      <c r="M38" s="5">
        <v>787656</v>
      </c>
      <c r="N38" s="5">
        <v>356091</v>
      </c>
      <c r="O38" s="5">
        <v>7657991</v>
      </c>
      <c r="P38" s="5">
        <v>529648</v>
      </c>
    </row>
    <row r="39" spans="1:16">
      <c r="A39" s="5">
        <v>1395</v>
      </c>
      <c r="B39" s="5">
        <v>4</v>
      </c>
      <c r="C39" s="5" t="s">
        <v>224</v>
      </c>
      <c r="D39" s="5" t="s">
        <v>225</v>
      </c>
      <c r="E39" s="5">
        <v>7217881</v>
      </c>
      <c r="F39" s="5">
        <v>3118716</v>
      </c>
      <c r="G39" s="5">
        <v>592306</v>
      </c>
      <c r="H39" s="5">
        <v>2054</v>
      </c>
      <c r="I39" s="5">
        <v>3460871</v>
      </c>
      <c r="J39" s="5">
        <v>43933</v>
      </c>
      <c r="K39" s="5">
        <v>8266584</v>
      </c>
      <c r="L39" s="5">
        <v>3758729</v>
      </c>
      <c r="M39" s="5">
        <v>679292</v>
      </c>
      <c r="N39" s="5">
        <v>1048</v>
      </c>
      <c r="O39" s="5">
        <v>3789485</v>
      </c>
      <c r="P39" s="5">
        <v>38030</v>
      </c>
    </row>
    <row r="40" spans="1:16">
      <c r="A40" s="5">
        <v>1395</v>
      </c>
      <c r="B40" s="5">
        <v>4</v>
      </c>
      <c r="C40" s="5" t="s">
        <v>226</v>
      </c>
      <c r="D40" s="5" t="s">
        <v>227</v>
      </c>
      <c r="E40" s="5">
        <v>681450</v>
      </c>
      <c r="F40" s="5">
        <v>129007</v>
      </c>
      <c r="G40" s="5">
        <v>21165</v>
      </c>
      <c r="H40" s="5">
        <v>14381</v>
      </c>
      <c r="I40" s="5">
        <v>478138</v>
      </c>
      <c r="J40" s="5">
        <v>38758</v>
      </c>
      <c r="K40" s="5">
        <v>789667</v>
      </c>
      <c r="L40" s="5">
        <v>150780</v>
      </c>
      <c r="M40" s="5">
        <v>18811</v>
      </c>
      <c r="N40" s="5">
        <v>22981</v>
      </c>
      <c r="O40" s="5">
        <v>543576</v>
      </c>
      <c r="P40" s="5">
        <v>53520</v>
      </c>
    </row>
    <row r="41" spans="1:16">
      <c r="A41" s="5">
        <v>1395</v>
      </c>
      <c r="B41" s="5">
        <v>3</v>
      </c>
      <c r="C41" s="5" t="s">
        <v>228</v>
      </c>
      <c r="D41" s="5" t="s">
        <v>229</v>
      </c>
      <c r="E41" s="5">
        <v>16368447</v>
      </c>
      <c r="F41" s="5">
        <v>5397851</v>
      </c>
      <c r="G41" s="5">
        <v>1072768</v>
      </c>
      <c r="H41" s="5">
        <v>126897</v>
      </c>
      <c r="I41" s="5">
        <v>9496303</v>
      </c>
      <c r="J41" s="5">
        <v>274627</v>
      </c>
      <c r="K41" s="5">
        <v>20817779</v>
      </c>
      <c r="L41" s="5">
        <v>8078142</v>
      </c>
      <c r="M41" s="5">
        <v>1163724</v>
      </c>
      <c r="N41" s="5">
        <v>166482</v>
      </c>
      <c r="O41" s="5">
        <v>11133694</v>
      </c>
      <c r="P41" s="5">
        <v>275738</v>
      </c>
    </row>
    <row r="42" spans="1:16">
      <c r="A42" s="5">
        <v>1395</v>
      </c>
      <c r="B42" s="5">
        <v>4</v>
      </c>
      <c r="C42" s="5" t="s">
        <v>230</v>
      </c>
      <c r="D42" s="5" t="s">
        <v>231</v>
      </c>
      <c r="E42" s="5">
        <v>62142</v>
      </c>
      <c r="F42" s="5">
        <v>29526</v>
      </c>
      <c r="G42" s="5">
        <v>0</v>
      </c>
      <c r="H42" s="5">
        <v>0</v>
      </c>
      <c r="I42" s="5">
        <v>31416</v>
      </c>
      <c r="J42" s="5">
        <v>1200</v>
      </c>
      <c r="K42" s="5">
        <v>53465</v>
      </c>
      <c r="L42" s="5">
        <v>22675</v>
      </c>
      <c r="M42" s="5">
        <v>0</v>
      </c>
      <c r="N42" s="5">
        <v>0</v>
      </c>
      <c r="O42" s="5">
        <v>29850</v>
      </c>
      <c r="P42" s="5">
        <v>940</v>
      </c>
    </row>
    <row r="43" spans="1:16">
      <c r="A43" s="5">
        <v>1395</v>
      </c>
      <c r="B43" s="5">
        <v>4</v>
      </c>
      <c r="C43" s="5" t="s">
        <v>232</v>
      </c>
      <c r="D43" s="5" t="s">
        <v>233</v>
      </c>
      <c r="E43" s="5">
        <v>2470179</v>
      </c>
      <c r="F43" s="5">
        <v>780938</v>
      </c>
      <c r="G43" s="5">
        <v>183492</v>
      </c>
      <c r="H43" s="5">
        <v>93557</v>
      </c>
      <c r="I43" s="5">
        <v>1275837</v>
      </c>
      <c r="J43" s="5">
        <v>136357</v>
      </c>
      <c r="K43" s="5">
        <v>3186389</v>
      </c>
      <c r="L43" s="5">
        <v>1004744</v>
      </c>
      <c r="M43" s="5">
        <v>334750</v>
      </c>
      <c r="N43" s="5">
        <v>129944</v>
      </c>
      <c r="O43" s="5">
        <v>1558039</v>
      </c>
      <c r="P43" s="5">
        <v>158912</v>
      </c>
    </row>
    <row r="44" spans="1:16">
      <c r="A44" s="5">
        <v>1395</v>
      </c>
      <c r="B44" s="5">
        <v>4</v>
      </c>
      <c r="C44" s="5" t="s">
        <v>234</v>
      </c>
      <c r="D44" s="5" t="s">
        <v>235</v>
      </c>
      <c r="E44" s="5">
        <v>12771693</v>
      </c>
      <c r="F44" s="5">
        <v>4216548</v>
      </c>
      <c r="G44" s="5">
        <v>844542</v>
      </c>
      <c r="H44" s="5">
        <v>11402</v>
      </c>
      <c r="I44" s="5">
        <v>7579178</v>
      </c>
      <c r="J44" s="5">
        <v>120024</v>
      </c>
      <c r="K44" s="5">
        <v>16436742</v>
      </c>
      <c r="L44" s="5">
        <v>6592004</v>
      </c>
      <c r="M44" s="5">
        <v>787610</v>
      </c>
      <c r="N44" s="5">
        <v>17537</v>
      </c>
      <c r="O44" s="5">
        <v>8943224</v>
      </c>
      <c r="P44" s="5">
        <v>96367</v>
      </c>
    </row>
    <row r="45" spans="1:16">
      <c r="A45" s="5">
        <v>1395</v>
      </c>
      <c r="B45" s="5">
        <v>4</v>
      </c>
      <c r="C45" s="5" t="s">
        <v>236</v>
      </c>
      <c r="D45" s="5" t="s">
        <v>237</v>
      </c>
      <c r="E45" s="5">
        <v>549958</v>
      </c>
      <c r="F45" s="5">
        <v>179222</v>
      </c>
      <c r="G45" s="5">
        <v>7634</v>
      </c>
      <c r="H45" s="5">
        <v>169</v>
      </c>
      <c r="I45" s="5">
        <v>355028</v>
      </c>
      <c r="J45" s="5">
        <v>7904</v>
      </c>
      <c r="K45" s="5">
        <v>489445</v>
      </c>
      <c r="L45" s="5">
        <v>203338</v>
      </c>
      <c r="M45" s="5">
        <v>3691</v>
      </c>
      <c r="N45" s="5">
        <v>37</v>
      </c>
      <c r="O45" s="5">
        <v>270816</v>
      </c>
      <c r="P45" s="5">
        <v>11564</v>
      </c>
    </row>
    <row r="46" spans="1:16">
      <c r="A46" s="5">
        <v>1395</v>
      </c>
      <c r="B46" s="5">
        <v>4</v>
      </c>
      <c r="C46" s="5" t="s">
        <v>238</v>
      </c>
      <c r="D46" s="5" t="s">
        <v>239</v>
      </c>
      <c r="E46" s="5">
        <v>514475</v>
      </c>
      <c r="F46" s="5">
        <v>191617</v>
      </c>
      <c r="G46" s="5">
        <v>37101</v>
      </c>
      <c r="H46" s="5">
        <v>21769</v>
      </c>
      <c r="I46" s="5">
        <v>254846</v>
      </c>
      <c r="J46" s="5">
        <v>9143</v>
      </c>
      <c r="K46" s="5">
        <v>651738</v>
      </c>
      <c r="L46" s="5">
        <v>255381</v>
      </c>
      <c r="M46" s="5">
        <v>37672</v>
      </c>
      <c r="N46" s="5">
        <v>18965</v>
      </c>
      <c r="O46" s="5">
        <v>331764</v>
      </c>
      <c r="P46" s="5">
        <v>7955</v>
      </c>
    </row>
    <row r="47" spans="1:16">
      <c r="A47" s="5">
        <v>1395</v>
      </c>
      <c r="B47" s="5">
        <v>2</v>
      </c>
      <c r="C47" s="5" t="s">
        <v>240</v>
      </c>
      <c r="D47" s="5" t="s">
        <v>241</v>
      </c>
      <c r="E47" s="5">
        <v>4037419</v>
      </c>
      <c r="F47" s="5">
        <v>2109408</v>
      </c>
      <c r="G47" s="5">
        <v>133833</v>
      </c>
      <c r="H47" s="5">
        <v>78201</v>
      </c>
      <c r="I47" s="5">
        <v>1703551</v>
      </c>
      <c r="J47" s="5">
        <v>12427</v>
      </c>
      <c r="K47" s="5">
        <v>4436359</v>
      </c>
      <c r="L47" s="5">
        <v>2720972</v>
      </c>
      <c r="M47" s="5">
        <v>138032</v>
      </c>
      <c r="N47" s="5">
        <v>81878</v>
      </c>
      <c r="O47" s="5">
        <v>1454893</v>
      </c>
      <c r="P47" s="5">
        <v>40583</v>
      </c>
    </row>
    <row r="48" spans="1:16">
      <c r="A48" s="5">
        <v>1395</v>
      </c>
      <c r="B48" s="5">
        <v>3</v>
      </c>
      <c r="C48" s="5" t="s">
        <v>242</v>
      </c>
      <c r="D48" s="5" t="s">
        <v>243</v>
      </c>
      <c r="E48" s="5">
        <v>3461421</v>
      </c>
      <c r="F48" s="5">
        <v>1791966</v>
      </c>
      <c r="G48" s="5">
        <v>45709</v>
      </c>
      <c r="H48" s="5">
        <v>74870</v>
      </c>
      <c r="I48" s="5">
        <v>1538886</v>
      </c>
      <c r="J48" s="5">
        <v>9989</v>
      </c>
      <c r="K48" s="5">
        <v>3784320</v>
      </c>
      <c r="L48" s="5">
        <v>2273941</v>
      </c>
      <c r="M48" s="5">
        <v>95269</v>
      </c>
      <c r="N48" s="5">
        <v>81878</v>
      </c>
      <c r="O48" s="5">
        <v>1294419</v>
      </c>
      <c r="P48" s="5">
        <v>38814</v>
      </c>
    </row>
    <row r="49" spans="1:16">
      <c r="A49" s="5">
        <v>1395</v>
      </c>
      <c r="B49" s="5">
        <v>4</v>
      </c>
      <c r="C49" s="5" t="s">
        <v>244</v>
      </c>
      <c r="D49" s="5" t="s">
        <v>243</v>
      </c>
      <c r="E49" s="5">
        <v>3461421</v>
      </c>
      <c r="F49" s="5">
        <v>1791966</v>
      </c>
      <c r="G49" s="5">
        <v>45709</v>
      </c>
      <c r="H49" s="5">
        <v>74870</v>
      </c>
      <c r="I49" s="5">
        <v>1538886</v>
      </c>
      <c r="J49" s="5">
        <v>9989</v>
      </c>
      <c r="K49" s="5">
        <v>3784320</v>
      </c>
      <c r="L49" s="5">
        <v>2273941</v>
      </c>
      <c r="M49" s="5">
        <v>95269</v>
      </c>
      <c r="N49" s="5">
        <v>81878</v>
      </c>
      <c r="O49" s="5">
        <v>1294419</v>
      </c>
      <c r="P49" s="5">
        <v>38814</v>
      </c>
    </row>
    <row r="50" spans="1:16">
      <c r="A50" s="5">
        <v>1395</v>
      </c>
      <c r="B50" s="5">
        <v>3</v>
      </c>
      <c r="C50" s="5" t="s">
        <v>245</v>
      </c>
      <c r="D50" s="5" t="s">
        <v>246</v>
      </c>
      <c r="E50" s="5">
        <v>575999</v>
      </c>
      <c r="F50" s="5">
        <v>317442</v>
      </c>
      <c r="G50" s="5">
        <v>88123</v>
      </c>
      <c r="H50" s="5">
        <v>3331</v>
      </c>
      <c r="I50" s="5">
        <v>164665</v>
      </c>
      <c r="J50" s="5">
        <v>2438</v>
      </c>
      <c r="K50" s="5">
        <v>652039</v>
      </c>
      <c r="L50" s="5">
        <v>447031</v>
      </c>
      <c r="M50" s="5">
        <v>42764</v>
      </c>
      <c r="N50" s="5">
        <v>0</v>
      </c>
      <c r="O50" s="5">
        <v>160474</v>
      </c>
      <c r="P50" s="5">
        <v>1769</v>
      </c>
    </row>
    <row r="51" spans="1:16">
      <c r="A51" s="5">
        <v>1395</v>
      </c>
      <c r="B51" s="5">
        <v>4</v>
      </c>
      <c r="C51" s="5" t="s">
        <v>247</v>
      </c>
      <c r="D51" s="5" t="s">
        <v>246</v>
      </c>
      <c r="E51" s="5">
        <v>575999</v>
      </c>
      <c r="F51" s="5">
        <v>317442</v>
      </c>
      <c r="G51" s="5">
        <v>88123</v>
      </c>
      <c r="H51" s="5">
        <v>3331</v>
      </c>
      <c r="I51" s="5">
        <v>164665</v>
      </c>
      <c r="J51" s="5">
        <v>2438</v>
      </c>
      <c r="K51" s="5">
        <v>652039</v>
      </c>
      <c r="L51" s="5">
        <v>447031</v>
      </c>
      <c r="M51" s="5">
        <v>42764</v>
      </c>
      <c r="N51" s="5">
        <v>0</v>
      </c>
      <c r="O51" s="5">
        <v>160474</v>
      </c>
      <c r="P51" s="5">
        <v>1769</v>
      </c>
    </row>
    <row r="52" spans="1:16">
      <c r="A52" s="5">
        <v>1395</v>
      </c>
      <c r="B52" s="5">
        <v>2</v>
      </c>
      <c r="C52" s="5" t="s">
        <v>248</v>
      </c>
      <c r="D52" s="5" t="s">
        <v>249</v>
      </c>
      <c r="E52" s="5">
        <v>3073507</v>
      </c>
      <c r="F52" s="5">
        <v>1351852</v>
      </c>
      <c r="G52" s="5">
        <v>59986</v>
      </c>
      <c r="H52" s="5">
        <v>0</v>
      </c>
      <c r="I52" s="5">
        <v>1403232</v>
      </c>
      <c r="J52" s="5">
        <v>258438</v>
      </c>
      <c r="K52" s="5">
        <v>4992299</v>
      </c>
      <c r="L52" s="5">
        <v>1657901</v>
      </c>
      <c r="M52" s="5">
        <v>63528</v>
      </c>
      <c r="N52" s="5">
        <v>0</v>
      </c>
      <c r="O52" s="5">
        <v>2377068</v>
      </c>
      <c r="P52" s="5">
        <v>893801</v>
      </c>
    </row>
    <row r="53" spans="1:16">
      <c r="A53" s="5">
        <v>1395</v>
      </c>
      <c r="B53" s="5">
        <v>3</v>
      </c>
      <c r="C53" s="5" t="s">
        <v>250</v>
      </c>
      <c r="D53" s="5" t="s">
        <v>251</v>
      </c>
      <c r="E53" s="5">
        <v>1385598</v>
      </c>
      <c r="F53" s="5">
        <v>683039</v>
      </c>
      <c r="G53" s="5">
        <v>22676</v>
      </c>
      <c r="H53" s="5">
        <v>0</v>
      </c>
      <c r="I53" s="5">
        <v>645785</v>
      </c>
      <c r="J53" s="5">
        <v>34097</v>
      </c>
      <c r="K53" s="5">
        <v>2090005</v>
      </c>
      <c r="L53" s="5">
        <v>697759</v>
      </c>
      <c r="M53" s="5">
        <v>34726</v>
      </c>
      <c r="N53" s="5">
        <v>0</v>
      </c>
      <c r="O53" s="5">
        <v>1315160</v>
      </c>
      <c r="P53" s="5">
        <v>42359</v>
      </c>
    </row>
    <row r="54" spans="1:16">
      <c r="A54" s="5">
        <v>1395</v>
      </c>
      <c r="B54" s="5">
        <v>4</v>
      </c>
      <c r="C54" s="5" t="s">
        <v>252</v>
      </c>
      <c r="D54" s="5" t="s">
        <v>253</v>
      </c>
      <c r="E54" s="5">
        <v>1364880</v>
      </c>
      <c r="F54" s="5">
        <v>678327</v>
      </c>
      <c r="G54" s="5">
        <v>22676</v>
      </c>
      <c r="H54" s="5">
        <v>0</v>
      </c>
      <c r="I54" s="5">
        <v>629919</v>
      </c>
      <c r="J54" s="5">
        <v>33959</v>
      </c>
      <c r="K54" s="5">
        <v>2058877</v>
      </c>
      <c r="L54" s="5">
        <v>688445</v>
      </c>
      <c r="M54" s="5">
        <v>34726</v>
      </c>
      <c r="N54" s="5">
        <v>0</v>
      </c>
      <c r="O54" s="5">
        <v>1293560</v>
      </c>
      <c r="P54" s="5">
        <v>42145</v>
      </c>
    </row>
    <row r="55" spans="1:16">
      <c r="A55" s="5">
        <v>1395</v>
      </c>
      <c r="B55" s="5">
        <v>4</v>
      </c>
      <c r="C55" s="5" t="s">
        <v>254</v>
      </c>
      <c r="D55" s="5" t="s">
        <v>255</v>
      </c>
      <c r="E55" s="5">
        <v>20718</v>
      </c>
      <c r="F55" s="5">
        <v>4713</v>
      </c>
      <c r="G55" s="5">
        <v>0</v>
      </c>
      <c r="H55" s="5">
        <v>0</v>
      </c>
      <c r="I55" s="5">
        <v>15867</v>
      </c>
      <c r="J55" s="5">
        <v>138</v>
      </c>
      <c r="K55" s="5">
        <v>31128</v>
      </c>
      <c r="L55" s="5">
        <v>9314</v>
      </c>
      <c r="M55" s="5">
        <v>0</v>
      </c>
      <c r="N55" s="5">
        <v>0</v>
      </c>
      <c r="O55" s="5">
        <v>21600</v>
      </c>
      <c r="P55" s="5">
        <v>214</v>
      </c>
    </row>
    <row r="56" spans="1:16">
      <c r="A56" s="5">
        <v>1395</v>
      </c>
      <c r="B56" s="5">
        <v>3</v>
      </c>
      <c r="C56" s="5" t="s">
        <v>256</v>
      </c>
      <c r="D56" s="5" t="s">
        <v>257</v>
      </c>
      <c r="E56" s="5">
        <v>1687909</v>
      </c>
      <c r="F56" s="5">
        <v>668812</v>
      </c>
      <c r="G56" s="5">
        <v>37310</v>
      </c>
      <c r="H56" s="5">
        <v>0</v>
      </c>
      <c r="I56" s="5">
        <v>757446</v>
      </c>
      <c r="J56" s="5">
        <v>224341</v>
      </c>
      <c r="K56" s="5">
        <v>2902294</v>
      </c>
      <c r="L56" s="5">
        <v>960142</v>
      </c>
      <c r="M56" s="5">
        <v>28802</v>
      </c>
      <c r="N56" s="5">
        <v>0</v>
      </c>
      <c r="O56" s="5">
        <v>1061908</v>
      </c>
      <c r="P56" s="5">
        <v>851442</v>
      </c>
    </row>
    <row r="57" spans="1:16">
      <c r="A57" s="5">
        <v>1395</v>
      </c>
      <c r="B57" s="5">
        <v>4</v>
      </c>
      <c r="C57" s="5" t="s">
        <v>258</v>
      </c>
      <c r="D57" s="5" t="s">
        <v>257</v>
      </c>
      <c r="E57" s="5">
        <v>1687909</v>
      </c>
      <c r="F57" s="5">
        <v>668812</v>
      </c>
      <c r="G57" s="5">
        <v>37310</v>
      </c>
      <c r="H57" s="5">
        <v>0</v>
      </c>
      <c r="I57" s="5">
        <v>757446</v>
      </c>
      <c r="J57" s="5">
        <v>224341</v>
      </c>
      <c r="K57" s="5">
        <v>2902294</v>
      </c>
      <c r="L57" s="5">
        <v>960142</v>
      </c>
      <c r="M57" s="5">
        <v>28802</v>
      </c>
      <c r="N57" s="5">
        <v>0</v>
      </c>
      <c r="O57" s="5">
        <v>1061908</v>
      </c>
      <c r="P57" s="5">
        <v>851442</v>
      </c>
    </row>
    <row r="58" spans="1:16">
      <c r="A58" s="5">
        <v>1395</v>
      </c>
      <c r="B58" s="5">
        <v>2</v>
      </c>
      <c r="C58" s="5" t="s">
        <v>259</v>
      </c>
      <c r="D58" s="5" t="s">
        <v>260</v>
      </c>
      <c r="E58" s="5">
        <v>4802751</v>
      </c>
      <c r="F58" s="5">
        <v>1585877</v>
      </c>
      <c r="G58" s="5">
        <v>236334</v>
      </c>
      <c r="H58" s="5">
        <v>84282</v>
      </c>
      <c r="I58" s="5">
        <v>2604084</v>
      </c>
      <c r="J58" s="5">
        <v>292175</v>
      </c>
      <c r="K58" s="5">
        <v>5566655</v>
      </c>
      <c r="L58" s="5">
        <v>2213883</v>
      </c>
      <c r="M58" s="5">
        <v>375184</v>
      </c>
      <c r="N58" s="5">
        <v>212244</v>
      </c>
      <c r="O58" s="5">
        <v>2585439</v>
      </c>
      <c r="P58" s="5">
        <v>179905</v>
      </c>
    </row>
    <row r="59" spans="1:16">
      <c r="A59" s="5">
        <v>1395</v>
      </c>
      <c r="B59" s="5">
        <v>3</v>
      </c>
      <c r="C59" s="5" t="s">
        <v>261</v>
      </c>
      <c r="D59" s="5" t="s">
        <v>262</v>
      </c>
      <c r="E59" s="5">
        <v>143240</v>
      </c>
      <c r="F59" s="5">
        <v>101165</v>
      </c>
      <c r="G59" s="5">
        <v>15760</v>
      </c>
      <c r="H59" s="5">
        <v>10000</v>
      </c>
      <c r="I59" s="5">
        <v>16315</v>
      </c>
      <c r="J59" s="5">
        <v>0</v>
      </c>
      <c r="K59" s="5">
        <v>247499</v>
      </c>
      <c r="L59" s="5">
        <v>118584</v>
      </c>
      <c r="M59" s="5">
        <v>45325</v>
      </c>
      <c r="N59" s="5">
        <v>0</v>
      </c>
      <c r="O59" s="5">
        <v>83590</v>
      </c>
      <c r="P59" s="5">
        <v>0</v>
      </c>
    </row>
    <row r="60" spans="1:16">
      <c r="A60" s="5">
        <v>1395</v>
      </c>
      <c r="B60" s="5">
        <v>4</v>
      </c>
      <c r="C60" s="5" t="s">
        <v>263</v>
      </c>
      <c r="D60" s="5" t="s">
        <v>262</v>
      </c>
      <c r="E60" s="5">
        <v>143240</v>
      </c>
      <c r="F60" s="5">
        <v>101165</v>
      </c>
      <c r="G60" s="5">
        <v>15760</v>
      </c>
      <c r="H60" s="5">
        <v>10000</v>
      </c>
      <c r="I60" s="5">
        <v>16315</v>
      </c>
      <c r="J60" s="5">
        <v>0</v>
      </c>
      <c r="K60" s="5">
        <v>247499</v>
      </c>
      <c r="L60" s="5">
        <v>118584</v>
      </c>
      <c r="M60" s="5">
        <v>45325</v>
      </c>
      <c r="N60" s="5">
        <v>0</v>
      </c>
      <c r="O60" s="5">
        <v>83590</v>
      </c>
      <c r="P60" s="5">
        <v>0</v>
      </c>
    </row>
    <row r="61" spans="1:16">
      <c r="A61" s="5">
        <v>1395</v>
      </c>
      <c r="B61" s="5">
        <v>3</v>
      </c>
      <c r="C61" s="5" t="s">
        <v>264</v>
      </c>
      <c r="D61" s="5" t="s">
        <v>265</v>
      </c>
      <c r="E61" s="5">
        <v>4659511</v>
      </c>
      <c r="F61" s="5">
        <v>1484712</v>
      </c>
      <c r="G61" s="5">
        <v>220574</v>
      </c>
      <c r="H61" s="5">
        <v>74282</v>
      </c>
      <c r="I61" s="5">
        <v>2587769</v>
      </c>
      <c r="J61" s="5">
        <v>292175</v>
      </c>
      <c r="K61" s="5">
        <v>5319156</v>
      </c>
      <c r="L61" s="5">
        <v>2095299</v>
      </c>
      <c r="M61" s="5">
        <v>329859</v>
      </c>
      <c r="N61" s="5">
        <v>212244</v>
      </c>
      <c r="O61" s="5">
        <v>2501849</v>
      </c>
      <c r="P61" s="5">
        <v>179905</v>
      </c>
    </row>
    <row r="62" spans="1:16">
      <c r="A62" s="5">
        <v>1395</v>
      </c>
      <c r="B62" s="5">
        <v>4</v>
      </c>
      <c r="C62" s="5" t="s">
        <v>266</v>
      </c>
      <c r="D62" s="5" t="s">
        <v>267</v>
      </c>
      <c r="E62" s="5">
        <v>4158807</v>
      </c>
      <c r="F62" s="5">
        <v>1371374</v>
      </c>
      <c r="G62" s="5">
        <v>212167</v>
      </c>
      <c r="H62" s="5">
        <v>47832</v>
      </c>
      <c r="I62" s="5">
        <v>2245578</v>
      </c>
      <c r="J62" s="5">
        <v>281856</v>
      </c>
      <c r="K62" s="5">
        <v>4785386</v>
      </c>
      <c r="L62" s="5">
        <v>1974815</v>
      </c>
      <c r="M62" s="5">
        <v>314503</v>
      </c>
      <c r="N62" s="5">
        <v>177346</v>
      </c>
      <c r="O62" s="5">
        <v>2148676</v>
      </c>
      <c r="P62" s="5">
        <v>170045</v>
      </c>
    </row>
    <row r="63" spans="1:16">
      <c r="A63" s="5">
        <v>1395</v>
      </c>
      <c r="B63" s="5">
        <v>4</v>
      </c>
      <c r="C63" s="5" t="s">
        <v>268</v>
      </c>
      <c r="D63" s="5" t="s">
        <v>269</v>
      </c>
      <c r="E63" s="5">
        <v>340911</v>
      </c>
      <c r="F63" s="5">
        <v>84983</v>
      </c>
      <c r="G63" s="5">
        <v>2191</v>
      </c>
      <c r="H63" s="5">
        <v>26450</v>
      </c>
      <c r="I63" s="5">
        <v>217383</v>
      </c>
      <c r="J63" s="5">
        <v>9905</v>
      </c>
      <c r="K63" s="5">
        <v>377481</v>
      </c>
      <c r="L63" s="5">
        <v>73112</v>
      </c>
      <c r="M63" s="5">
        <v>2873</v>
      </c>
      <c r="N63" s="5">
        <v>33850</v>
      </c>
      <c r="O63" s="5">
        <v>258106</v>
      </c>
      <c r="P63" s="5">
        <v>9539</v>
      </c>
    </row>
    <row r="64" spans="1:16">
      <c r="A64" s="5">
        <v>1395</v>
      </c>
      <c r="B64" s="5">
        <v>4</v>
      </c>
      <c r="C64" s="5" t="s">
        <v>270</v>
      </c>
      <c r="D64" s="5" t="s">
        <v>271</v>
      </c>
      <c r="E64" s="5">
        <v>148510</v>
      </c>
      <c r="F64" s="5">
        <v>23354</v>
      </c>
      <c r="G64" s="5">
        <v>5205</v>
      </c>
      <c r="H64" s="5">
        <v>0</v>
      </c>
      <c r="I64" s="5">
        <v>119547</v>
      </c>
      <c r="J64" s="5">
        <v>403</v>
      </c>
      <c r="K64" s="5">
        <v>140853</v>
      </c>
      <c r="L64" s="5">
        <v>42371</v>
      </c>
      <c r="M64" s="5">
        <v>9467</v>
      </c>
      <c r="N64" s="5">
        <v>1048</v>
      </c>
      <c r="O64" s="5">
        <v>87656</v>
      </c>
      <c r="P64" s="5">
        <v>310</v>
      </c>
    </row>
    <row r="65" spans="1:16">
      <c r="A65" s="5">
        <v>1395</v>
      </c>
      <c r="B65" s="5">
        <v>4</v>
      </c>
      <c r="C65" s="5" t="s">
        <v>272</v>
      </c>
      <c r="D65" s="5" t="s">
        <v>273</v>
      </c>
      <c r="E65" s="5">
        <v>11283</v>
      </c>
      <c r="F65" s="5">
        <v>5000</v>
      </c>
      <c r="G65" s="5">
        <v>1012</v>
      </c>
      <c r="H65" s="5">
        <v>0</v>
      </c>
      <c r="I65" s="5">
        <v>5260</v>
      </c>
      <c r="J65" s="5">
        <v>11</v>
      </c>
      <c r="K65" s="5">
        <v>15437</v>
      </c>
      <c r="L65" s="5">
        <v>5000</v>
      </c>
      <c r="M65" s="5">
        <v>3016</v>
      </c>
      <c r="N65" s="5">
        <v>0</v>
      </c>
      <c r="O65" s="5">
        <v>7411</v>
      </c>
      <c r="P65" s="5">
        <v>10</v>
      </c>
    </row>
    <row r="66" spans="1:16">
      <c r="A66" s="5">
        <v>1395</v>
      </c>
      <c r="B66" s="5">
        <v>2</v>
      </c>
      <c r="C66" s="5" t="s">
        <v>274</v>
      </c>
      <c r="D66" s="5" t="s">
        <v>275</v>
      </c>
      <c r="E66" s="5">
        <v>16048424</v>
      </c>
      <c r="F66" s="5">
        <v>3371627</v>
      </c>
      <c r="G66" s="5">
        <v>367250</v>
      </c>
      <c r="H66" s="5">
        <v>54959</v>
      </c>
      <c r="I66" s="5">
        <v>11872868</v>
      </c>
      <c r="J66" s="5">
        <v>381720</v>
      </c>
      <c r="K66" s="5">
        <v>17409603</v>
      </c>
      <c r="L66" s="5">
        <v>4024762</v>
      </c>
      <c r="M66" s="5">
        <v>293069</v>
      </c>
      <c r="N66" s="5">
        <v>66508</v>
      </c>
      <c r="O66" s="5">
        <v>12641420</v>
      </c>
      <c r="P66" s="5">
        <v>383845</v>
      </c>
    </row>
    <row r="67" spans="1:16">
      <c r="A67" s="5">
        <v>1395</v>
      </c>
      <c r="B67" s="5">
        <v>3</v>
      </c>
      <c r="C67" s="5" t="s">
        <v>276</v>
      </c>
      <c r="D67" s="5" t="s">
        <v>275</v>
      </c>
      <c r="E67" s="5">
        <v>16048424</v>
      </c>
      <c r="F67" s="5">
        <v>3371627</v>
      </c>
      <c r="G67" s="5">
        <v>367250</v>
      </c>
      <c r="H67" s="5">
        <v>54959</v>
      </c>
      <c r="I67" s="5">
        <v>11872868</v>
      </c>
      <c r="J67" s="5">
        <v>381720</v>
      </c>
      <c r="K67" s="5">
        <v>17409603</v>
      </c>
      <c r="L67" s="5">
        <v>4024762</v>
      </c>
      <c r="M67" s="5">
        <v>293069</v>
      </c>
      <c r="N67" s="5">
        <v>66508</v>
      </c>
      <c r="O67" s="5">
        <v>12641420</v>
      </c>
      <c r="P67" s="5">
        <v>383845</v>
      </c>
    </row>
    <row r="68" spans="1:16">
      <c r="A68" s="5">
        <v>1395</v>
      </c>
      <c r="B68" s="5">
        <v>4</v>
      </c>
      <c r="C68" s="5" t="s">
        <v>277</v>
      </c>
      <c r="D68" s="5" t="s">
        <v>278</v>
      </c>
      <c r="E68" s="5">
        <v>6765009</v>
      </c>
      <c r="F68" s="5">
        <v>1582524</v>
      </c>
      <c r="G68" s="5">
        <v>165482</v>
      </c>
      <c r="H68" s="5">
        <v>526</v>
      </c>
      <c r="I68" s="5">
        <v>4966735</v>
      </c>
      <c r="J68" s="5">
        <v>49742</v>
      </c>
      <c r="K68" s="5">
        <v>6688309</v>
      </c>
      <c r="L68" s="5">
        <v>1357186</v>
      </c>
      <c r="M68" s="5">
        <v>141872</v>
      </c>
      <c r="N68" s="5">
        <v>26</v>
      </c>
      <c r="O68" s="5">
        <v>5116645</v>
      </c>
      <c r="P68" s="5">
        <v>72580</v>
      </c>
    </row>
    <row r="69" spans="1:16">
      <c r="A69" s="5">
        <v>1395</v>
      </c>
      <c r="B69" s="5">
        <v>4</v>
      </c>
      <c r="C69" s="5" t="s">
        <v>279</v>
      </c>
      <c r="D69" s="5" t="s">
        <v>280</v>
      </c>
      <c r="E69" s="5">
        <v>2854350</v>
      </c>
      <c r="F69" s="5">
        <v>497012</v>
      </c>
      <c r="G69" s="5">
        <v>43938</v>
      </c>
      <c r="H69" s="5">
        <v>32606</v>
      </c>
      <c r="I69" s="5">
        <v>2077094</v>
      </c>
      <c r="J69" s="5">
        <v>203700</v>
      </c>
      <c r="K69" s="5">
        <v>3284038</v>
      </c>
      <c r="L69" s="5">
        <v>863764</v>
      </c>
      <c r="M69" s="5">
        <v>77455</v>
      </c>
      <c r="N69" s="5">
        <v>49289</v>
      </c>
      <c r="O69" s="5">
        <v>2091356</v>
      </c>
      <c r="P69" s="5">
        <v>202173</v>
      </c>
    </row>
    <row r="70" spans="1:16">
      <c r="A70" s="5">
        <v>1395</v>
      </c>
      <c r="B70" s="5">
        <v>4</v>
      </c>
      <c r="C70" s="5" t="s">
        <v>281</v>
      </c>
      <c r="D70" s="5" t="s">
        <v>282</v>
      </c>
      <c r="E70" s="5">
        <v>6429066</v>
      </c>
      <c r="F70" s="5">
        <v>1292091</v>
      </c>
      <c r="G70" s="5">
        <v>157831</v>
      </c>
      <c r="H70" s="5">
        <v>21826</v>
      </c>
      <c r="I70" s="5">
        <v>4829039</v>
      </c>
      <c r="J70" s="5">
        <v>128279</v>
      </c>
      <c r="K70" s="5">
        <v>7437257</v>
      </c>
      <c r="L70" s="5">
        <v>1803813</v>
      </c>
      <c r="M70" s="5">
        <v>73742</v>
      </c>
      <c r="N70" s="5">
        <v>17192</v>
      </c>
      <c r="O70" s="5">
        <v>5433419</v>
      </c>
      <c r="P70" s="5">
        <v>109091</v>
      </c>
    </row>
    <row r="71" spans="1:16">
      <c r="A71" s="5">
        <v>1395</v>
      </c>
      <c r="B71" s="5">
        <v>2</v>
      </c>
      <c r="C71" s="5" t="s">
        <v>283</v>
      </c>
      <c r="D71" s="5" t="s">
        <v>284</v>
      </c>
      <c r="E71" s="5">
        <v>3288562</v>
      </c>
      <c r="F71" s="5">
        <v>502799</v>
      </c>
      <c r="G71" s="5">
        <v>205831</v>
      </c>
      <c r="H71" s="5">
        <v>15139</v>
      </c>
      <c r="I71" s="5">
        <v>2400627</v>
      </c>
      <c r="J71" s="5">
        <v>164166</v>
      </c>
      <c r="K71" s="5">
        <v>3220395</v>
      </c>
      <c r="L71" s="5">
        <v>575088</v>
      </c>
      <c r="M71" s="5">
        <v>237098</v>
      </c>
      <c r="N71" s="5">
        <v>8369</v>
      </c>
      <c r="O71" s="5">
        <v>2284902</v>
      </c>
      <c r="P71" s="5">
        <v>114937</v>
      </c>
    </row>
    <row r="72" spans="1:16">
      <c r="A72" s="5">
        <v>1395</v>
      </c>
      <c r="B72" s="5">
        <v>7</v>
      </c>
      <c r="C72" s="5" t="s">
        <v>285</v>
      </c>
      <c r="D72" s="5" t="s">
        <v>286</v>
      </c>
      <c r="E72" s="5">
        <v>3288562</v>
      </c>
      <c r="F72" s="5">
        <v>502799</v>
      </c>
      <c r="G72" s="5">
        <v>205831</v>
      </c>
      <c r="H72" s="5">
        <v>15139</v>
      </c>
      <c r="I72" s="5">
        <v>2400627</v>
      </c>
      <c r="J72" s="5">
        <v>164166</v>
      </c>
      <c r="K72" s="5">
        <v>3220395</v>
      </c>
      <c r="L72" s="5">
        <v>575088</v>
      </c>
      <c r="M72" s="5">
        <v>237098</v>
      </c>
      <c r="N72" s="5">
        <v>8369</v>
      </c>
      <c r="O72" s="5">
        <v>2284902</v>
      </c>
      <c r="P72" s="5">
        <v>114937</v>
      </c>
    </row>
    <row r="73" spans="1:16">
      <c r="A73" s="5">
        <v>1395</v>
      </c>
      <c r="B73" s="5">
        <v>4</v>
      </c>
      <c r="C73" s="5" t="s">
        <v>287</v>
      </c>
      <c r="D73" s="5" t="s">
        <v>288</v>
      </c>
      <c r="E73" s="5">
        <v>3182158</v>
      </c>
      <c r="F73" s="5">
        <v>492206</v>
      </c>
      <c r="G73" s="5">
        <v>199442</v>
      </c>
      <c r="H73" s="5">
        <v>14889</v>
      </c>
      <c r="I73" s="5">
        <v>2311455</v>
      </c>
      <c r="J73" s="5">
        <v>164166</v>
      </c>
      <c r="K73" s="5">
        <v>3137280</v>
      </c>
      <c r="L73" s="5">
        <v>563088</v>
      </c>
      <c r="M73" s="5">
        <v>231138</v>
      </c>
      <c r="N73" s="5">
        <v>8119</v>
      </c>
      <c r="O73" s="5">
        <v>2219997</v>
      </c>
      <c r="P73" s="5">
        <v>114937</v>
      </c>
    </row>
    <row r="74" spans="1:16">
      <c r="A74" s="5">
        <v>1395</v>
      </c>
      <c r="B74" s="5">
        <v>9</v>
      </c>
      <c r="C74" s="5" t="s">
        <v>289</v>
      </c>
      <c r="D74" s="5" t="s">
        <v>290</v>
      </c>
      <c r="E74" s="5">
        <v>106404</v>
      </c>
      <c r="F74" s="5">
        <v>10593</v>
      </c>
      <c r="G74" s="5">
        <v>6389</v>
      </c>
      <c r="H74" s="5">
        <v>250</v>
      </c>
      <c r="I74" s="5">
        <v>89172</v>
      </c>
      <c r="J74" s="5">
        <v>0</v>
      </c>
      <c r="K74" s="5">
        <v>83115</v>
      </c>
      <c r="L74" s="5">
        <v>12000</v>
      </c>
      <c r="M74" s="5">
        <v>5960</v>
      </c>
      <c r="N74" s="5">
        <v>250</v>
      </c>
      <c r="O74" s="5">
        <v>64905</v>
      </c>
      <c r="P74" s="5">
        <v>0</v>
      </c>
    </row>
    <row r="75" spans="1:16">
      <c r="A75" s="5">
        <v>1395</v>
      </c>
      <c r="B75" s="5">
        <v>2</v>
      </c>
      <c r="C75" s="5" t="s">
        <v>291</v>
      </c>
      <c r="D75" s="5" t="s">
        <v>292</v>
      </c>
      <c r="E75" s="5">
        <v>95705892</v>
      </c>
      <c r="F75" s="5">
        <v>56373022</v>
      </c>
      <c r="G75" s="5">
        <v>8615091</v>
      </c>
      <c r="H75" s="5">
        <v>71537</v>
      </c>
      <c r="I75" s="5">
        <v>30041232</v>
      </c>
      <c r="J75" s="5">
        <v>605010</v>
      </c>
      <c r="K75" s="5">
        <v>87864941</v>
      </c>
      <c r="L75" s="5">
        <v>47001322</v>
      </c>
      <c r="M75" s="5">
        <v>9959336</v>
      </c>
      <c r="N75" s="5">
        <v>152488</v>
      </c>
      <c r="O75" s="5">
        <v>30184825</v>
      </c>
      <c r="P75" s="5">
        <v>566970</v>
      </c>
    </row>
    <row r="76" spans="1:16">
      <c r="A76" s="5">
        <v>1395</v>
      </c>
      <c r="B76" s="5">
        <v>3</v>
      </c>
      <c r="C76" s="5" t="s">
        <v>293</v>
      </c>
      <c r="D76" s="5" t="s">
        <v>294</v>
      </c>
      <c r="E76" s="5">
        <v>366094</v>
      </c>
      <c r="F76" s="5">
        <v>267744</v>
      </c>
      <c r="G76" s="5">
        <v>0</v>
      </c>
      <c r="H76" s="5">
        <v>0</v>
      </c>
      <c r="I76" s="5">
        <v>97749</v>
      </c>
      <c r="J76" s="5">
        <v>600</v>
      </c>
      <c r="K76" s="5">
        <v>560943</v>
      </c>
      <c r="L76" s="5">
        <v>549998</v>
      </c>
      <c r="M76" s="5">
        <v>0</v>
      </c>
      <c r="N76" s="5">
        <v>0</v>
      </c>
      <c r="O76" s="5">
        <v>10605</v>
      </c>
      <c r="P76" s="5">
        <v>340</v>
      </c>
    </row>
    <row r="77" spans="1:16">
      <c r="A77" s="5">
        <v>1395</v>
      </c>
      <c r="B77" s="5">
        <v>4</v>
      </c>
      <c r="C77" s="5" t="s">
        <v>295</v>
      </c>
      <c r="D77" s="5" t="s">
        <v>296</v>
      </c>
      <c r="E77" s="5">
        <v>366094</v>
      </c>
      <c r="F77" s="5">
        <v>267744</v>
      </c>
      <c r="G77" s="5">
        <v>0</v>
      </c>
      <c r="H77" s="5">
        <v>0</v>
      </c>
      <c r="I77" s="5">
        <v>97749</v>
      </c>
      <c r="J77" s="5">
        <v>600</v>
      </c>
      <c r="K77" s="5">
        <v>560943</v>
      </c>
      <c r="L77" s="5">
        <v>549998</v>
      </c>
      <c r="M77" s="5">
        <v>0</v>
      </c>
      <c r="N77" s="5">
        <v>0</v>
      </c>
      <c r="O77" s="5">
        <v>10605</v>
      </c>
      <c r="P77" s="5">
        <v>340</v>
      </c>
    </row>
    <row r="78" spans="1:16">
      <c r="A78" s="5">
        <v>1395</v>
      </c>
      <c r="B78" s="5">
        <v>3</v>
      </c>
      <c r="C78" s="5" t="s">
        <v>297</v>
      </c>
      <c r="D78" s="5" t="s">
        <v>298</v>
      </c>
      <c r="E78" s="5">
        <v>95339799</v>
      </c>
      <c r="F78" s="5">
        <v>56105278</v>
      </c>
      <c r="G78" s="5">
        <v>8615091</v>
      </c>
      <c r="H78" s="5">
        <v>71537</v>
      </c>
      <c r="I78" s="5">
        <v>29943483</v>
      </c>
      <c r="J78" s="5">
        <v>604410</v>
      </c>
      <c r="K78" s="5">
        <v>87303998</v>
      </c>
      <c r="L78" s="5">
        <v>46451324</v>
      </c>
      <c r="M78" s="5">
        <v>9959336</v>
      </c>
      <c r="N78" s="5">
        <v>152488</v>
      </c>
      <c r="O78" s="5">
        <v>30174220</v>
      </c>
      <c r="P78" s="5">
        <v>566630</v>
      </c>
    </row>
    <row r="79" spans="1:16">
      <c r="A79" s="5">
        <v>1395</v>
      </c>
      <c r="B79" s="5">
        <v>4</v>
      </c>
      <c r="C79" s="5" t="s">
        <v>299</v>
      </c>
      <c r="D79" s="5" t="s">
        <v>298</v>
      </c>
      <c r="E79" s="5">
        <v>95339799</v>
      </c>
      <c r="F79" s="5">
        <v>56105278</v>
      </c>
      <c r="G79" s="5">
        <v>8615091</v>
      </c>
      <c r="H79" s="5">
        <v>71537</v>
      </c>
      <c r="I79" s="5">
        <v>29943483</v>
      </c>
      <c r="J79" s="5">
        <v>604410</v>
      </c>
      <c r="K79" s="5">
        <v>87303998</v>
      </c>
      <c r="L79" s="5">
        <v>46451324</v>
      </c>
      <c r="M79" s="5">
        <v>9959336</v>
      </c>
      <c r="N79" s="5">
        <v>152488</v>
      </c>
      <c r="O79" s="5">
        <v>30174220</v>
      </c>
      <c r="P79" s="5">
        <v>566630</v>
      </c>
    </row>
    <row r="80" spans="1:16">
      <c r="A80" s="5">
        <v>1395</v>
      </c>
      <c r="B80" s="5">
        <v>2</v>
      </c>
      <c r="C80" s="5" t="s">
        <v>300</v>
      </c>
      <c r="D80" s="5" t="s">
        <v>301</v>
      </c>
      <c r="E80" s="5">
        <v>139008313</v>
      </c>
      <c r="F80" s="5">
        <v>40961684</v>
      </c>
      <c r="G80" s="5">
        <v>5318003</v>
      </c>
      <c r="H80" s="5">
        <v>1232894</v>
      </c>
      <c r="I80" s="5">
        <v>89079034</v>
      </c>
      <c r="J80" s="5">
        <v>2416697</v>
      </c>
      <c r="K80" s="5">
        <v>174576353</v>
      </c>
      <c r="L80" s="5">
        <v>47512059</v>
      </c>
      <c r="M80" s="5">
        <v>4830930</v>
      </c>
      <c r="N80" s="5">
        <v>1463124</v>
      </c>
      <c r="O80" s="5">
        <v>118039200</v>
      </c>
      <c r="P80" s="5">
        <v>2731039</v>
      </c>
    </row>
    <row r="81" spans="1:16">
      <c r="A81" s="5">
        <v>1395</v>
      </c>
      <c r="B81" s="5">
        <v>3</v>
      </c>
      <c r="C81" s="5" t="s">
        <v>302</v>
      </c>
      <c r="D81" s="5" t="s">
        <v>303</v>
      </c>
      <c r="E81" s="5">
        <v>101006597</v>
      </c>
      <c r="F81" s="5">
        <v>31962526</v>
      </c>
      <c r="G81" s="5">
        <v>4343016</v>
      </c>
      <c r="H81" s="5">
        <v>72235</v>
      </c>
      <c r="I81" s="5">
        <v>63178855</v>
      </c>
      <c r="J81" s="5">
        <v>1449966</v>
      </c>
      <c r="K81" s="5">
        <v>127669349</v>
      </c>
      <c r="L81" s="5">
        <v>33780928</v>
      </c>
      <c r="M81" s="5">
        <v>3797841</v>
      </c>
      <c r="N81" s="5">
        <v>119823</v>
      </c>
      <c r="O81" s="5">
        <v>88471174</v>
      </c>
      <c r="P81" s="5">
        <v>1499582</v>
      </c>
    </row>
    <row r="82" spans="1:16">
      <c r="A82" s="5">
        <v>1395</v>
      </c>
      <c r="B82" s="5">
        <v>4</v>
      </c>
      <c r="C82" s="5" t="s">
        <v>304</v>
      </c>
      <c r="D82" s="5" t="s">
        <v>305</v>
      </c>
      <c r="E82" s="5">
        <v>32282016</v>
      </c>
      <c r="F82" s="5">
        <v>11955719</v>
      </c>
      <c r="G82" s="5">
        <v>2418870</v>
      </c>
      <c r="H82" s="5">
        <v>62690</v>
      </c>
      <c r="I82" s="5">
        <v>17511409</v>
      </c>
      <c r="J82" s="5">
        <v>333328</v>
      </c>
      <c r="K82" s="5">
        <v>49337065</v>
      </c>
      <c r="L82" s="5">
        <v>11629001</v>
      </c>
      <c r="M82" s="5">
        <v>1999463</v>
      </c>
      <c r="N82" s="5">
        <v>90323</v>
      </c>
      <c r="O82" s="5">
        <v>35095870</v>
      </c>
      <c r="P82" s="5">
        <v>522408</v>
      </c>
    </row>
    <row r="83" spans="1:16">
      <c r="A83" s="5">
        <v>1395</v>
      </c>
      <c r="B83" s="5">
        <v>4</v>
      </c>
      <c r="C83" s="5" t="s">
        <v>306</v>
      </c>
      <c r="D83" s="5" t="s">
        <v>307</v>
      </c>
      <c r="E83" s="5">
        <v>9998093</v>
      </c>
      <c r="F83" s="5">
        <v>2180447</v>
      </c>
      <c r="G83" s="5">
        <v>3208</v>
      </c>
      <c r="H83" s="5">
        <v>4029</v>
      </c>
      <c r="I83" s="5">
        <v>7377195</v>
      </c>
      <c r="J83" s="5">
        <v>433214</v>
      </c>
      <c r="K83" s="5">
        <v>11224503</v>
      </c>
      <c r="L83" s="5">
        <v>1682096</v>
      </c>
      <c r="M83" s="5">
        <v>13056</v>
      </c>
      <c r="N83" s="5">
        <v>2427</v>
      </c>
      <c r="O83" s="5">
        <v>9065383</v>
      </c>
      <c r="P83" s="5">
        <v>461541</v>
      </c>
    </row>
    <row r="84" spans="1:16">
      <c r="A84" s="5">
        <v>1395</v>
      </c>
      <c r="B84" s="5">
        <v>4</v>
      </c>
      <c r="C84" s="5" t="s">
        <v>308</v>
      </c>
      <c r="D84" s="5" t="s">
        <v>309</v>
      </c>
      <c r="E84" s="5">
        <v>58726488</v>
      </c>
      <c r="F84" s="5">
        <v>17826359</v>
      </c>
      <c r="G84" s="5">
        <v>1920937</v>
      </c>
      <c r="H84" s="5">
        <v>5517</v>
      </c>
      <c r="I84" s="5">
        <v>38290251</v>
      </c>
      <c r="J84" s="5">
        <v>683424</v>
      </c>
      <c r="K84" s="5">
        <v>67107781</v>
      </c>
      <c r="L84" s="5">
        <v>20469831</v>
      </c>
      <c r="M84" s="5">
        <v>1785322</v>
      </c>
      <c r="N84" s="5">
        <v>27072</v>
      </c>
      <c r="O84" s="5">
        <v>44309922</v>
      </c>
      <c r="P84" s="5">
        <v>515634</v>
      </c>
    </row>
    <row r="85" spans="1:16">
      <c r="A85" s="5">
        <v>1395</v>
      </c>
      <c r="B85" s="5">
        <v>3</v>
      </c>
      <c r="C85" s="5" t="s">
        <v>310</v>
      </c>
      <c r="D85" s="5" t="s">
        <v>311</v>
      </c>
      <c r="E85" s="5">
        <v>33403258</v>
      </c>
      <c r="F85" s="5">
        <v>7159948</v>
      </c>
      <c r="G85" s="5">
        <v>724942</v>
      </c>
      <c r="H85" s="5">
        <v>1097003</v>
      </c>
      <c r="I85" s="5">
        <v>23545326</v>
      </c>
      <c r="J85" s="5">
        <v>876039</v>
      </c>
      <c r="K85" s="5">
        <v>40970602</v>
      </c>
      <c r="L85" s="5">
        <v>11742950</v>
      </c>
      <c r="M85" s="5">
        <v>793868</v>
      </c>
      <c r="N85" s="5">
        <v>1302878</v>
      </c>
      <c r="O85" s="5">
        <v>26100495</v>
      </c>
      <c r="P85" s="5">
        <v>1030411</v>
      </c>
    </row>
    <row r="86" spans="1:16">
      <c r="A86" s="5">
        <v>1395</v>
      </c>
      <c r="B86" s="5">
        <v>4</v>
      </c>
      <c r="C86" s="5" t="s">
        <v>312</v>
      </c>
      <c r="D86" s="5" t="s">
        <v>313</v>
      </c>
      <c r="E86" s="5">
        <v>3311171</v>
      </c>
      <c r="F86" s="5">
        <v>1421067</v>
      </c>
      <c r="G86" s="5">
        <v>17641</v>
      </c>
      <c r="H86" s="5">
        <v>91603</v>
      </c>
      <c r="I86" s="5">
        <v>1597621</v>
      </c>
      <c r="J86" s="5">
        <v>183238</v>
      </c>
      <c r="K86" s="5">
        <v>4050620</v>
      </c>
      <c r="L86" s="5">
        <v>1836391</v>
      </c>
      <c r="M86" s="5">
        <v>9532</v>
      </c>
      <c r="N86" s="5">
        <v>99458</v>
      </c>
      <c r="O86" s="5">
        <v>1877989</v>
      </c>
      <c r="P86" s="5">
        <v>227250</v>
      </c>
    </row>
    <row r="87" spans="1:16">
      <c r="A87" s="5">
        <v>1395</v>
      </c>
      <c r="B87" s="5">
        <v>4</v>
      </c>
      <c r="C87" s="5" t="s">
        <v>314</v>
      </c>
      <c r="D87" s="5" t="s">
        <v>315</v>
      </c>
      <c r="E87" s="5">
        <v>8143882</v>
      </c>
      <c r="F87" s="5">
        <v>1791246</v>
      </c>
      <c r="G87" s="5">
        <v>172646</v>
      </c>
      <c r="H87" s="5">
        <v>125873</v>
      </c>
      <c r="I87" s="5">
        <v>5921348</v>
      </c>
      <c r="J87" s="5">
        <v>132768</v>
      </c>
      <c r="K87" s="5">
        <v>10865576</v>
      </c>
      <c r="L87" s="5">
        <v>2906270</v>
      </c>
      <c r="M87" s="5">
        <v>219092</v>
      </c>
      <c r="N87" s="5">
        <v>256740</v>
      </c>
      <c r="O87" s="5">
        <v>7234889</v>
      </c>
      <c r="P87" s="5">
        <v>248585</v>
      </c>
    </row>
    <row r="88" spans="1:16">
      <c r="A88" s="5">
        <v>1395</v>
      </c>
      <c r="B88" s="5">
        <v>4</v>
      </c>
      <c r="C88" s="5" t="s">
        <v>316</v>
      </c>
      <c r="D88" s="5" t="s">
        <v>317</v>
      </c>
      <c r="E88" s="5">
        <v>13935721</v>
      </c>
      <c r="F88" s="5">
        <v>2536572</v>
      </c>
      <c r="G88" s="5">
        <v>247512</v>
      </c>
      <c r="H88" s="5">
        <v>433903</v>
      </c>
      <c r="I88" s="5">
        <v>10296423</v>
      </c>
      <c r="J88" s="5">
        <v>421310</v>
      </c>
      <c r="K88" s="5">
        <v>14324933</v>
      </c>
      <c r="L88" s="5">
        <v>2945569</v>
      </c>
      <c r="M88" s="5">
        <v>189561</v>
      </c>
      <c r="N88" s="5">
        <v>277471</v>
      </c>
      <c r="O88" s="5">
        <v>10499594</v>
      </c>
      <c r="P88" s="5">
        <v>412739</v>
      </c>
    </row>
    <row r="89" spans="1:16">
      <c r="A89" s="5">
        <v>1395</v>
      </c>
      <c r="B89" s="5">
        <v>4</v>
      </c>
      <c r="C89" s="5" t="s">
        <v>318</v>
      </c>
      <c r="D89" s="5" t="s">
        <v>319</v>
      </c>
      <c r="E89" s="5">
        <v>8012485</v>
      </c>
      <c r="F89" s="5">
        <v>1411062</v>
      </c>
      <c r="G89" s="5">
        <v>287142</v>
      </c>
      <c r="H89" s="5">
        <v>445623</v>
      </c>
      <c r="I89" s="5">
        <v>5729934</v>
      </c>
      <c r="J89" s="5">
        <v>138723</v>
      </c>
      <c r="K89" s="5">
        <v>11729473</v>
      </c>
      <c r="L89" s="5">
        <v>4054720</v>
      </c>
      <c r="M89" s="5">
        <v>375683</v>
      </c>
      <c r="N89" s="5">
        <v>669209</v>
      </c>
      <c r="O89" s="5">
        <v>6488023</v>
      </c>
      <c r="P89" s="5">
        <v>141838</v>
      </c>
    </row>
    <row r="90" spans="1:16">
      <c r="A90" s="5">
        <v>1395</v>
      </c>
      <c r="B90" s="5">
        <v>3</v>
      </c>
      <c r="C90" s="5" t="s">
        <v>320</v>
      </c>
      <c r="D90" s="5" t="s">
        <v>321</v>
      </c>
      <c r="E90" s="5">
        <v>4598458</v>
      </c>
      <c r="F90" s="5">
        <v>1839211</v>
      </c>
      <c r="G90" s="5">
        <v>250046</v>
      </c>
      <c r="H90" s="5">
        <v>63656</v>
      </c>
      <c r="I90" s="5">
        <v>2354853</v>
      </c>
      <c r="J90" s="5">
        <v>90692</v>
      </c>
      <c r="K90" s="5">
        <v>5936402</v>
      </c>
      <c r="L90" s="5">
        <v>1988181</v>
      </c>
      <c r="M90" s="5">
        <v>239221</v>
      </c>
      <c r="N90" s="5">
        <v>40423</v>
      </c>
      <c r="O90" s="5">
        <v>3467531</v>
      </c>
      <c r="P90" s="5">
        <v>201046</v>
      </c>
    </row>
    <row r="91" spans="1:16">
      <c r="A91" s="5">
        <v>1395</v>
      </c>
      <c r="B91" s="5">
        <v>4</v>
      </c>
      <c r="C91" s="5" t="s">
        <v>322</v>
      </c>
      <c r="D91" s="5" t="s">
        <v>321</v>
      </c>
      <c r="E91" s="5">
        <v>4598458</v>
      </c>
      <c r="F91" s="5">
        <v>1839211</v>
      </c>
      <c r="G91" s="5">
        <v>250046</v>
      </c>
      <c r="H91" s="5">
        <v>63656</v>
      </c>
      <c r="I91" s="5">
        <v>2354853</v>
      </c>
      <c r="J91" s="5">
        <v>90692</v>
      </c>
      <c r="K91" s="5">
        <v>5936402</v>
      </c>
      <c r="L91" s="5">
        <v>1988181</v>
      </c>
      <c r="M91" s="5">
        <v>239221</v>
      </c>
      <c r="N91" s="5">
        <v>40423</v>
      </c>
      <c r="O91" s="5">
        <v>3467531</v>
      </c>
      <c r="P91" s="5">
        <v>201046</v>
      </c>
    </row>
    <row r="92" spans="1:16">
      <c r="A92" s="5">
        <v>1395</v>
      </c>
      <c r="B92" s="5">
        <v>2</v>
      </c>
      <c r="C92" s="5" t="s">
        <v>323</v>
      </c>
      <c r="D92" s="5" t="s">
        <v>324</v>
      </c>
      <c r="E92" s="5">
        <v>30618123</v>
      </c>
      <c r="F92" s="5">
        <v>8159751</v>
      </c>
      <c r="G92" s="5">
        <v>1914329</v>
      </c>
      <c r="H92" s="5">
        <v>658925</v>
      </c>
      <c r="I92" s="5">
        <v>18700456</v>
      </c>
      <c r="J92" s="5">
        <v>1184662</v>
      </c>
      <c r="K92" s="5">
        <v>35385899</v>
      </c>
      <c r="L92" s="5">
        <v>11597161</v>
      </c>
      <c r="M92" s="5">
        <v>2230834</v>
      </c>
      <c r="N92" s="5">
        <v>688067</v>
      </c>
      <c r="O92" s="5">
        <v>19390706</v>
      </c>
      <c r="P92" s="5">
        <v>1479132</v>
      </c>
    </row>
    <row r="93" spans="1:16">
      <c r="A93" s="5">
        <v>1395</v>
      </c>
      <c r="B93" s="5">
        <v>3</v>
      </c>
      <c r="C93" s="5" t="s">
        <v>325</v>
      </c>
      <c r="D93" s="5" t="s">
        <v>324</v>
      </c>
      <c r="E93" s="5">
        <v>30618123</v>
      </c>
      <c r="F93" s="5">
        <v>8159751</v>
      </c>
      <c r="G93" s="5">
        <v>1914329</v>
      </c>
      <c r="H93" s="5">
        <v>658925</v>
      </c>
      <c r="I93" s="5">
        <v>18700456</v>
      </c>
      <c r="J93" s="5">
        <v>1184662</v>
      </c>
      <c r="K93" s="5">
        <v>35385899</v>
      </c>
      <c r="L93" s="5">
        <v>11597161</v>
      </c>
      <c r="M93" s="5">
        <v>2230834</v>
      </c>
      <c r="N93" s="5">
        <v>688067</v>
      </c>
      <c r="O93" s="5">
        <v>19390706</v>
      </c>
      <c r="P93" s="5">
        <v>1479132</v>
      </c>
    </row>
    <row r="94" spans="1:16">
      <c r="A94" s="5">
        <v>1395</v>
      </c>
      <c r="B94" s="5">
        <v>4</v>
      </c>
      <c r="C94" s="5" t="s">
        <v>326</v>
      </c>
      <c r="D94" s="5" t="s">
        <v>324</v>
      </c>
      <c r="E94" s="5">
        <v>30618123</v>
      </c>
      <c r="F94" s="5">
        <v>8159751</v>
      </c>
      <c r="G94" s="5">
        <v>1914329</v>
      </c>
      <c r="H94" s="5">
        <v>658925</v>
      </c>
      <c r="I94" s="5">
        <v>18700456</v>
      </c>
      <c r="J94" s="5">
        <v>1184662</v>
      </c>
      <c r="K94" s="5">
        <v>35385899</v>
      </c>
      <c r="L94" s="5">
        <v>11597161</v>
      </c>
      <c r="M94" s="5">
        <v>2230834</v>
      </c>
      <c r="N94" s="5">
        <v>688067</v>
      </c>
      <c r="O94" s="5">
        <v>19390706</v>
      </c>
      <c r="P94" s="5">
        <v>1479132</v>
      </c>
    </row>
    <row r="95" spans="1:16">
      <c r="A95" s="5">
        <v>1395</v>
      </c>
      <c r="B95" s="5">
        <v>2</v>
      </c>
      <c r="C95" s="5" t="s">
        <v>327</v>
      </c>
      <c r="D95" s="5" t="s">
        <v>328</v>
      </c>
      <c r="E95" s="5">
        <v>51366755</v>
      </c>
      <c r="F95" s="5">
        <v>16636698</v>
      </c>
      <c r="G95" s="5">
        <v>1458733</v>
      </c>
      <c r="H95" s="5">
        <v>594139</v>
      </c>
      <c r="I95" s="5">
        <v>32096699</v>
      </c>
      <c r="J95" s="5">
        <v>580486</v>
      </c>
      <c r="K95" s="5">
        <v>63196333</v>
      </c>
      <c r="L95" s="5">
        <v>17208302</v>
      </c>
      <c r="M95" s="5">
        <v>1504651</v>
      </c>
      <c r="N95" s="5">
        <v>537704</v>
      </c>
      <c r="O95" s="5">
        <v>43380112</v>
      </c>
      <c r="P95" s="5">
        <v>565563</v>
      </c>
    </row>
    <row r="96" spans="1:16">
      <c r="A96" s="5">
        <v>1395</v>
      </c>
      <c r="B96" s="5">
        <v>3</v>
      </c>
      <c r="C96" s="5" t="s">
        <v>329</v>
      </c>
      <c r="D96" s="5" t="s">
        <v>330</v>
      </c>
      <c r="E96" s="5">
        <v>9363656</v>
      </c>
      <c r="F96" s="5">
        <v>2972740</v>
      </c>
      <c r="G96" s="5">
        <v>589987</v>
      </c>
      <c r="H96" s="5">
        <v>31626</v>
      </c>
      <c r="I96" s="5">
        <v>5719558</v>
      </c>
      <c r="J96" s="5">
        <v>49744</v>
      </c>
      <c r="K96" s="5">
        <v>10499485</v>
      </c>
      <c r="L96" s="5">
        <v>3162898</v>
      </c>
      <c r="M96" s="5">
        <v>558455</v>
      </c>
      <c r="N96" s="5">
        <v>135093</v>
      </c>
      <c r="O96" s="5">
        <v>6579363</v>
      </c>
      <c r="P96" s="5">
        <v>63676</v>
      </c>
    </row>
    <row r="97" spans="1:16">
      <c r="A97" s="5">
        <v>1395</v>
      </c>
      <c r="B97" s="5">
        <v>4</v>
      </c>
      <c r="C97" s="5" t="s">
        <v>331</v>
      </c>
      <c r="D97" s="5" t="s">
        <v>332</v>
      </c>
      <c r="E97" s="5">
        <v>5653076</v>
      </c>
      <c r="F97" s="5">
        <v>1681293</v>
      </c>
      <c r="G97" s="5">
        <v>435901</v>
      </c>
      <c r="H97" s="5">
        <v>21093</v>
      </c>
      <c r="I97" s="5">
        <v>3500474</v>
      </c>
      <c r="J97" s="5">
        <v>14315</v>
      </c>
      <c r="K97" s="5">
        <v>5842133</v>
      </c>
      <c r="L97" s="5">
        <v>1403326</v>
      </c>
      <c r="M97" s="5">
        <v>413477</v>
      </c>
      <c r="N97" s="5">
        <v>49887</v>
      </c>
      <c r="O97" s="5">
        <v>3965495</v>
      </c>
      <c r="P97" s="5">
        <v>9949</v>
      </c>
    </row>
    <row r="98" spans="1:16">
      <c r="A98" s="5">
        <v>1395</v>
      </c>
      <c r="B98" s="5">
        <v>4</v>
      </c>
      <c r="C98" s="5" t="s">
        <v>333</v>
      </c>
      <c r="D98" s="5" t="s">
        <v>334</v>
      </c>
      <c r="E98" s="5">
        <v>3710579</v>
      </c>
      <c r="F98" s="5">
        <v>1291447</v>
      </c>
      <c r="G98" s="5">
        <v>154086</v>
      </c>
      <c r="H98" s="5">
        <v>10533</v>
      </c>
      <c r="I98" s="5">
        <v>2219085</v>
      </c>
      <c r="J98" s="5">
        <v>35429</v>
      </c>
      <c r="K98" s="5">
        <v>4657352</v>
      </c>
      <c r="L98" s="5">
        <v>1759572</v>
      </c>
      <c r="M98" s="5">
        <v>144978</v>
      </c>
      <c r="N98" s="5">
        <v>85206</v>
      </c>
      <c r="O98" s="5">
        <v>2613868</v>
      </c>
      <c r="P98" s="5">
        <v>53727</v>
      </c>
    </row>
    <row r="99" spans="1:16">
      <c r="A99" s="5">
        <v>1395</v>
      </c>
      <c r="B99" s="5">
        <v>3</v>
      </c>
      <c r="C99" s="5" t="s">
        <v>335</v>
      </c>
      <c r="D99" s="5" t="s">
        <v>336</v>
      </c>
      <c r="E99" s="5">
        <v>42003099</v>
      </c>
      <c r="F99" s="5">
        <v>13663958</v>
      </c>
      <c r="G99" s="5">
        <v>868746</v>
      </c>
      <c r="H99" s="5">
        <v>562513</v>
      </c>
      <c r="I99" s="5">
        <v>26377140</v>
      </c>
      <c r="J99" s="5">
        <v>530742</v>
      </c>
      <c r="K99" s="5">
        <v>52696848</v>
      </c>
      <c r="L99" s="5">
        <v>14045404</v>
      </c>
      <c r="M99" s="5">
        <v>946196</v>
      </c>
      <c r="N99" s="5">
        <v>402611</v>
      </c>
      <c r="O99" s="5">
        <v>36800749</v>
      </c>
      <c r="P99" s="5">
        <v>501887</v>
      </c>
    </row>
    <row r="100" spans="1:16">
      <c r="A100" s="5">
        <v>1395</v>
      </c>
      <c r="B100" s="5">
        <v>4</v>
      </c>
      <c r="C100" s="5" t="s">
        <v>337</v>
      </c>
      <c r="D100" s="5" t="s">
        <v>336</v>
      </c>
      <c r="E100" s="5">
        <v>42003099</v>
      </c>
      <c r="F100" s="5">
        <v>13663958</v>
      </c>
      <c r="G100" s="5">
        <v>868746</v>
      </c>
      <c r="H100" s="5">
        <v>562513</v>
      </c>
      <c r="I100" s="5">
        <v>26377140</v>
      </c>
      <c r="J100" s="5">
        <v>530742</v>
      </c>
      <c r="K100" s="5">
        <v>52696848</v>
      </c>
      <c r="L100" s="5">
        <v>14045404</v>
      </c>
      <c r="M100" s="5">
        <v>946196</v>
      </c>
      <c r="N100" s="5">
        <v>402611</v>
      </c>
      <c r="O100" s="5">
        <v>36800749</v>
      </c>
      <c r="P100" s="5">
        <v>501887</v>
      </c>
    </row>
    <row r="101" spans="1:16">
      <c r="A101" s="5">
        <v>1395</v>
      </c>
      <c r="B101" s="5">
        <v>2</v>
      </c>
      <c r="C101" s="5" t="s">
        <v>338</v>
      </c>
      <c r="D101" s="5" t="s">
        <v>339</v>
      </c>
      <c r="E101" s="5">
        <v>126337715</v>
      </c>
      <c r="F101" s="5">
        <v>74673433</v>
      </c>
      <c r="G101" s="5">
        <v>10792895</v>
      </c>
      <c r="H101" s="5">
        <v>893260</v>
      </c>
      <c r="I101" s="5">
        <v>37622815</v>
      </c>
      <c r="J101" s="5">
        <v>2355313</v>
      </c>
      <c r="K101" s="5">
        <v>135046979</v>
      </c>
      <c r="L101" s="5">
        <v>81676117</v>
      </c>
      <c r="M101" s="5">
        <v>11386209</v>
      </c>
      <c r="N101" s="5">
        <v>1218731</v>
      </c>
      <c r="O101" s="5">
        <v>38552376</v>
      </c>
      <c r="P101" s="5">
        <v>2213546</v>
      </c>
    </row>
    <row r="102" spans="1:16">
      <c r="A102" s="5">
        <v>1395</v>
      </c>
      <c r="B102" s="5">
        <v>3</v>
      </c>
      <c r="C102" s="5" t="s">
        <v>340</v>
      </c>
      <c r="D102" s="5" t="s">
        <v>341</v>
      </c>
      <c r="E102" s="5">
        <v>11368255</v>
      </c>
      <c r="F102" s="5">
        <v>4728228</v>
      </c>
      <c r="G102" s="5">
        <v>348929</v>
      </c>
      <c r="H102" s="5">
        <v>27937</v>
      </c>
      <c r="I102" s="5">
        <v>6059113</v>
      </c>
      <c r="J102" s="5">
        <v>204048</v>
      </c>
      <c r="K102" s="5">
        <v>14136595</v>
      </c>
      <c r="L102" s="5">
        <v>6144544</v>
      </c>
      <c r="M102" s="5">
        <v>371736</v>
      </c>
      <c r="N102" s="5">
        <v>75181</v>
      </c>
      <c r="O102" s="5">
        <v>7278746</v>
      </c>
      <c r="P102" s="5">
        <v>266386</v>
      </c>
    </row>
    <row r="103" spans="1:16">
      <c r="A103" s="5">
        <v>1395</v>
      </c>
      <c r="B103" s="5">
        <v>4</v>
      </c>
      <c r="C103" s="5" t="s">
        <v>342</v>
      </c>
      <c r="D103" s="5" t="s">
        <v>341</v>
      </c>
      <c r="E103" s="5">
        <v>11368255</v>
      </c>
      <c r="F103" s="5">
        <v>4728228</v>
      </c>
      <c r="G103" s="5">
        <v>348929</v>
      </c>
      <c r="H103" s="5">
        <v>27937</v>
      </c>
      <c r="I103" s="5">
        <v>6059113</v>
      </c>
      <c r="J103" s="5">
        <v>204048</v>
      </c>
      <c r="K103" s="5">
        <v>14136595</v>
      </c>
      <c r="L103" s="5">
        <v>6144544</v>
      </c>
      <c r="M103" s="5">
        <v>371736</v>
      </c>
      <c r="N103" s="5">
        <v>75181</v>
      </c>
      <c r="O103" s="5">
        <v>7278746</v>
      </c>
      <c r="P103" s="5">
        <v>266386</v>
      </c>
    </row>
    <row r="104" spans="1:16">
      <c r="A104" s="5">
        <v>1395</v>
      </c>
      <c r="B104" s="5">
        <v>3</v>
      </c>
      <c r="C104" s="5" t="s">
        <v>343</v>
      </c>
      <c r="D104" s="5" t="s">
        <v>344</v>
      </c>
      <c r="E104" s="5">
        <v>114969460</v>
      </c>
      <c r="F104" s="5">
        <v>69945205</v>
      </c>
      <c r="G104" s="5">
        <v>10443966</v>
      </c>
      <c r="H104" s="5">
        <v>865322</v>
      </c>
      <c r="I104" s="5">
        <v>31563702</v>
      </c>
      <c r="J104" s="5">
        <v>2151265</v>
      </c>
      <c r="K104" s="5">
        <v>120910384</v>
      </c>
      <c r="L104" s="5">
        <v>75531573</v>
      </c>
      <c r="M104" s="5">
        <v>11014473</v>
      </c>
      <c r="N104" s="5">
        <v>1143550</v>
      </c>
      <c r="O104" s="5">
        <v>31273629</v>
      </c>
      <c r="P104" s="5">
        <v>1947159</v>
      </c>
    </row>
    <row r="105" spans="1:16">
      <c r="A105" s="5">
        <v>1395</v>
      </c>
      <c r="B105" s="5">
        <v>4</v>
      </c>
      <c r="C105" s="5" t="s">
        <v>345</v>
      </c>
      <c r="D105" s="5" t="s">
        <v>346</v>
      </c>
      <c r="E105" s="5">
        <v>1712445</v>
      </c>
      <c r="F105" s="5">
        <v>500735</v>
      </c>
      <c r="G105" s="5">
        <v>189142</v>
      </c>
      <c r="H105" s="5">
        <v>11131</v>
      </c>
      <c r="I105" s="5">
        <v>951545</v>
      </c>
      <c r="J105" s="5">
        <v>59893</v>
      </c>
      <c r="K105" s="5">
        <v>1718880</v>
      </c>
      <c r="L105" s="5">
        <v>515418</v>
      </c>
      <c r="M105" s="5">
        <v>274783</v>
      </c>
      <c r="N105" s="5">
        <v>7829</v>
      </c>
      <c r="O105" s="5">
        <v>907017</v>
      </c>
      <c r="P105" s="5">
        <v>13833</v>
      </c>
    </row>
    <row r="106" spans="1:16">
      <c r="A106" s="5">
        <v>1395</v>
      </c>
      <c r="B106" s="5">
        <v>4</v>
      </c>
      <c r="C106" s="5" t="s">
        <v>347</v>
      </c>
      <c r="D106" s="5" t="s">
        <v>348</v>
      </c>
      <c r="E106" s="5">
        <v>70943522</v>
      </c>
      <c r="F106" s="5">
        <v>60525318</v>
      </c>
      <c r="G106" s="5">
        <v>2818067</v>
      </c>
      <c r="H106" s="5">
        <v>195816</v>
      </c>
      <c r="I106" s="5">
        <v>7222774</v>
      </c>
      <c r="J106" s="5">
        <v>181549</v>
      </c>
      <c r="K106" s="5">
        <v>72344621</v>
      </c>
      <c r="L106" s="5">
        <v>62180012</v>
      </c>
      <c r="M106" s="5">
        <v>2794572</v>
      </c>
      <c r="N106" s="5">
        <v>199894</v>
      </c>
      <c r="O106" s="5">
        <v>6974821</v>
      </c>
      <c r="P106" s="5">
        <v>195322</v>
      </c>
    </row>
    <row r="107" spans="1:16">
      <c r="A107" s="5">
        <v>1395</v>
      </c>
      <c r="B107" s="5">
        <v>4</v>
      </c>
      <c r="C107" s="5" t="s">
        <v>349</v>
      </c>
      <c r="D107" s="5" t="s">
        <v>350</v>
      </c>
      <c r="E107" s="5">
        <v>2202534</v>
      </c>
      <c r="F107" s="5">
        <v>839106</v>
      </c>
      <c r="G107" s="5">
        <v>390264</v>
      </c>
      <c r="H107" s="5">
        <v>473</v>
      </c>
      <c r="I107" s="5">
        <v>869454</v>
      </c>
      <c r="J107" s="5">
        <v>103237</v>
      </c>
      <c r="K107" s="5">
        <v>2821471</v>
      </c>
      <c r="L107" s="5">
        <v>1050477</v>
      </c>
      <c r="M107" s="5">
        <v>606426</v>
      </c>
      <c r="N107" s="5">
        <v>599</v>
      </c>
      <c r="O107" s="5">
        <v>985087</v>
      </c>
      <c r="P107" s="5">
        <v>178882</v>
      </c>
    </row>
    <row r="108" spans="1:16">
      <c r="A108" s="5">
        <v>1395</v>
      </c>
      <c r="B108" s="5">
        <v>4</v>
      </c>
      <c r="C108" s="5" t="s">
        <v>351</v>
      </c>
      <c r="D108" s="5" t="s">
        <v>352</v>
      </c>
      <c r="E108" s="5">
        <v>24087293</v>
      </c>
      <c r="F108" s="5">
        <v>1420319</v>
      </c>
      <c r="G108" s="5">
        <v>6803587</v>
      </c>
      <c r="H108" s="5">
        <v>351901</v>
      </c>
      <c r="I108" s="5">
        <v>14378023</v>
      </c>
      <c r="J108" s="5">
        <v>1133464</v>
      </c>
      <c r="K108" s="5">
        <v>24949495</v>
      </c>
      <c r="L108" s="5">
        <v>2560005</v>
      </c>
      <c r="M108" s="5">
        <v>7110989</v>
      </c>
      <c r="N108" s="5">
        <v>676660</v>
      </c>
      <c r="O108" s="5">
        <v>13680327</v>
      </c>
      <c r="P108" s="5">
        <v>921514</v>
      </c>
    </row>
    <row r="109" spans="1:16">
      <c r="A109" s="5">
        <v>1395</v>
      </c>
      <c r="B109" s="5">
        <v>4</v>
      </c>
      <c r="C109" s="5" t="s">
        <v>353</v>
      </c>
      <c r="D109" s="5" t="s">
        <v>354</v>
      </c>
      <c r="E109" s="5">
        <v>5313325</v>
      </c>
      <c r="F109" s="5">
        <v>1674989</v>
      </c>
      <c r="G109" s="5">
        <v>137334</v>
      </c>
      <c r="H109" s="5">
        <v>235938</v>
      </c>
      <c r="I109" s="5">
        <v>3050368</v>
      </c>
      <c r="J109" s="5">
        <v>214695</v>
      </c>
      <c r="K109" s="5">
        <v>5752983</v>
      </c>
      <c r="L109" s="5">
        <v>2340787</v>
      </c>
      <c r="M109" s="5">
        <v>137819</v>
      </c>
      <c r="N109" s="5">
        <v>213648</v>
      </c>
      <c r="O109" s="5">
        <v>2813262</v>
      </c>
      <c r="P109" s="5">
        <v>247468</v>
      </c>
    </row>
    <row r="110" spans="1:16">
      <c r="A110" s="5">
        <v>1395</v>
      </c>
      <c r="B110" s="5">
        <v>4</v>
      </c>
      <c r="C110" s="5" t="s">
        <v>355</v>
      </c>
      <c r="D110" s="5" t="s">
        <v>356</v>
      </c>
      <c r="E110" s="5">
        <v>4810410</v>
      </c>
      <c r="F110" s="5">
        <v>3241607</v>
      </c>
      <c r="G110" s="5">
        <v>51009</v>
      </c>
      <c r="H110" s="5">
        <v>64525</v>
      </c>
      <c r="I110" s="5">
        <v>1339364</v>
      </c>
      <c r="J110" s="5">
        <v>113906</v>
      </c>
      <c r="K110" s="5">
        <v>6112925</v>
      </c>
      <c r="L110" s="5">
        <v>4473251</v>
      </c>
      <c r="M110" s="5">
        <v>42607</v>
      </c>
      <c r="N110" s="5">
        <v>42901</v>
      </c>
      <c r="O110" s="5">
        <v>1445751</v>
      </c>
      <c r="P110" s="5">
        <v>108415</v>
      </c>
    </row>
    <row r="111" spans="1:16">
      <c r="A111" s="5">
        <v>1395</v>
      </c>
      <c r="B111" s="5">
        <v>4</v>
      </c>
      <c r="C111" s="5" t="s">
        <v>357</v>
      </c>
      <c r="D111" s="5" t="s">
        <v>358</v>
      </c>
      <c r="E111" s="5">
        <v>5899930</v>
      </c>
      <c r="F111" s="5">
        <v>1743131</v>
      </c>
      <c r="G111" s="5">
        <v>54563</v>
      </c>
      <c r="H111" s="5">
        <v>5540</v>
      </c>
      <c r="I111" s="5">
        <v>3752174</v>
      </c>
      <c r="J111" s="5">
        <v>344522</v>
      </c>
      <c r="K111" s="5">
        <v>7210010</v>
      </c>
      <c r="L111" s="5">
        <v>2411624</v>
      </c>
      <c r="M111" s="5">
        <v>47278</v>
      </c>
      <c r="N111" s="5">
        <v>2018</v>
      </c>
      <c r="O111" s="5">
        <v>4467364</v>
      </c>
      <c r="P111" s="5">
        <v>281725</v>
      </c>
    </row>
    <row r="112" spans="1:16">
      <c r="A112" s="5">
        <v>1395</v>
      </c>
      <c r="B112" s="5">
        <v>2</v>
      </c>
      <c r="C112" s="5" t="s">
        <v>359</v>
      </c>
      <c r="D112" s="5" t="s">
        <v>360</v>
      </c>
      <c r="E112" s="5">
        <v>205909212</v>
      </c>
      <c r="F112" s="5">
        <v>63343382</v>
      </c>
      <c r="G112" s="5">
        <v>29007450</v>
      </c>
      <c r="H112" s="5">
        <v>1443382</v>
      </c>
      <c r="I112" s="5">
        <v>106347553</v>
      </c>
      <c r="J112" s="5">
        <v>5767445</v>
      </c>
      <c r="K112" s="5">
        <v>201892043</v>
      </c>
      <c r="L112" s="5">
        <v>54607024</v>
      </c>
      <c r="M112" s="5">
        <v>27639847</v>
      </c>
      <c r="N112" s="5">
        <v>1441079</v>
      </c>
      <c r="O112" s="5">
        <v>111250900</v>
      </c>
      <c r="P112" s="5">
        <v>6953193</v>
      </c>
    </row>
    <row r="113" spans="1:16">
      <c r="A113" s="5">
        <v>1395</v>
      </c>
      <c r="B113" s="5">
        <v>3</v>
      </c>
      <c r="C113" s="5" t="s">
        <v>361</v>
      </c>
      <c r="D113" s="5" t="s">
        <v>362</v>
      </c>
      <c r="E113" s="5">
        <v>149264583</v>
      </c>
      <c r="F113" s="5">
        <v>42815218</v>
      </c>
      <c r="G113" s="5">
        <v>18199590</v>
      </c>
      <c r="H113" s="5">
        <v>834296</v>
      </c>
      <c r="I113" s="5">
        <v>84400332</v>
      </c>
      <c r="J113" s="5">
        <v>3015147</v>
      </c>
      <c r="K113" s="5">
        <v>148508265</v>
      </c>
      <c r="L113" s="5">
        <v>38094032</v>
      </c>
      <c r="M113" s="5">
        <v>18006130</v>
      </c>
      <c r="N113" s="5">
        <v>959239</v>
      </c>
      <c r="O113" s="5">
        <v>87825585</v>
      </c>
      <c r="P113" s="5">
        <v>3623279</v>
      </c>
    </row>
    <row r="114" spans="1:16">
      <c r="A114" s="5">
        <v>1395</v>
      </c>
      <c r="B114" s="5">
        <v>4</v>
      </c>
      <c r="C114" s="5" t="s">
        <v>363</v>
      </c>
      <c r="D114" s="5" t="s">
        <v>362</v>
      </c>
      <c r="E114" s="5">
        <v>149264583</v>
      </c>
      <c r="F114" s="5">
        <v>42815218</v>
      </c>
      <c r="G114" s="5">
        <v>18199590</v>
      </c>
      <c r="H114" s="5">
        <v>834296</v>
      </c>
      <c r="I114" s="5">
        <v>84400332</v>
      </c>
      <c r="J114" s="5">
        <v>3015147</v>
      </c>
      <c r="K114" s="5">
        <v>148508265</v>
      </c>
      <c r="L114" s="5">
        <v>38094032</v>
      </c>
      <c r="M114" s="5">
        <v>18006130</v>
      </c>
      <c r="N114" s="5">
        <v>959239</v>
      </c>
      <c r="O114" s="5">
        <v>87825585</v>
      </c>
      <c r="P114" s="5">
        <v>3623279</v>
      </c>
    </row>
    <row r="115" spans="1:16">
      <c r="A115" s="5">
        <v>1395</v>
      </c>
      <c r="B115" s="5">
        <v>3</v>
      </c>
      <c r="C115" s="5" t="s">
        <v>364</v>
      </c>
      <c r="D115" s="5" t="s">
        <v>365</v>
      </c>
      <c r="E115" s="5">
        <v>50028029</v>
      </c>
      <c r="F115" s="5">
        <v>18854527</v>
      </c>
      <c r="G115" s="5">
        <v>9993906</v>
      </c>
      <c r="H115" s="5">
        <v>567626</v>
      </c>
      <c r="I115" s="5">
        <v>17892832</v>
      </c>
      <c r="J115" s="5">
        <v>2719138</v>
      </c>
      <c r="K115" s="5">
        <v>46438246</v>
      </c>
      <c r="L115" s="5">
        <v>14231254</v>
      </c>
      <c r="M115" s="5">
        <v>8422876</v>
      </c>
      <c r="N115" s="5">
        <v>423704</v>
      </c>
      <c r="O115" s="5">
        <v>20062878</v>
      </c>
      <c r="P115" s="5">
        <v>3297535</v>
      </c>
    </row>
    <row r="116" spans="1:16">
      <c r="A116" s="5">
        <v>1395</v>
      </c>
      <c r="B116" s="5">
        <v>4</v>
      </c>
      <c r="C116" s="5" t="s">
        <v>366</v>
      </c>
      <c r="D116" s="5" t="s">
        <v>365</v>
      </c>
      <c r="E116" s="5">
        <v>50028029</v>
      </c>
      <c r="F116" s="5">
        <v>18854527</v>
      </c>
      <c r="G116" s="5">
        <v>9993906</v>
      </c>
      <c r="H116" s="5">
        <v>567626</v>
      </c>
      <c r="I116" s="5">
        <v>17892832</v>
      </c>
      <c r="J116" s="5">
        <v>2719138</v>
      </c>
      <c r="K116" s="5">
        <v>46438246</v>
      </c>
      <c r="L116" s="5">
        <v>14231254</v>
      </c>
      <c r="M116" s="5">
        <v>8422876</v>
      </c>
      <c r="N116" s="5">
        <v>423704</v>
      </c>
      <c r="O116" s="5">
        <v>20062878</v>
      </c>
      <c r="P116" s="5">
        <v>3297535</v>
      </c>
    </row>
    <row r="117" spans="1:16">
      <c r="A117" s="5">
        <v>1395</v>
      </c>
      <c r="B117" s="5">
        <v>3</v>
      </c>
      <c r="C117" s="5" t="s">
        <v>367</v>
      </c>
      <c r="D117" s="5" t="s">
        <v>368</v>
      </c>
      <c r="E117" s="5">
        <v>6616600</v>
      </c>
      <c r="F117" s="5">
        <v>1673636</v>
      </c>
      <c r="G117" s="5">
        <v>813955</v>
      </c>
      <c r="H117" s="5">
        <v>41461</v>
      </c>
      <c r="I117" s="5">
        <v>4054389</v>
      </c>
      <c r="J117" s="5">
        <v>33160</v>
      </c>
      <c r="K117" s="5">
        <v>6945532</v>
      </c>
      <c r="L117" s="5">
        <v>2281739</v>
      </c>
      <c r="M117" s="5">
        <v>1210841</v>
      </c>
      <c r="N117" s="5">
        <v>58136</v>
      </c>
      <c r="O117" s="5">
        <v>3362438</v>
      </c>
      <c r="P117" s="5">
        <v>32378</v>
      </c>
    </row>
    <row r="118" spans="1:16">
      <c r="A118" s="5">
        <v>1395</v>
      </c>
      <c r="B118" s="5">
        <v>4</v>
      </c>
      <c r="C118" s="5" t="s">
        <v>369</v>
      </c>
      <c r="D118" s="5" t="s">
        <v>370</v>
      </c>
      <c r="E118" s="5">
        <v>5957249</v>
      </c>
      <c r="F118" s="5">
        <v>1434082</v>
      </c>
      <c r="G118" s="5">
        <v>783781</v>
      </c>
      <c r="H118" s="5">
        <v>8869</v>
      </c>
      <c r="I118" s="5">
        <v>3699240</v>
      </c>
      <c r="J118" s="5">
        <v>31277</v>
      </c>
      <c r="K118" s="5">
        <v>6122907</v>
      </c>
      <c r="L118" s="5">
        <v>1986263</v>
      </c>
      <c r="M118" s="5">
        <v>1160366</v>
      </c>
      <c r="N118" s="5">
        <v>8788</v>
      </c>
      <c r="O118" s="5">
        <v>2936843</v>
      </c>
      <c r="P118" s="5">
        <v>30647</v>
      </c>
    </row>
    <row r="119" spans="1:16">
      <c r="A119" s="5">
        <v>1395</v>
      </c>
      <c r="B119" s="5">
        <v>4</v>
      </c>
      <c r="C119" s="5" t="s">
        <v>371</v>
      </c>
      <c r="D119" s="5" t="s">
        <v>372</v>
      </c>
      <c r="E119" s="5">
        <v>659351</v>
      </c>
      <c r="F119" s="5">
        <v>239554</v>
      </c>
      <c r="G119" s="5">
        <v>30174</v>
      </c>
      <c r="H119" s="5">
        <v>32591</v>
      </c>
      <c r="I119" s="5">
        <v>355148</v>
      </c>
      <c r="J119" s="5">
        <v>1884</v>
      </c>
      <c r="K119" s="5">
        <v>822625</v>
      </c>
      <c r="L119" s="5">
        <v>295475</v>
      </c>
      <c r="M119" s="5">
        <v>50476</v>
      </c>
      <c r="N119" s="5">
        <v>49348</v>
      </c>
      <c r="O119" s="5">
        <v>425595</v>
      </c>
      <c r="P119" s="5">
        <v>1731</v>
      </c>
    </row>
    <row r="120" spans="1:16">
      <c r="A120" s="5">
        <v>1395</v>
      </c>
      <c r="B120" s="5">
        <v>2</v>
      </c>
      <c r="C120" s="5" t="s">
        <v>373</v>
      </c>
      <c r="D120" s="5" t="s">
        <v>374</v>
      </c>
      <c r="E120" s="5">
        <v>52162501</v>
      </c>
      <c r="F120" s="5">
        <v>13235429</v>
      </c>
      <c r="G120" s="5">
        <v>8347465</v>
      </c>
      <c r="H120" s="5">
        <v>906501</v>
      </c>
      <c r="I120" s="5">
        <v>28043160</v>
      </c>
      <c r="J120" s="5">
        <v>1629947</v>
      </c>
      <c r="K120" s="5">
        <v>62735841</v>
      </c>
      <c r="L120" s="5">
        <v>14154113</v>
      </c>
      <c r="M120" s="5">
        <v>8545761</v>
      </c>
      <c r="N120" s="5">
        <v>1413998</v>
      </c>
      <c r="O120" s="5">
        <v>36387798</v>
      </c>
      <c r="P120" s="5">
        <v>2234172</v>
      </c>
    </row>
    <row r="121" spans="1:16">
      <c r="A121" s="5">
        <v>1395</v>
      </c>
      <c r="B121" s="5">
        <v>3</v>
      </c>
      <c r="C121" s="5" t="s">
        <v>375</v>
      </c>
      <c r="D121" s="5" t="s">
        <v>376</v>
      </c>
      <c r="E121" s="5">
        <v>26789446</v>
      </c>
      <c r="F121" s="5">
        <v>6274140</v>
      </c>
      <c r="G121" s="5">
        <v>5291505</v>
      </c>
      <c r="H121" s="5">
        <v>236426</v>
      </c>
      <c r="I121" s="5">
        <v>14037811</v>
      </c>
      <c r="J121" s="5">
        <v>949565</v>
      </c>
      <c r="K121" s="5">
        <v>32533496</v>
      </c>
      <c r="L121" s="5">
        <v>6631488</v>
      </c>
      <c r="M121" s="5">
        <v>5186993</v>
      </c>
      <c r="N121" s="5">
        <v>279735</v>
      </c>
      <c r="O121" s="5">
        <v>18968690</v>
      </c>
      <c r="P121" s="5">
        <v>1466589</v>
      </c>
    </row>
    <row r="122" spans="1:16">
      <c r="A122" s="5">
        <v>1395</v>
      </c>
      <c r="B122" s="5">
        <v>4</v>
      </c>
      <c r="C122" s="5" t="s">
        <v>377</v>
      </c>
      <c r="D122" s="5" t="s">
        <v>378</v>
      </c>
      <c r="E122" s="5">
        <v>15009301</v>
      </c>
      <c r="F122" s="5">
        <v>2345487</v>
      </c>
      <c r="G122" s="5">
        <v>2723974</v>
      </c>
      <c r="H122" s="5">
        <v>126427</v>
      </c>
      <c r="I122" s="5">
        <v>9161544</v>
      </c>
      <c r="J122" s="5">
        <v>651868</v>
      </c>
      <c r="K122" s="5">
        <v>18931112</v>
      </c>
      <c r="L122" s="5">
        <v>2730706</v>
      </c>
      <c r="M122" s="5">
        <v>2118690</v>
      </c>
      <c r="N122" s="5">
        <v>157385</v>
      </c>
      <c r="O122" s="5">
        <v>13255993</v>
      </c>
      <c r="P122" s="5">
        <v>668338</v>
      </c>
    </row>
    <row r="123" spans="1:16">
      <c r="A123" s="5">
        <v>1395</v>
      </c>
      <c r="B123" s="5">
        <v>4</v>
      </c>
      <c r="C123" s="5" t="s">
        <v>379</v>
      </c>
      <c r="D123" s="5" t="s">
        <v>380</v>
      </c>
      <c r="E123" s="5">
        <v>11282059</v>
      </c>
      <c r="F123" s="5">
        <v>3674635</v>
      </c>
      <c r="G123" s="5">
        <v>2493965</v>
      </c>
      <c r="H123" s="5">
        <v>109999</v>
      </c>
      <c r="I123" s="5">
        <v>4705763</v>
      </c>
      <c r="J123" s="5">
        <v>297697</v>
      </c>
      <c r="K123" s="5">
        <v>13138294</v>
      </c>
      <c r="L123" s="5">
        <v>3675079</v>
      </c>
      <c r="M123" s="5">
        <v>3005013</v>
      </c>
      <c r="N123" s="5">
        <v>122350</v>
      </c>
      <c r="O123" s="5">
        <v>5537601</v>
      </c>
      <c r="P123" s="5">
        <v>798251</v>
      </c>
    </row>
    <row r="124" spans="1:16">
      <c r="A124" s="5">
        <v>1395</v>
      </c>
      <c r="B124" s="5">
        <v>4</v>
      </c>
      <c r="C124" s="5" t="s">
        <v>381</v>
      </c>
      <c r="D124" s="5" t="s">
        <v>382</v>
      </c>
      <c r="E124" s="5">
        <v>498087</v>
      </c>
      <c r="F124" s="5">
        <v>254018</v>
      </c>
      <c r="G124" s="5">
        <v>73566</v>
      </c>
      <c r="H124" s="5">
        <v>0</v>
      </c>
      <c r="I124" s="5">
        <v>170503</v>
      </c>
      <c r="J124" s="5">
        <v>0</v>
      </c>
      <c r="K124" s="5">
        <v>464090</v>
      </c>
      <c r="L124" s="5">
        <v>225703</v>
      </c>
      <c r="M124" s="5">
        <v>63291</v>
      </c>
      <c r="N124" s="5">
        <v>0</v>
      </c>
      <c r="O124" s="5">
        <v>175096</v>
      </c>
      <c r="P124" s="5">
        <v>0</v>
      </c>
    </row>
    <row r="125" spans="1:16">
      <c r="A125" s="5">
        <v>1395</v>
      </c>
      <c r="B125" s="5">
        <v>3</v>
      </c>
      <c r="C125" s="5" t="s">
        <v>383</v>
      </c>
      <c r="D125" s="5" t="s">
        <v>384</v>
      </c>
      <c r="E125" s="5">
        <v>25373055</v>
      </c>
      <c r="F125" s="5">
        <v>6961290</v>
      </c>
      <c r="G125" s="5">
        <v>3055960</v>
      </c>
      <c r="H125" s="5">
        <v>670075</v>
      </c>
      <c r="I125" s="5">
        <v>14005349</v>
      </c>
      <c r="J125" s="5">
        <v>680381</v>
      </c>
      <c r="K125" s="5">
        <v>30202345</v>
      </c>
      <c r="L125" s="5">
        <v>7522624</v>
      </c>
      <c r="M125" s="5">
        <v>3358767</v>
      </c>
      <c r="N125" s="5">
        <v>1134263</v>
      </c>
      <c r="O125" s="5">
        <v>17419108</v>
      </c>
      <c r="P125" s="5">
        <v>767583</v>
      </c>
    </row>
    <row r="126" spans="1:16">
      <c r="A126" s="5">
        <v>1395</v>
      </c>
      <c r="B126" s="5">
        <v>4</v>
      </c>
      <c r="C126" s="5" t="s">
        <v>385</v>
      </c>
      <c r="D126" s="5" t="s">
        <v>386</v>
      </c>
      <c r="E126" s="5">
        <v>229744</v>
      </c>
      <c r="F126" s="5">
        <v>34607</v>
      </c>
      <c r="G126" s="5">
        <v>13039</v>
      </c>
      <c r="H126" s="5">
        <v>316</v>
      </c>
      <c r="I126" s="5">
        <v>121708</v>
      </c>
      <c r="J126" s="5">
        <v>60074</v>
      </c>
      <c r="K126" s="5">
        <v>518467</v>
      </c>
      <c r="L126" s="5">
        <v>92685</v>
      </c>
      <c r="M126" s="5">
        <v>13598</v>
      </c>
      <c r="N126" s="5">
        <v>316</v>
      </c>
      <c r="O126" s="5">
        <v>249134</v>
      </c>
      <c r="P126" s="5">
        <v>162734</v>
      </c>
    </row>
    <row r="127" spans="1:16">
      <c r="A127" s="5">
        <v>1395</v>
      </c>
      <c r="B127" s="5">
        <v>4</v>
      </c>
      <c r="C127" s="5" t="s">
        <v>387</v>
      </c>
      <c r="D127" s="5" t="s">
        <v>388</v>
      </c>
      <c r="E127" s="5">
        <v>1078429</v>
      </c>
      <c r="F127" s="5">
        <v>132831</v>
      </c>
      <c r="G127" s="5">
        <v>337747</v>
      </c>
      <c r="H127" s="5">
        <v>108772</v>
      </c>
      <c r="I127" s="5">
        <v>415414</v>
      </c>
      <c r="J127" s="5">
        <v>83665</v>
      </c>
      <c r="K127" s="5">
        <v>1783403</v>
      </c>
      <c r="L127" s="5">
        <v>192881</v>
      </c>
      <c r="M127" s="5">
        <v>366099</v>
      </c>
      <c r="N127" s="5">
        <v>459780</v>
      </c>
      <c r="O127" s="5">
        <v>658605</v>
      </c>
      <c r="P127" s="5">
        <v>106038</v>
      </c>
    </row>
    <row r="128" spans="1:16">
      <c r="A128" s="5">
        <v>1395</v>
      </c>
      <c r="B128" s="5">
        <v>4</v>
      </c>
      <c r="C128" s="5" t="s">
        <v>389</v>
      </c>
      <c r="D128" s="5" t="s">
        <v>390</v>
      </c>
      <c r="E128" s="5">
        <v>2317369</v>
      </c>
      <c r="F128" s="5">
        <v>760589</v>
      </c>
      <c r="G128" s="5">
        <v>642791</v>
      </c>
      <c r="H128" s="5">
        <v>2379</v>
      </c>
      <c r="I128" s="5">
        <v>742737</v>
      </c>
      <c r="J128" s="5">
        <v>168872</v>
      </c>
      <c r="K128" s="5">
        <v>2405356</v>
      </c>
      <c r="L128" s="5">
        <v>804712</v>
      </c>
      <c r="M128" s="5">
        <v>618153</v>
      </c>
      <c r="N128" s="5">
        <v>2856</v>
      </c>
      <c r="O128" s="5">
        <v>807847</v>
      </c>
      <c r="P128" s="5">
        <v>171788</v>
      </c>
    </row>
    <row r="129" spans="1:16">
      <c r="A129" s="5">
        <v>1395</v>
      </c>
      <c r="B129" s="5">
        <v>4</v>
      </c>
      <c r="C129" s="5" t="s">
        <v>391</v>
      </c>
      <c r="D129" s="5" t="s">
        <v>392</v>
      </c>
      <c r="E129" s="5">
        <v>21747513</v>
      </c>
      <c r="F129" s="5">
        <v>6033263</v>
      </c>
      <c r="G129" s="5">
        <v>2062383</v>
      </c>
      <c r="H129" s="5">
        <v>558607</v>
      </c>
      <c r="I129" s="5">
        <v>12725490</v>
      </c>
      <c r="J129" s="5">
        <v>367771</v>
      </c>
      <c r="K129" s="5">
        <v>25495120</v>
      </c>
      <c r="L129" s="5">
        <v>6432347</v>
      </c>
      <c r="M129" s="5">
        <v>2360916</v>
      </c>
      <c r="N129" s="5">
        <v>671311</v>
      </c>
      <c r="O129" s="5">
        <v>15703522</v>
      </c>
      <c r="P129" s="5">
        <v>327023</v>
      </c>
    </row>
    <row r="130" spans="1:16">
      <c r="A130" s="5">
        <v>1395</v>
      </c>
      <c r="B130" s="5">
        <v>2</v>
      </c>
      <c r="C130" s="5" t="s">
        <v>393</v>
      </c>
      <c r="D130" s="5" t="s">
        <v>394</v>
      </c>
      <c r="E130" s="5">
        <v>18121855</v>
      </c>
      <c r="F130" s="5">
        <v>5014439</v>
      </c>
      <c r="G130" s="5">
        <v>3521487</v>
      </c>
      <c r="H130" s="5">
        <v>56700</v>
      </c>
      <c r="I130" s="5">
        <v>9168708</v>
      </c>
      <c r="J130" s="5">
        <v>360521</v>
      </c>
      <c r="K130" s="5">
        <v>17777923</v>
      </c>
      <c r="L130" s="5">
        <v>5410519</v>
      </c>
      <c r="M130" s="5">
        <v>3232092</v>
      </c>
      <c r="N130" s="5">
        <v>122887</v>
      </c>
      <c r="O130" s="5">
        <v>8552840</v>
      </c>
      <c r="P130" s="5">
        <v>459587</v>
      </c>
    </row>
    <row r="131" spans="1:16">
      <c r="A131" s="5">
        <v>1395</v>
      </c>
      <c r="B131" s="5">
        <v>3</v>
      </c>
      <c r="C131" s="5" t="s">
        <v>395</v>
      </c>
      <c r="D131" s="5" t="s">
        <v>396</v>
      </c>
      <c r="E131" s="5">
        <v>348506</v>
      </c>
      <c r="F131" s="5">
        <v>99341</v>
      </c>
      <c r="G131" s="5">
        <v>9987</v>
      </c>
      <c r="H131" s="5">
        <v>221</v>
      </c>
      <c r="I131" s="5">
        <v>194747</v>
      </c>
      <c r="J131" s="5">
        <v>44211</v>
      </c>
      <c r="K131" s="5">
        <v>418988</v>
      </c>
      <c r="L131" s="5">
        <v>96318</v>
      </c>
      <c r="M131" s="5">
        <v>15696</v>
      </c>
      <c r="N131" s="5">
        <v>221</v>
      </c>
      <c r="O131" s="5">
        <v>242775</v>
      </c>
      <c r="P131" s="5">
        <v>63979</v>
      </c>
    </row>
    <row r="132" spans="1:16">
      <c r="A132" s="5">
        <v>1395</v>
      </c>
      <c r="B132" s="5">
        <v>4</v>
      </c>
      <c r="C132" s="5" t="s">
        <v>397</v>
      </c>
      <c r="D132" s="5" t="s">
        <v>396</v>
      </c>
      <c r="E132" s="5">
        <v>348506</v>
      </c>
      <c r="F132" s="5">
        <v>99341</v>
      </c>
      <c r="G132" s="5">
        <v>9987</v>
      </c>
      <c r="H132" s="5">
        <v>221</v>
      </c>
      <c r="I132" s="5">
        <v>194747</v>
      </c>
      <c r="J132" s="5">
        <v>44211</v>
      </c>
      <c r="K132" s="5">
        <v>418988</v>
      </c>
      <c r="L132" s="5">
        <v>96318</v>
      </c>
      <c r="M132" s="5">
        <v>15696</v>
      </c>
      <c r="N132" s="5">
        <v>221</v>
      </c>
      <c r="O132" s="5">
        <v>242775</v>
      </c>
      <c r="P132" s="5">
        <v>63979</v>
      </c>
    </row>
    <row r="133" spans="1:16">
      <c r="A133" s="5">
        <v>1395</v>
      </c>
      <c r="B133" s="5">
        <v>3</v>
      </c>
      <c r="C133" s="5" t="s">
        <v>398</v>
      </c>
      <c r="D133" s="5" t="s">
        <v>399</v>
      </c>
      <c r="E133" s="5">
        <v>2118663</v>
      </c>
      <c r="F133" s="5">
        <v>440259</v>
      </c>
      <c r="G133" s="5">
        <v>99412</v>
      </c>
      <c r="H133" s="5">
        <v>5120</v>
      </c>
      <c r="I133" s="5">
        <v>1426835</v>
      </c>
      <c r="J133" s="5">
        <v>147037</v>
      </c>
      <c r="K133" s="5">
        <v>2494602</v>
      </c>
      <c r="L133" s="5">
        <v>607702</v>
      </c>
      <c r="M133" s="5">
        <v>158334</v>
      </c>
      <c r="N133" s="5">
        <v>26864</v>
      </c>
      <c r="O133" s="5">
        <v>1613893</v>
      </c>
      <c r="P133" s="5">
        <v>87808</v>
      </c>
    </row>
    <row r="134" spans="1:16">
      <c r="A134" s="5">
        <v>1395</v>
      </c>
      <c r="B134" s="5">
        <v>4</v>
      </c>
      <c r="C134" s="5" t="s">
        <v>400</v>
      </c>
      <c r="D134" s="5" t="s">
        <v>399</v>
      </c>
      <c r="E134" s="5">
        <v>2118663</v>
      </c>
      <c r="F134" s="5">
        <v>440259</v>
      </c>
      <c r="G134" s="5">
        <v>99412</v>
      </c>
      <c r="H134" s="5">
        <v>5120</v>
      </c>
      <c r="I134" s="5">
        <v>1426835</v>
      </c>
      <c r="J134" s="5">
        <v>147037</v>
      </c>
      <c r="K134" s="5">
        <v>2494602</v>
      </c>
      <c r="L134" s="5">
        <v>607702</v>
      </c>
      <c r="M134" s="5">
        <v>158334</v>
      </c>
      <c r="N134" s="5">
        <v>26864</v>
      </c>
      <c r="O134" s="5">
        <v>1613893</v>
      </c>
      <c r="P134" s="5">
        <v>87808</v>
      </c>
    </row>
    <row r="135" spans="1:16">
      <c r="A135" s="5">
        <v>1395</v>
      </c>
      <c r="B135" s="5">
        <v>3</v>
      </c>
      <c r="C135" s="5" t="s">
        <v>401</v>
      </c>
      <c r="D135" s="5" t="s">
        <v>402</v>
      </c>
      <c r="E135" s="5">
        <v>2254463</v>
      </c>
      <c r="F135" s="5">
        <v>228880</v>
      </c>
      <c r="G135" s="5">
        <v>129884</v>
      </c>
      <c r="H135" s="5">
        <v>1492</v>
      </c>
      <c r="I135" s="5">
        <v>1886376</v>
      </c>
      <c r="J135" s="5">
        <v>7831</v>
      </c>
      <c r="K135" s="5">
        <v>2565805</v>
      </c>
      <c r="L135" s="5">
        <v>361694</v>
      </c>
      <c r="M135" s="5">
        <v>103445</v>
      </c>
      <c r="N135" s="5">
        <v>1753</v>
      </c>
      <c r="O135" s="5">
        <v>2090086</v>
      </c>
      <c r="P135" s="5">
        <v>8827</v>
      </c>
    </row>
    <row r="136" spans="1:16">
      <c r="A136" s="5">
        <v>1395</v>
      </c>
      <c r="B136" s="5">
        <v>4</v>
      </c>
      <c r="C136" s="5" t="s">
        <v>403</v>
      </c>
      <c r="D136" s="5" t="s">
        <v>402</v>
      </c>
      <c r="E136" s="5">
        <v>2254463</v>
      </c>
      <c r="F136" s="5">
        <v>228880</v>
      </c>
      <c r="G136" s="5">
        <v>129884</v>
      </c>
      <c r="H136" s="5">
        <v>1492</v>
      </c>
      <c r="I136" s="5">
        <v>1886376</v>
      </c>
      <c r="J136" s="5">
        <v>7831</v>
      </c>
      <c r="K136" s="5">
        <v>2565805</v>
      </c>
      <c r="L136" s="5">
        <v>361694</v>
      </c>
      <c r="M136" s="5">
        <v>103445</v>
      </c>
      <c r="N136" s="5">
        <v>1753</v>
      </c>
      <c r="O136" s="5">
        <v>2090086</v>
      </c>
      <c r="P136" s="5">
        <v>8827</v>
      </c>
    </row>
    <row r="137" spans="1:16">
      <c r="A137" s="5">
        <v>1395</v>
      </c>
      <c r="B137" s="5">
        <v>3</v>
      </c>
      <c r="C137" s="5" t="s">
        <v>404</v>
      </c>
      <c r="D137" s="5" t="s">
        <v>405</v>
      </c>
      <c r="E137" s="5">
        <v>9116326</v>
      </c>
      <c r="F137" s="5">
        <v>3516559</v>
      </c>
      <c r="G137" s="5">
        <v>2413712</v>
      </c>
      <c r="H137" s="5">
        <v>7451</v>
      </c>
      <c r="I137" s="5">
        <v>3157698</v>
      </c>
      <c r="J137" s="5">
        <v>20906</v>
      </c>
      <c r="K137" s="5">
        <v>8231208</v>
      </c>
      <c r="L137" s="5">
        <v>3209699</v>
      </c>
      <c r="M137" s="5">
        <v>2401523</v>
      </c>
      <c r="N137" s="5">
        <v>7481</v>
      </c>
      <c r="O137" s="5">
        <v>2559332</v>
      </c>
      <c r="P137" s="5">
        <v>53173</v>
      </c>
    </row>
    <row r="138" spans="1:16">
      <c r="A138" s="5">
        <v>1395</v>
      </c>
      <c r="B138" s="5">
        <v>4</v>
      </c>
      <c r="C138" s="5" t="s">
        <v>406</v>
      </c>
      <c r="D138" s="5" t="s">
        <v>405</v>
      </c>
      <c r="E138" s="5">
        <v>9116326</v>
      </c>
      <c r="F138" s="5">
        <v>3516559</v>
      </c>
      <c r="G138" s="5">
        <v>2413712</v>
      </c>
      <c r="H138" s="5">
        <v>7451</v>
      </c>
      <c r="I138" s="5">
        <v>3157698</v>
      </c>
      <c r="J138" s="5">
        <v>20906</v>
      </c>
      <c r="K138" s="5">
        <v>8231208</v>
      </c>
      <c r="L138" s="5">
        <v>3209699</v>
      </c>
      <c r="M138" s="5">
        <v>2401523</v>
      </c>
      <c r="N138" s="5">
        <v>7481</v>
      </c>
      <c r="O138" s="5">
        <v>2559332</v>
      </c>
      <c r="P138" s="5">
        <v>53173</v>
      </c>
    </row>
    <row r="139" spans="1:16">
      <c r="A139" s="5">
        <v>1395</v>
      </c>
      <c r="B139" s="5">
        <v>3</v>
      </c>
      <c r="C139" s="5" t="s">
        <v>407</v>
      </c>
      <c r="D139" s="5" t="s">
        <v>408</v>
      </c>
      <c r="E139" s="5">
        <v>2558156</v>
      </c>
      <c r="F139" s="5">
        <v>494310</v>
      </c>
      <c r="G139" s="5">
        <v>559004</v>
      </c>
      <c r="H139" s="5">
        <v>19585</v>
      </c>
      <c r="I139" s="5">
        <v>1374155</v>
      </c>
      <c r="J139" s="5">
        <v>111102</v>
      </c>
      <c r="K139" s="5">
        <v>2097759</v>
      </c>
      <c r="L139" s="5">
        <v>684679</v>
      </c>
      <c r="M139" s="5">
        <v>223520</v>
      </c>
      <c r="N139" s="5">
        <v>24695</v>
      </c>
      <c r="O139" s="5">
        <v>954236</v>
      </c>
      <c r="P139" s="5">
        <v>210628</v>
      </c>
    </row>
    <row r="140" spans="1:16">
      <c r="A140" s="5">
        <v>1395</v>
      </c>
      <c r="B140" s="5">
        <v>4</v>
      </c>
      <c r="C140" s="5" t="s">
        <v>409</v>
      </c>
      <c r="D140" s="5" t="s">
        <v>410</v>
      </c>
      <c r="E140" s="5">
        <v>2495561</v>
      </c>
      <c r="F140" s="5">
        <v>462597</v>
      </c>
      <c r="G140" s="5">
        <v>554034</v>
      </c>
      <c r="H140" s="5">
        <v>19585</v>
      </c>
      <c r="I140" s="5">
        <v>1348242</v>
      </c>
      <c r="J140" s="5">
        <v>111102</v>
      </c>
      <c r="K140" s="5">
        <v>2035624</v>
      </c>
      <c r="L140" s="5">
        <v>649985</v>
      </c>
      <c r="M140" s="5">
        <v>221845</v>
      </c>
      <c r="N140" s="5">
        <v>24695</v>
      </c>
      <c r="O140" s="5">
        <v>928470</v>
      </c>
      <c r="P140" s="5">
        <v>210628</v>
      </c>
    </row>
    <row r="141" spans="1:16">
      <c r="A141" s="5">
        <v>1395</v>
      </c>
      <c r="B141" s="5">
        <v>4</v>
      </c>
      <c r="C141" s="5" t="s">
        <v>411</v>
      </c>
      <c r="D141" s="5" t="s">
        <v>412</v>
      </c>
      <c r="E141" s="5">
        <v>62596</v>
      </c>
      <c r="F141" s="5">
        <v>31713</v>
      </c>
      <c r="G141" s="5">
        <v>4969</v>
      </c>
      <c r="H141" s="5">
        <v>0</v>
      </c>
      <c r="I141" s="5">
        <v>25913</v>
      </c>
      <c r="J141" s="5">
        <v>0</v>
      </c>
      <c r="K141" s="5">
        <v>62135</v>
      </c>
      <c r="L141" s="5">
        <v>34694</v>
      </c>
      <c r="M141" s="5">
        <v>1675</v>
      </c>
      <c r="N141" s="5">
        <v>0</v>
      </c>
      <c r="O141" s="5">
        <v>25765</v>
      </c>
      <c r="P141" s="5">
        <v>0</v>
      </c>
    </row>
    <row r="142" spans="1:16">
      <c r="A142" s="5">
        <v>1395</v>
      </c>
      <c r="B142" s="5">
        <v>3</v>
      </c>
      <c r="C142" s="5" t="s">
        <v>413</v>
      </c>
      <c r="D142" s="5" t="s">
        <v>414</v>
      </c>
      <c r="E142" s="5">
        <v>168463</v>
      </c>
      <c r="F142" s="5">
        <v>46505</v>
      </c>
      <c r="G142" s="5">
        <v>8201</v>
      </c>
      <c r="H142" s="5">
        <v>173</v>
      </c>
      <c r="I142" s="5">
        <v>89027</v>
      </c>
      <c r="J142" s="5">
        <v>24558</v>
      </c>
      <c r="K142" s="5">
        <v>261703</v>
      </c>
      <c r="L142" s="5">
        <v>34480</v>
      </c>
      <c r="M142" s="5">
        <v>6001</v>
      </c>
      <c r="N142" s="5">
        <v>182</v>
      </c>
      <c r="O142" s="5">
        <v>192914</v>
      </c>
      <c r="P142" s="5">
        <v>28127</v>
      </c>
    </row>
    <row r="143" spans="1:16">
      <c r="A143" s="5">
        <v>1395</v>
      </c>
      <c r="B143" s="5">
        <v>4</v>
      </c>
      <c r="C143" s="5" t="s">
        <v>415</v>
      </c>
      <c r="D143" s="5" t="s">
        <v>414</v>
      </c>
      <c r="E143" s="5">
        <v>168463</v>
      </c>
      <c r="F143" s="5">
        <v>46505</v>
      </c>
      <c r="G143" s="5">
        <v>8201</v>
      </c>
      <c r="H143" s="5">
        <v>173</v>
      </c>
      <c r="I143" s="5">
        <v>89027</v>
      </c>
      <c r="J143" s="5">
        <v>24558</v>
      </c>
      <c r="K143" s="5">
        <v>261703</v>
      </c>
      <c r="L143" s="5">
        <v>34480</v>
      </c>
      <c r="M143" s="5">
        <v>6001</v>
      </c>
      <c r="N143" s="5">
        <v>182</v>
      </c>
      <c r="O143" s="5">
        <v>192914</v>
      </c>
      <c r="P143" s="5">
        <v>28127</v>
      </c>
    </row>
    <row r="144" spans="1:16">
      <c r="A144" s="5">
        <v>1395</v>
      </c>
      <c r="B144" s="5">
        <v>7</v>
      </c>
      <c r="C144" s="5" t="s">
        <v>416</v>
      </c>
      <c r="D144" s="5" t="s">
        <v>417</v>
      </c>
      <c r="E144" s="5">
        <v>1557277</v>
      </c>
      <c r="F144" s="5">
        <v>188585</v>
      </c>
      <c r="G144" s="5">
        <v>301288</v>
      </c>
      <c r="H144" s="5">
        <v>22659</v>
      </c>
      <c r="I144" s="5">
        <v>1039869</v>
      </c>
      <c r="J144" s="5">
        <v>4877</v>
      </c>
      <c r="K144" s="5">
        <v>1707859</v>
      </c>
      <c r="L144" s="5">
        <v>415947</v>
      </c>
      <c r="M144" s="5">
        <v>323573</v>
      </c>
      <c r="N144" s="5">
        <v>61691</v>
      </c>
      <c r="O144" s="5">
        <v>899603</v>
      </c>
      <c r="P144" s="5">
        <v>7044</v>
      </c>
    </row>
    <row r="145" spans="1:16">
      <c r="A145" s="5">
        <v>1395</v>
      </c>
      <c r="B145" s="5">
        <v>9</v>
      </c>
      <c r="C145" s="5" t="s">
        <v>418</v>
      </c>
      <c r="D145" s="5" t="s">
        <v>417</v>
      </c>
      <c r="E145" s="5">
        <v>1557277</v>
      </c>
      <c r="F145" s="5">
        <v>188585</v>
      </c>
      <c r="G145" s="5">
        <v>301288</v>
      </c>
      <c r="H145" s="5">
        <v>22659</v>
      </c>
      <c r="I145" s="5">
        <v>1039869</v>
      </c>
      <c r="J145" s="5">
        <v>4877</v>
      </c>
      <c r="K145" s="5">
        <v>1707859</v>
      </c>
      <c r="L145" s="5">
        <v>415947</v>
      </c>
      <c r="M145" s="5">
        <v>323573</v>
      </c>
      <c r="N145" s="5">
        <v>61691</v>
      </c>
      <c r="O145" s="5">
        <v>899603</v>
      </c>
      <c r="P145" s="5">
        <v>7044</v>
      </c>
    </row>
    <row r="146" spans="1:16">
      <c r="A146" s="5">
        <v>1395</v>
      </c>
      <c r="B146" s="5">
        <v>2</v>
      </c>
      <c r="C146" s="5" t="s">
        <v>419</v>
      </c>
      <c r="D146" s="5" t="s">
        <v>420</v>
      </c>
      <c r="E146" s="5">
        <v>58310793</v>
      </c>
      <c r="F146" s="5">
        <v>20226225</v>
      </c>
      <c r="G146" s="5">
        <v>6341195</v>
      </c>
      <c r="H146" s="5">
        <v>549287</v>
      </c>
      <c r="I146" s="5">
        <v>28680116</v>
      </c>
      <c r="J146" s="5">
        <v>2513970</v>
      </c>
      <c r="K146" s="5">
        <v>62982953</v>
      </c>
      <c r="L146" s="5">
        <v>22074911</v>
      </c>
      <c r="M146" s="5">
        <v>7138752</v>
      </c>
      <c r="N146" s="5">
        <v>694549</v>
      </c>
      <c r="O146" s="5">
        <v>31627367</v>
      </c>
      <c r="P146" s="5">
        <v>1447375</v>
      </c>
    </row>
    <row r="147" spans="1:16">
      <c r="A147" s="5">
        <v>1395</v>
      </c>
      <c r="B147" s="5">
        <v>3</v>
      </c>
      <c r="C147" s="5" t="s">
        <v>421</v>
      </c>
      <c r="D147" s="5" t="s">
        <v>422</v>
      </c>
      <c r="E147" s="5">
        <v>18518678</v>
      </c>
      <c r="F147" s="5">
        <v>6233219</v>
      </c>
      <c r="G147" s="5">
        <v>3199553</v>
      </c>
      <c r="H147" s="5">
        <v>149015</v>
      </c>
      <c r="I147" s="5">
        <v>8629213</v>
      </c>
      <c r="J147" s="5">
        <v>307677</v>
      </c>
      <c r="K147" s="5">
        <v>19951320</v>
      </c>
      <c r="L147" s="5">
        <v>6888626</v>
      </c>
      <c r="M147" s="5">
        <v>3756552</v>
      </c>
      <c r="N147" s="5">
        <v>93524</v>
      </c>
      <c r="O147" s="5">
        <v>8909779</v>
      </c>
      <c r="P147" s="5">
        <v>302839</v>
      </c>
    </row>
    <row r="148" spans="1:16">
      <c r="A148" s="5">
        <v>1395</v>
      </c>
      <c r="B148" s="5">
        <v>4</v>
      </c>
      <c r="C148" s="5" t="s">
        <v>423</v>
      </c>
      <c r="D148" s="5" t="s">
        <v>422</v>
      </c>
      <c r="E148" s="5">
        <v>18518678</v>
      </c>
      <c r="F148" s="5">
        <v>6233219</v>
      </c>
      <c r="G148" s="5">
        <v>3199553</v>
      </c>
      <c r="H148" s="5">
        <v>149015</v>
      </c>
      <c r="I148" s="5">
        <v>8629213</v>
      </c>
      <c r="J148" s="5">
        <v>307677</v>
      </c>
      <c r="K148" s="5">
        <v>19951320</v>
      </c>
      <c r="L148" s="5">
        <v>6888626</v>
      </c>
      <c r="M148" s="5">
        <v>3756552</v>
      </c>
      <c r="N148" s="5">
        <v>93524</v>
      </c>
      <c r="O148" s="5">
        <v>8909779</v>
      </c>
      <c r="P148" s="5">
        <v>302839</v>
      </c>
    </row>
    <row r="149" spans="1:16">
      <c r="A149" s="5">
        <v>1395</v>
      </c>
      <c r="B149" s="5">
        <v>3</v>
      </c>
      <c r="C149" s="5" t="s">
        <v>424</v>
      </c>
      <c r="D149" s="5" t="s">
        <v>425</v>
      </c>
      <c r="E149" s="5">
        <v>2624252</v>
      </c>
      <c r="F149" s="5">
        <v>263664</v>
      </c>
      <c r="G149" s="5">
        <v>888883</v>
      </c>
      <c r="H149" s="5">
        <v>32517</v>
      </c>
      <c r="I149" s="5">
        <v>1404807</v>
      </c>
      <c r="J149" s="5">
        <v>34380</v>
      </c>
      <c r="K149" s="5">
        <v>3239109</v>
      </c>
      <c r="L149" s="5">
        <v>962232</v>
      </c>
      <c r="M149" s="5">
        <v>659598</v>
      </c>
      <c r="N149" s="5">
        <v>26904</v>
      </c>
      <c r="O149" s="5">
        <v>1549408</v>
      </c>
      <c r="P149" s="5">
        <v>40967</v>
      </c>
    </row>
    <row r="150" spans="1:16">
      <c r="A150" s="5">
        <v>1395</v>
      </c>
      <c r="B150" s="5">
        <v>4</v>
      </c>
      <c r="C150" s="5" t="s">
        <v>426</v>
      </c>
      <c r="D150" s="5" t="s">
        <v>425</v>
      </c>
      <c r="E150" s="5">
        <v>2624252</v>
      </c>
      <c r="F150" s="5">
        <v>263664</v>
      </c>
      <c r="G150" s="5">
        <v>888883</v>
      </c>
      <c r="H150" s="5">
        <v>32517</v>
      </c>
      <c r="I150" s="5">
        <v>1404807</v>
      </c>
      <c r="J150" s="5">
        <v>34380</v>
      </c>
      <c r="K150" s="5">
        <v>3239109</v>
      </c>
      <c r="L150" s="5">
        <v>962232</v>
      </c>
      <c r="M150" s="5">
        <v>659598</v>
      </c>
      <c r="N150" s="5">
        <v>26904</v>
      </c>
      <c r="O150" s="5">
        <v>1549408</v>
      </c>
      <c r="P150" s="5">
        <v>40967</v>
      </c>
    </row>
    <row r="151" spans="1:16">
      <c r="A151" s="5">
        <v>1395</v>
      </c>
      <c r="B151" s="5">
        <v>3</v>
      </c>
      <c r="C151" s="5" t="s">
        <v>427</v>
      </c>
      <c r="D151" s="5" t="s">
        <v>428</v>
      </c>
      <c r="E151" s="5">
        <v>7988745</v>
      </c>
      <c r="F151" s="5">
        <v>3129165</v>
      </c>
      <c r="G151" s="5">
        <v>1071874</v>
      </c>
      <c r="H151" s="5">
        <v>51062</v>
      </c>
      <c r="I151" s="5">
        <v>3506000</v>
      </c>
      <c r="J151" s="5">
        <v>230644</v>
      </c>
      <c r="K151" s="5">
        <v>10508400</v>
      </c>
      <c r="L151" s="5">
        <v>4413515</v>
      </c>
      <c r="M151" s="5">
        <v>1306051</v>
      </c>
      <c r="N151" s="5">
        <v>30441</v>
      </c>
      <c r="O151" s="5">
        <v>4571565</v>
      </c>
      <c r="P151" s="5">
        <v>186828</v>
      </c>
    </row>
    <row r="152" spans="1:16">
      <c r="A152" s="5">
        <v>1395</v>
      </c>
      <c r="B152" s="5">
        <v>14</v>
      </c>
      <c r="C152" s="5" t="s">
        <v>429</v>
      </c>
      <c r="D152" s="5" t="s">
        <v>430</v>
      </c>
      <c r="E152" s="5">
        <v>7988745</v>
      </c>
      <c r="F152" s="5">
        <v>3129165</v>
      </c>
      <c r="G152" s="5">
        <v>1071874</v>
      </c>
      <c r="H152" s="5">
        <v>51062</v>
      </c>
      <c r="I152" s="5">
        <v>3506000</v>
      </c>
      <c r="J152" s="5">
        <v>230644</v>
      </c>
      <c r="K152" s="5">
        <v>10508400</v>
      </c>
      <c r="L152" s="5">
        <v>4413515</v>
      </c>
      <c r="M152" s="5">
        <v>1306051</v>
      </c>
      <c r="N152" s="5">
        <v>30441</v>
      </c>
      <c r="O152" s="5">
        <v>4571565</v>
      </c>
      <c r="P152" s="5">
        <v>186828</v>
      </c>
    </row>
    <row r="153" spans="1:16">
      <c r="A153" s="5">
        <v>1395</v>
      </c>
      <c r="B153" s="5">
        <v>3</v>
      </c>
      <c r="C153" s="5" t="s">
        <v>431</v>
      </c>
      <c r="D153" s="5" t="s">
        <v>432</v>
      </c>
      <c r="E153" s="5">
        <v>2436353</v>
      </c>
      <c r="F153" s="5">
        <v>859344</v>
      </c>
      <c r="G153" s="5">
        <v>154295</v>
      </c>
      <c r="H153" s="5">
        <v>15711</v>
      </c>
      <c r="I153" s="5">
        <v>1393696</v>
      </c>
      <c r="J153" s="5">
        <v>13307</v>
      </c>
      <c r="K153" s="5">
        <v>3140839</v>
      </c>
      <c r="L153" s="5">
        <v>1121015</v>
      </c>
      <c r="M153" s="5">
        <v>177152</v>
      </c>
      <c r="N153" s="5">
        <v>97183</v>
      </c>
      <c r="O153" s="5">
        <v>1729580</v>
      </c>
      <c r="P153" s="5">
        <v>15908</v>
      </c>
    </row>
    <row r="154" spans="1:16">
      <c r="A154" s="5">
        <v>1395</v>
      </c>
      <c r="B154" s="5">
        <v>4</v>
      </c>
      <c r="C154" s="5" t="s">
        <v>433</v>
      </c>
      <c r="D154" s="5" t="s">
        <v>432</v>
      </c>
      <c r="E154" s="5">
        <v>2436353</v>
      </c>
      <c r="F154" s="5">
        <v>859344</v>
      </c>
      <c r="G154" s="5">
        <v>154295</v>
      </c>
      <c r="H154" s="5">
        <v>15711</v>
      </c>
      <c r="I154" s="5">
        <v>1393696</v>
      </c>
      <c r="J154" s="5">
        <v>13307</v>
      </c>
      <c r="K154" s="5">
        <v>3140839</v>
      </c>
      <c r="L154" s="5">
        <v>1121015</v>
      </c>
      <c r="M154" s="5">
        <v>177152</v>
      </c>
      <c r="N154" s="5">
        <v>97183</v>
      </c>
      <c r="O154" s="5">
        <v>1729580</v>
      </c>
      <c r="P154" s="5">
        <v>15908</v>
      </c>
    </row>
    <row r="155" spans="1:16">
      <c r="A155" s="5">
        <v>1395</v>
      </c>
      <c r="B155" s="5">
        <v>3</v>
      </c>
      <c r="C155" s="5" t="s">
        <v>434</v>
      </c>
      <c r="D155" s="5" t="s">
        <v>435</v>
      </c>
      <c r="E155" s="5">
        <v>24839466</v>
      </c>
      <c r="F155" s="5">
        <v>9475431</v>
      </c>
      <c r="G155" s="5">
        <v>855745</v>
      </c>
      <c r="H155" s="5">
        <v>296880</v>
      </c>
      <c r="I155" s="5">
        <v>12303269</v>
      </c>
      <c r="J155" s="5">
        <v>1908141</v>
      </c>
      <c r="K155" s="5">
        <v>24025335</v>
      </c>
      <c r="L155" s="5">
        <v>8387954</v>
      </c>
      <c r="M155" s="5">
        <v>1054742</v>
      </c>
      <c r="N155" s="5">
        <v>445017</v>
      </c>
      <c r="O155" s="5">
        <v>13260747</v>
      </c>
      <c r="P155" s="5">
        <v>876875</v>
      </c>
    </row>
    <row r="156" spans="1:16">
      <c r="A156" s="5">
        <v>1395</v>
      </c>
      <c r="B156" s="5">
        <v>4</v>
      </c>
      <c r="C156" s="5" t="s">
        <v>436</v>
      </c>
      <c r="D156" s="5" t="s">
        <v>435</v>
      </c>
      <c r="E156" s="5">
        <v>24839466</v>
      </c>
      <c r="F156" s="5">
        <v>9475431</v>
      </c>
      <c r="G156" s="5">
        <v>855745</v>
      </c>
      <c r="H156" s="5">
        <v>296880</v>
      </c>
      <c r="I156" s="5">
        <v>12303269</v>
      </c>
      <c r="J156" s="5">
        <v>1908141</v>
      </c>
      <c r="K156" s="5">
        <v>24025335</v>
      </c>
      <c r="L156" s="5">
        <v>8387954</v>
      </c>
      <c r="M156" s="5">
        <v>1054742</v>
      </c>
      <c r="N156" s="5">
        <v>445017</v>
      </c>
      <c r="O156" s="5">
        <v>13260747</v>
      </c>
      <c r="P156" s="5">
        <v>876875</v>
      </c>
    </row>
    <row r="157" spans="1:16">
      <c r="A157" s="5">
        <v>1395</v>
      </c>
      <c r="B157" s="5">
        <v>3</v>
      </c>
      <c r="C157" s="5" t="s">
        <v>437</v>
      </c>
      <c r="D157" s="5" t="s">
        <v>438</v>
      </c>
      <c r="E157" s="5">
        <v>1903299</v>
      </c>
      <c r="F157" s="5">
        <v>265402</v>
      </c>
      <c r="G157" s="5">
        <v>170845</v>
      </c>
      <c r="H157" s="5">
        <v>4101</v>
      </c>
      <c r="I157" s="5">
        <v>1443131</v>
      </c>
      <c r="J157" s="5">
        <v>19821</v>
      </c>
      <c r="K157" s="5">
        <v>2117949</v>
      </c>
      <c r="L157" s="5">
        <v>301568</v>
      </c>
      <c r="M157" s="5">
        <v>184656</v>
      </c>
      <c r="N157" s="5">
        <v>1480</v>
      </c>
      <c r="O157" s="5">
        <v>1606288</v>
      </c>
      <c r="P157" s="5">
        <v>23957</v>
      </c>
    </row>
    <row r="158" spans="1:16">
      <c r="A158" s="5">
        <v>1395</v>
      </c>
      <c r="B158" s="5">
        <v>4</v>
      </c>
      <c r="C158" s="5" t="s">
        <v>439</v>
      </c>
      <c r="D158" s="5" t="s">
        <v>438</v>
      </c>
      <c r="E158" s="5">
        <v>1903299</v>
      </c>
      <c r="F158" s="5">
        <v>265402</v>
      </c>
      <c r="G158" s="5">
        <v>170845</v>
      </c>
      <c r="H158" s="5">
        <v>4101</v>
      </c>
      <c r="I158" s="5">
        <v>1443131</v>
      </c>
      <c r="J158" s="5">
        <v>19821</v>
      </c>
      <c r="K158" s="5">
        <v>2117949</v>
      </c>
      <c r="L158" s="5">
        <v>301568</v>
      </c>
      <c r="M158" s="5">
        <v>184656</v>
      </c>
      <c r="N158" s="5">
        <v>1480</v>
      </c>
      <c r="O158" s="5">
        <v>1606288</v>
      </c>
      <c r="P158" s="5">
        <v>23957</v>
      </c>
    </row>
    <row r="159" spans="1:16">
      <c r="A159" s="5">
        <v>1395</v>
      </c>
      <c r="B159" s="5">
        <v>2</v>
      </c>
      <c r="C159" s="5" t="s">
        <v>440</v>
      </c>
      <c r="D159" s="5" t="s">
        <v>441</v>
      </c>
      <c r="E159" s="5">
        <v>67885050</v>
      </c>
      <c r="F159" s="5">
        <v>21228475</v>
      </c>
      <c r="G159" s="5">
        <v>11498689</v>
      </c>
      <c r="H159" s="5">
        <v>1144591</v>
      </c>
      <c r="I159" s="5">
        <v>23784379</v>
      </c>
      <c r="J159" s="5">
        <v>10228915</v>
      </c>
      <c r="K159" s="5">
        <v>73127827</v>
      </c>
      <c r="L159" s="5">
        <v>11877924</v>
      </c>
      <c r="M159" s="5">
        <v>14802482</v>
      </c>
      <c r="N159" s="5">
        <v>755408</v>
      </c>
      <c r="O159" s="5">
        <v>42789941</v>
      </c>
      <c r="P159" s="5">
        <v>2902071</v>
      </c>
    </row>
    <row r="160" spans="1:16">
      <c r="A160" s="5">
        <v>1395</v>
      </c>
      <c r="B160" s="5">
        <v>3</v>
      </c>
      <c r="C160" s="5" t="s">
        <v>442</v>
      </c>
      <c r="D160" s="5" t="s">
        <v>443</v>
      </c>
      <c r="E160" s="5">
        <v>47921159</v>
      </c>
      <c r="F160" s="5">
        <v>8344117</v>
      </c>
      <c r="G160" s="5">
        <v>9919797</v>
      </c>
      <c r="H160" s="5">
        <v>656255</v>
      </c>
      <c r="I160" s="5">
        <v>19085378</v>
      </c>
      <c r="J160" s="5">
        <v>9915611</v>
      </c>
      <c r="K160" s="5">
        <v>62339106</v>
      </c>
      <c r="L160" s="5">
        <v>8872683</v>
      </c>
      <c r="M160" s="5">
        <v>13094753</v>
      </c>
      <c r="N160" s="5">
        <v>262290</v>
      </c>
      <c r="O160" s="5">
        <v>37544520</v>
      </c>
      <c r="P160" s="5">
        <v>2564860</v>
      </c>
    </row>
    <row r="161" spans="1:16">
      <c r="A161" s="5">
        <v>1395</v>
      </c>
      <c r="B161" s="5">
        <v>4</v>
      </c>
      <c r="C161" s="5" t="s">
        <v>444</v>
      </c>
      <c r="D161" s="5" t="s">
        <v>445</v>
      </c>
      <c r="E161" s="5">
        <v>20165808</v>
      </c>
      <c r="F161" s="5">
        <v>1373824</v>
      </c>
      <c r="G161" s="5">
        <v>4995012</v>
      </c>
      <c r="H161" s="5">
        <v>220733</v>
      </c>
      <c r="I161" s="5">
        <v>4510381</v>
      </c>
      <c r="J161" s="5">
        <v>9065860</v>
      </c>
      <c r="K161" s="5">
        <v>30403633</v>
      </c>
      <c r="L161" s="5">
        <v>986744</v>
      </c>
      <c r="M161" s="5">
        <v>7803255</v>
      </c>
      <c r="N161" s="5">
        <v>28765</v>
      </c>
      <c r="O161" s="5">
        <v>20028196</v>
      </c>
      <c r="P161" s="5">
        <v>1556674</v>
      </c>
    </row>
    <row r="162" spans="1:16">
      <c r="A162" s="5">
        <v>1395</v>
      </c>
      <c r="B162" s="5">
        <v>4</v>
      </c>
      <c r="C162" s="5" t="s">
        <v>446</v>
      </c>
      <c r="D162" s="5" t="s">
        <v>447</v>
      </c>
      <c r="E162" s="5">
        <v>138954</v>
      </c>
      <c r="F162" s="5">
        <v>57482</v>
      </c>
      <c r="G162" s="5">
        <v>13090</v>
      </c>
      <c r="H162" s="5">
        <v>1247</v>
      </c>
      <c r="I162" s="5">
        <v>63021</v>
      </c>
      <c r="J162" s="5">
        <v>4115</v>
      </c>
      <c r="K162" s="5">
        <v>133346</v>
      </c>
      <c r="L162" s="5">
        <v>66516</v>
      </c>
      <c r="M162" s="5">
        <v>9260</v>
      </c>
      <c r="N162" s="5">
        <v>8700</v>
      </c>
      <c r="O162" s="5">
        <v>46394</v>
      </c>
      <c r="P162" s="5">
        <v>2477</v>
      </c>
    </row>
    <row r="163" spans="1:16">
      <c r="A163" s="5">
        <v>1395</v>
      </c>
      <c r="B163" s="5">
        <v>4</v>
      </c>
      <c r="C163" s="5" t="s">
        <v>448</v>
      </c>
      <c r="D163" s="5" t="s">
        <v>449</v>
      </c>
      <c r="E163" s="5">
        <v>9147973</v>
      </c>
      <c r="F163" s="5">
        <v>2561644</v>
      </c>
      <c r="G163" s="5">
        <v>1328941</v>
      </c>
      <c r="H163" s="5">
        <v>117640</v>
      </c>
      <c r="I163" s="5">
        <v>4725471</v>
      </c>
      <c r="J163" s="5">
        <v>414277</v>
      </c>
      <c r="K163" s="5">
        <v>11992795</v>
      </c>
      <c r="L163" s="5">
        <v>2995883</v>
      </c>
      <c r="M163" s="5">
        <v>1506027</v>
      </c>
      <c r="N163" s="5">
        <v>139079</v>
      </c>
      <c r="O163" s="5">
        <v>6792622</v>
      </c>
      <c r="P163" s="5">
        <v>559185</v>
      </c>
    </row>
    <row r="164" spans="1:16">
      <c r="A164" s="5">
        <v>1395</v>
      </c>
      <c r="B164" s="5">
        <v>4</v>
      </c>
      <c r="C164" s="5" t="s">
        <v>450</v>
      </c>
      <c r="D164" s="5" t="s">
        <v>451</v>
      </c>
      <c r="E164" s="5">
        <v>865547</v>
      </c>
      <c r="F164" s="5">
        <v>129986</v>
      </c>
      <c r="G164" s="5">
        <v>130152</v>
      </c>
      <c r="H164" s="5">
        <v>0</v>
      </c>
      <c r="I164" s="5">
        <v>599189</v>
      </c>
      <c r="J164" s="5">
        <v>6220</v>
      </c>
      <c r="K164" s="5">
        <v>1065765</v>
      </c>
      <c r="L164" s="5">
        <v>234832</v>
      </c>
      <c r="M164" s="5">
        <v>131108</v>
      </c>
      <c r="N164" s="5">
        <v>244</v>
      </c>
      <c r="O164" s="5">
        <v>685895</v>
      </c>
      <c r="P164" s="5">
        <v>13686</v>
      </c>
    </row>
    <row r="165" spans="1:16">
      <c r="A165" s="5">
        <v>1395</v>
      </c>
      <c r="B165" s="5">
        <v>4</v>
      </c>
      <c r="C165" s="5" t="s">
        <v>452</v>
      </c>
      <c r="D165" s="5" t="s">
        <v>453</v>
      </c>
      <c r="E165" s="5">
        <v>513354</v>
      </c>
      <c r="F165" s="5">
        <v>163649</v>
      </c>
      <c r="G165" s="5">
        <v>121462</v>
      </c>
      <c r="H165" s="5">
        <v>3276</v>
      </c>
      <c r="I165" s="5">
        <v>188009</v>
      </c>
      <c r="J165" s="5">
        <v>36958</v>
      </c>
      <c r="K165" s="5">
        <v>454816</v>
      </c>
      <c r="L165" s="5">
        <v>133092</v>
      </c>
      <c r="M165" s="5">
        <v>153240</v>
      </c>
      <c r="N165" s="5">
        <v>2485</v>
      </c>
      <c r="O165" s="5">
        <v>139859</v>
      </c>
      <c r="P165" s="5">
        <v>26141</v>
      </c>
    </row>
    <row r="166" spans="1:16">
      <c r="A166" s="5">
        <v>1395</v>
      </c>
      <c r="B166" s="5">
        <v>4</v>
      </c>
      <c r="C166" s="5" t="s">
        <v>454</v>
      </c>
      <c r="D166" s="5" t="s">
        <v>455</v>
      </c>
      <c r="E166" s="5">
        <v>3010549</v>
      </c>
      <c r="F166" s="5">
        <v>1197206</v>
      </c>
      <c r="G166" s="5">
        <v>666523</v>
      </c>
      <c r="H166" s="5">
        <v>1460</v>
      </c>
      <c r="I166" s="5">
        <v>933060</v>
      </c>
      <c r="J166" s="5">
        <v>212301</v>
      </c>
      <c r="K166" s="5">
        <v>2545512</v>
      </c>
      <c r="L166" s="5">
        <v>758783</v>
      </c>
      <c r="M166" s="5">
        <v>532076</v>
      </c>
      <c r="N166" s="5">
        <v>4481</v>
      </c>
      <c r="O166" s="5">
        <v>1049991</v>
      </c>
      <c r="P166" s="5">
        <v>200181</v>
      </c>
    </row>
    <row r="167" spans="1:16">
      <c r="A167" s="5">
        <v>1395</v>
      </c>
      <c r="B167" s="5">
        <v>4</v>
      </c>
      <c r="C167" s="5" t="s">
        <v>456</v>
      </c>
      <c r="D167" s="5" t="s">
        <v>457</v>
      </c>
      <c r="E167" s="5">
        <v>635550</v>
      </c>
      <c r="F167" s="5">
        <v>124130</v>
      </c>
      <c r="G167" s="5">
        <v>82334</v>
      </c>
      <c r="H167" s="5">
        <v>1650</v>
      </c>
      <c r="I167" s="5">
        <v>415126</v>
      </c>
      <c r="J167" s="5">
        <v>12311</v>
      </c>
      <c r="K167" s="5">
        <v>842423</v>
      </c>
      <c r="L167" s="5">
        <v>192112</v>
      </c>
      <c r="M167" s="5">
        <v>88866</v>
      </c>
      <c r="N167" s="5">
        <v>1650</v>
      </c>
      <c r="O167" s="5">
        <v>550801</v>
      </c>
      <c r="P167" s="5">
        <v>8994</v>
      </c>
    </row>
    <row r="168" spans="1:16">
      <c r="A168" s="5">
        <v>1395</v>
      </c>
      <c r="B168" s="5">
        <v>9</v>
      </c>
      <c r="C168" s="5" t="s">
        <v>458</v>
      </c>
      <c r="D168" s="5" t="s">
        <v>459</v>
      </c>
      <c r="E168" s="5">
        <v>13443424</v>
      </c>
      <c r="F168" s="5">
        <v>2736195</v>
      </c>
      <c r="G168" s="5">
        <v>2582286</v>
      </c>
      <c r="H168" s="5">
        <v>310250</v>
      </c>
      <c r="I168" s="5">
        <v>7651122</v>
      </c>
      <c r="J168" s="5">
        <v>163570</v>
      </c>
      <c r="K168" s="5">
        <v>14900814</v>
      </c>
      <c r="L168" s="5">
        <v>3504721</v>
      </c>
      <c r="M168" s="5">
        <v>2870921</v>
      </c>
      <c r="N168" s="5">
        <v>76885</v>
      </c>
      <c r="O168" s="5">
        <v>8250764</v>
      </c>
      <c r="P168" s="5">
        <v>197523</v>
      </c>
    </row>
    <row r="169" spans="1:16">
      <c r="A169" s="5">
        <v>1395</v>
      </c>
      <c r="B169" s="5">
        <v>3</v>
      </c>
      <c r="C169" s="5" t="s">
        <v>460</v>
      </c>
      <c r="D169" s="5" t="s">
        <v>461</v>
      </c>
      <c r="E169" s="5">
        <v>19963890</v>
      </c>
      <c r="F169" s="5">
        <v>12884358</v>
      </c>
      <c r="G169" s="5">
        <v>1578892</v>
      </c>
      <c r="H169" s="5">
        <v>488335</v>
      </c>
      <c r="I169" s="5">
        <v>4699001</v>
      </c>
      <c r="J169" s="5">
        <v>313304</v>
      </c>
      <c r="K169" s="5">
        <v>10788721</v>
      </c>
      <c r="L169" s="5">
        <v>3005241</v>
      </c>
      <c r="M169" s="5">
        <v>1707730</v>
      </c>
      <c r="N169" s="5">
        <v>493119</v>
      </c>
      <c r="O169" s="5">
        <v>5245420</v>
      </c>
      <c r="P169" s="5">
        <v>337211</v>
      </c>
    </row>
    <row r="170" spans="1:16">
      <c r="A170" s="5">
        <v>1395</v>
      </c>
      <c r="B170" s="5">
        <v>4</v>
      </c>
      <c r="C170" s="5" t="s">
        <v>462</v>
      </c>
      <c r="D170" s="5" t="s">
        <v>463</v>
      </c>
      <c r="E170" s="5">
        <v>2644485</v>
      </c>
      <c r="F170" s="5">
        <v>674749</v>
      </c>
      <c r="G170" s="5">
        <v>268010</v>
      </c>
      <c r="H170" s="5">
        <v>44736</v>
      </c>
      <c r="I170" s="5">
        <v>1584806</v>
      </c>
      <c r="J170" s="5">
        <v>72184</v>
      </c>
      <c r="K170" s="5">
        <v>2757240</v>
      </c>
      <c r="L170" s="5">
        <v>912601</v>
      </c>
      <c r="M170" s="5">
        <v>249856</v>
      </c>
      <c r="N170" s="5">
        <v>78464</v>
      </c>
      <c r="O170" s="5">
        <v>1452029</v>
      </c>
      <c r="P170" s="5">
        <v>64290</v>
      </c>
    </row>
    <row r="171" spans="1:16">
      <c r="A171" s="5">
        <v>1395</v>
      </c>
      <c r="B171" s="5">
        <v>4</v>
      </c>
      <c r="C171" s="5" t="s">
        <v>464</v>
      </c>
      <c r="D171" s="5" t="s">
        <v>465</v>
      </c>
      <c r="E171" s="5">
        <v>1707696</v>
      </c>
      <c r="F171" s="5">
        <v>458138</v>
      </c>
      <c r="G171" s="5">
        <v>440328</v>
      </c>
      <c r="H171" s="5">
        <v>347</v>
      </c>
      <c r="I171" s="5">
        <v>754198</v>
      </c>
      <c r="J171" s="5">
        <v>54684</v>
      </c>
      <c r="K171" s="5">
        <v>1866386</v>
      </c>
      <c r="L171" s="5">
        <v>513366</v>
      </c>
      <c r="M171" s="5">
        <v>498968</v>
      </c>
      <c r="N171" s="5">
        <v>1512</v>
      </c>
      <c r="O171" s="5">
        <v>790528</v>
      </c>
      <c r="P171" s="5">
        <v>62011</v>
      </c>
    </row>
    <row r="172" spans="1:16">
      <c r="A172" s="5">
        <v>1395</v>
      </c>
      <c r="B172" s="5">
        <v>4</v>
      </c>
      <c r="C172" s="5" t="s">
        <v>466</v>
      </c>
      <c r="D172" s="5" t="s">
        <v>467</v>
      </c>
      <c r="E172" s="5">
        <v>183600</v>
      </c>
      <c r="F172" s="5">
        <v>9587</v>
      </c>
      <c r="G172" s="5">
        <v>45156</v>
      </c>
      <c r="H172" s="5">
        <v>0</v>
      </c>
      <c r="I172" s="5">
        <v>128842</v>
      </c>
      <c r="J172" s="5">
        <v>15</v>
      </c>
      <c r="K172" s="5">
        <v>162582</v>
      </c>
      <c r="L172" s="5">
        <v>3058</v>
      </c>
      <c r="M172" s="5">
        <v>44228</v>
      </c>
      <c r="N172" s="5">
        <v>0</v>
      </c>
      <c r="O172" s="5">
        <v>115292</v>
      </c>
      <c r="P172" s="5">
        <v>5</v>
      </c>
    </row>
    <row r="173" spans="1:16">
      <c r="A173" s="5">
        <v>1395</v>
      </c>
      <c r="B173" s="5">
        <v>4</v>
      </c>
      <c r="C173" s="5" t="s">
        <v>468</v>
      </c>
      <c r="D173" s="5" t="s">
        <v>469</v>
      </c>
      <c r="E173" s="5">
        <v>2357265</v>
      </c>
      <c r="F173" s="5">
        <v>793248</v>
      </c>
      <c r="G173" s="5">
        <v>204467</v>
      </c>
      <c r="H173" s="5">
        <v>168615</v>
      </c>
      <c r="I173" s="5">
        <v>1097048</v>
      </c>
      <c r="J173" s="5">
        <v>93887</v>
      </c>
      <c r="K173" s="5">
        <v>2330533</v>
      </c>
      <c r="L173" s="5">
        <v>736978</v>
      </c>
      <c r="M173" s="5">
        <v>246915</v>
      </c>
      <c r="N173" s="5">
        <v>195488</v>
      </c>
      <c r="O173" s="5">
        <v>1068549</v>
      </c>
      <c r="P173" s="5">
        <v>82603</v>
      </c>
    </row>
    <row r="174" spans="1:16">
      <c r="A174" s="5">
        <v>1395</v>
      </c>
      <c r="B174" s="5">
        <v>4</v>
      </c>
      <c r="C174" s="5" t="s">
        <v>470</v>
      </c>
      <c r="D174" s="5" t="s">
        <v>471</v>
      </c>
      <c r="E174" s="5">
        <v>11297591</v>
      </c>
      <c r="F174" s="5">
        <v>10509512</v>
      </c>
      <c r="G174" s="5">
        <v>221853</v>
      </c>
      <c r="H174" s="5">
        <v>146721</v>
      </c>
      <c r="I174" s="5">
        <v>406627</v>
      </c>
      <c r="J174" s="5">
        <v>12878</v>
      </c>
      <c r="K174" s="5">
        <v>1285561</v>
      </c>
      <c r="L174" s="5">
        <v>320866</v>
      </c>
      <c r="M174" s="5">
        <v>197236</v>
      </c>
      <c r="N174" s="5">
        <v>217055</v>
      </c>
      <c r="O174" s="5">
        <v>509460</v>
      </c>
      <c r="P174" s="5">
        <v>40943</v>
      </c>
    </row>
    <row r="175" spans="1:16">
      <c r="A175" s="5">
        <v>1395</v>
      </c>
      <c r="B175" s="5">
        <v>4</v>
      </c>
      <c r="C175" s="5" t="s">
        <v>472</v>
      </c>
      <c r="D175" s="5" t="s">
        <v>473</v>
      </c>
      <c r="E175" s="5">
        <v>273078</v>
      </c>
      <c r="F175" s="5">
        <v>40050</v>
      </c>
      <c r="G175" s="5">
        <v>42754</v>
      </c>
      <c r="H175" s="5">
        <v>0</v>
      </c>
      <c r="I175" s="5">
        <v>132998</v>
      </c>
      <c r="J175" s="5">
        <v>57276</v>
      </c>
      <c r="K175" s="5">
        <v>296071</v>
      </c>
      <c r="L175" s="5">
        <v>47439</v>
      </c>
      <c r="M175" s="5">
        <v>18703</v>
      </c>
      <c r="N175" s="5">
        <v>0</v>
      </c>
      <c r="O175" s="5">
        <v>165859</v>
      </c>
      <c r="P175" s="5">
        <v>64070</v>
      </c>
    </row>
    <row r="176" spans="1:16">
      <c r="A176" s="5">
        <v>1395</v>
      </c>
      <c r="B176" s="5">
        <v>4</v>
      </c>
      <c r="C176" s="5" t="s">
        <v>474</v>
      </c>
      <c r="D176" s="5" t="s">
        <v>475</v>
      </c>
      <c r="E176" s="5">
        <v>1500176</v>
      </c>
      <c r="F176" s="5">
        <v>399074</v>
      </c>
      <c r="G176" s="5">
        <v>356323</v>
      </c>
      <c r="H176" s="5">
        <v>127917</v>
      </c>
      <c r="I176" s="5">
        <v>594482</v>
      </c>
      <c r="J176" s="5">
        <v>22381</v>
      </c>
      <c r="K176" s="5">
        <v>2090349</v>
      </c>
      <c r="L176" s="5">
        <v>470933</v>
      </c>
      <c r="M176" s="5">
        <v>451824</v>
      </c>
      <c r="N176" s="5">
        <v>600</v>
      </c>
      <c r="O176" s="5">
        <v>1143704</v>
      </c>
      <c r="P176" s="5">
        <v>23288</v>
      </c>
    </row>
    <row r="177" spans="1:16">
      <c r="A177" s="5">
        <v>1395</v>
      </c>
      <c r="B177" s="5">
        <v>2</v>
      </c>
      <c r="C177" s="5" t="s">
        <v>476</v>
      </c>
      <c r="D177" s="5" t="s">
        <v>477</v>
      </c>
      <c r="E177" s="5">
        <v>102916096</v>
      </c>
      <c r="F177" s="5">
        <v>28125056</v>
      </c>
      <c r="G177" s="5">
        <v>7463727</v>
      </c>
      <c r="H177" s="5">
        <v>943087</v>
      </c>
      <c r="I177" s="5">
        <v>60253677</v>
      </c>
      <c r="J177" s="5">
        <v>6130549</v>
      </c>
      <c r="K177" s="5">
        <v>120799285</v>
      </c>
      <c r="L177" s="5">
        <v>35300347</v>
      </c>
      <c r="M177" s="5">
        <v>8692917</v>
      </c>
      <c r="N177" s="5">
        <v>932561</v>
      </c>
      <c r="O177" s="5">
        <v>67789504</v>
      </c>
      <c r="P177" s="5">
        <v>8083956</v>
      </c>
    </row>
    <row r="178" spans="1:16">
      <c r="A178" s="5">
        <v>1395</v>
      </c>
      <c r="B178" s="5">
        <v>3</v>
      </c>
      <c r="C178" s="5" t="s">
        <v>478</v>
      </c>
      <c r="D178" s="5" t="s">
        <v>479</v>
      </c>
      <c r="E178" s="5">
        <v>61354430</v>
      </c>
      <c r="F178" s="5">
        <v>18844892</v>
      </c>
      <c r="G178" s="5">
        <v>3569320</v>
      </c>
      <c r="H178" s="5">
        <v>513374</v>
      </c>
      <c r="I178" s="5">
        <v>34238910</v>
      </c>
      <c r="J178" s="5">
        <v>4187933</v>
      </c>
      <c r="K178" s="5">
        <v>69557662</v>
      </c>
      <c r="L178" s="5">
        <v>21732271</v>
      </c>
      <c r="M178" s="5">
        <v>4306081</v>
      </c>
      <c r="N178" s="5">
        <v>290203</v>
      </c>
      <c r="O178" s="5">
        <v>37546490</v>
      </c>
      <c r="P178" s="5">
        <v>5682617</v>
      </c>
    </row>
    <row r="179" spans="1:16">
      <c r="A179" s="5">
        <v>1395</v>
      </c>
      <c r="B179" s="5">
        <v>4</v>
      </c>
      <c r="C179" s="5" t="s">
        <v>480</v>
      </c>
      <c r="D179" s="5" t="s">
        <v>479</v>
      </c>
      <c r="E179" s="5">
        <v>61354430</v>
      </c>
      <c r="F179" s="5">
        <v>18844892</v>
      </c>
      <c r="G179" s="5">
        <v>3569320</v>
      </c>
      <c r="H179" s="5">
        <v>513374</v>
      </c>
      <c r="I179" s="5">
        <v>34238910</v>
      </c>
      <c r="J179" s="5">
        <v>4187933</v>
      </c>
      <c r="K179" s="5">
        <v>69557662</v>
      </c>
      <c r="L179" s="5">
        <v>21732271</v>
      </c>
      <c r="M179" s="5">
        <v>4306081</v>
      </c>
      <c r="N179" s="5">
        <v>290203</v>
      </c>
      <c r="O179" s="5">
        <v>37546490</v>
      </c>
      <c r="P179" s="5">
        <v>5682617</v>
      </c>
    </row>
    <row r="180" spans="1:16">
      <c r="A180" s="5">
        <v>1395</v>
      </c>
      <c r="B180" s="5">
        <v>3</v>
      </c>
      <c r="C180" s="5" t="s">
        <v>481</v>
      </c>
      <c r="D180" s="5" t="s">
        <v>482</v>
      </c>
      <c r="E180" s="5">
        <v>1967903</v>
      </c>
      <c r="F180" s="5">
        <v>758848</v>
      </c>
      <c r="G180" s="5">
        <v>138335</v>
      </c>
      <c r="H180" s="5">
        <v>24583</v>
      </c>
      <c r="I180" s="5">
        <v>915354</v>
      </c>
      <c r="J180" s="5">
        <v>130784</v>
      </c>
      <c r="K180" s="5">
        <v>2392983</v>
      </c>
      <c r="L180" s="5">
        <v>717637</v>
      </c>
      <c r="M180" s="5">
        <v>172802</v>
      </c>
      <c r="N180" s="5">
        <v>31848</v>
      </c>
      <c r="O180" s="5">
        <v>1191271</v>
      </c>
      <c r="P180" s="5">
        <v>279425</v>
      </c>
    </row>
    <row r="181" spans="1:16">
      <c r="A181" s="5">
        <v>1395</v>
      </c>
      <c r="B181" s="5">
        <v>4</v>
      </c>
      <c r="C181" s="5" t="s">
        <v>483</v>
      </c>
      <c r="D181" s="5" t="s">
        <v>482</v>
      </c>
      <c r="E181" s="5">
        <v>1967903</v>
      </c>
      <c r="F181" s="5">
        <v>758848</v>
      </c>
      <c r="G181" s="5">
        <v>138335</v>
      </c>
      <c r="H181" s="5">
        <v>24583</v>
      </c>
      <c r="I181" s="5">
        <v>915354</v>
      </c>
      <c r="J181" s="5">
        <v>130784</v>
      </c>
      <c r="K181" s="5">
        <v>2392983</v>
      </c>
      <c r="L181" s="5">
        <v>717637</v>
      </c>
      <c r="M181" s="5">
        <v>172802</v>
      </c>
      <c r="N181" s="5">
        <v>31848</v>
      </c>
      <c r="O181" s="5">
        <v>1191271</v>
      </c>
      <c r="P181" s="5">
        <v>279425</v>
      </c>
    </row>
    <row r="182" spans="1:16">
      <c r="A182" s="5">
        <v>1395</v>
      </c>
      <c r="B182" s="5">
        <v>3</v>
      </c>
      <c r="C182" s="5" t="s">
        <v>484</v>
      </c>
      <c r="D182" s="5" t="s">
        <v>485</v>
      </c>
      <c r="E182" s="5">
        <v>39593763</v>
      </c>
      <c r="F182" s="5">
        <v>8521316</v>
      </c>
      <c r="G182" s="5">
        <v>3756072</v>
      </c>
      <c r="H182" s="5">
        <v>405130</v>
      </c>
      <c r="I182" s="5">
        <v>25099413</v>
      </c>
      <c r="J182" s="5">
        <v>1811833</v>
      </c>
      <c r="K182" s="5">
        <v>48848641</v>
      </c>
      <c r="L182" s="5">
        <v>12850439</v>
      </c>
      <c r="M182" s="5">
        <v>4214034</v>
      </c>
      <c r="N182" s="5">
        <v>610510</v>
      </c>
      <c r="O182" s="5">
        <v>29051743</v>
      </c>
      <c r="P182" s="5">
        <v>2121914</v>
      </c>
    </row>
    <row r="183" spans="1:16">
      <c r="A183" s="5">
        <v>1395</v>
      </c>
      <c r="B183" s="5">
        <v>4</v>
      </c>
      <c r="C183" s="5" t="s">
        <v>486</v>
      </c>
      <c r="D183" s="5" t="s">
        <v>485</v>
      </c>
      <c r="E183" s="5">
        <v>39593763</v>
      </c>
      <c r="F183" s="5">
        <v>8521316</v>
      </c>
      <c r="G183" s="5">
        <v>3756072</v>
      </c>
      <c r="H183" s="5">
        <v>405130</v>
      </c>
      <c r="I183" s="5">
        <v>25099413</v>
      </c>
      <c r="J183" s="5">
        <v>1811833</v>
      </c>
      <c r="K183" s="5">
        <v>48848641</v>
      </c>
      <c r="L183" s="5">
        <v>12850439</v>
      </c>
      <c r="M183" s="5">
        <v>4214034</v>
      </c>
      <c r="N183" s="5">
        <v>610510</v>
      </c>
      <c r="O183" s="5">
        <v>29051743</v>
      </c>
      <c r="P183" s="5">
        <v>2121914</v>
      </c>
    </row>
    <row r="184" spans="1:16">
      <c r="A184" s="5">
        <v>1395</v>
      </c>
      <c r="B184" s="5">
        <v>2</v>
      </c>
      <c r="C184" s="5" t="s">
        <v>487</v>
      </c>
      <c r="D184" s="5" t="s">
        <v>488</v>
      </c>
      <c r="E184" s="5">
        <v>15438387</v>
      </c>
      <c r="F184" s="5">
        <v>3431746</v>
      </c>
      <c r="G184" s="5">
        <v>3802440</v>
      </c>
      <c r="H184" s="5">
        <v>227262</v>
      </c>
      <c r="I184" s="5">
        <v>7906876</v>
      </c>
      <c r="J184" s="5">
        <v>70063</v>
      </c>
      <c r="K184" s="5">
        <v>15674597</v>
      </c>
      <c r="L184" s="5">
        <v>2330832</v>
      </c>
      <c r="M184" s="5">
        <v>4653494</v>
      </c>
      <c r="N184" s="5">
        <v>32004</v>
      </c>
      <c r="O184" s="5">
        <v>8535186</v>
      </c>
      <c r="P184" s="5">
        <v>123081</v>
      </c>
    </row>
    <row r="185" spans="1:16">
      <c r="A185" s="5">
        <v>1395</v>
      </c>
      <c r="B185" s="5">
        <v>3</v>
      </c>
      <c r="C185" s="5" t="s">
        <v>489</v>
      </c>
      <c r="D185" s="5" t="s">
        <v>490</v>
      </c>
      <c r="E185" s="5">
        <v>1053345</v>
      </c>
      <c r="F185" s="5">
        <v>3500</v>
      </c>
      <c r="G185" s="5">
        <v>455953</v>
      </c>
      <c r="H185" s="5">
        <v>0</v>
      </c>
      <c r="I185" s="5">
        <v>575451</v>
      </c>
      <c r="J185" s="5">
        <v>18440</v>
      </c>
      <c r="K185" s="5">
        <v>1556207</v>
      </c>
      <c r="L185" s="5">
        <v>25029</v>
      </c>
      <c r="M185" s="5">
        <v>984091</v>
      </c>
      <c r="N185" s="5">
        <v>0</v>
      </c>
      <c r="O185" s="5">
        <v>500112</v>
      </c>
      <c r="P185" s="5">
        <v>46975</v>
      </c>
    </row>
    <row r="186" spans="1:16">
      <c r="A186" s="5">
        <v>1395</v>
      </c>
      <c r="B186" s="5">
        <v>4</v>
      </c>
      <c r="C186" s="5" t="s">
        <v>491</v>
      </c>
      <c r="D186" s="5" t="s">
        <v>492</v>
      </c>
      <c r="E186" s="5">
        <v>1042014</v>
      </c>
      <c r="F186" s="5">
        <v>0</v>
      </c>
      <c r="G186" s="5">
        <v>448453</v>
      </c>
      <c r="H186" s="5">
        <v>0</v>
      </c>
      <c r="I186" s="5">
        <v>575120</v>
      </c>
      <c r="J186" s="5">
        <v>18440</v>
      </c>
      <c r="K186" s="5">
        <v>1529844</v>
      </c>
      <c r="L186" s="5">
        <v>2529</v>
      </c>
      <c r="M186" s="5">
        <v>980591</v>
      </c>
      <c r="N186" s="5">
        <v>0</v>
      </c>
      <c r="O186" s="5">
        <v>499748</v>
      </c>
      <c r="P186" s="5">
        <v>46975</v>
      </c>
    </row>
    <row r="187" spans="1:16">
      <c r="A187" s="5">
        <v>1395</v>
      </c>
      <c r="B187" s="5">
        <v>4</v>
      </c>
      <c r="C187" s="5" t="s">
        <v>493</v>
      </c>
      <c r="D187" s="5" t="s">
        <v>494</v>
      </c>
      <c r="E187" s="5">
        <v>11331</v>
      </c>
      <c r="F187" s="5">
        <v>3500</v>
      </c>
      <c r="G187" s="5">
        <v>7500</v>
      </c>
      <c r="H187" s="5">
        <v>0</v>
      </c>
      <c r="I187" s="5">
        <v>331</v>
      </c>
      <c r="J187" s="5">
        <v>0</v>
      </c>
      <c r="K187" s="5">
        <v>26363</v>
      </c>
      <c r="L187" s="5">
        <v>22500</v>
      </c>
      <c r="M187" s="5">
        <v>3500</v>
      </c>
      <c r="N187" s="5">
        <v>0</v>
      </c>
      <c r="O187" s="5">
        <v>363</v>
      </c>
      <c r="P187" s="5">
        <v>0</v>
      </c>
    </row>
    <row r="188" spans="1:16">
      <c r="A188" s="5">
        <v>1395</v>
      </c>
      <c r="B188" s="5">
        <v>3</v>
      </c>
      <c r="C188" s="5" t="s">
        <v>495</v>
      </c>
      <c r="D188" s="5" t="s">
        <v>496</v>
      </c>
      <c r="E188" s="5">
        <v>2613297</v>
      </c>
      <c r="F188" s="5">
        <v>502873</v>
      </c>
      <c r="G188" s="5">
        <v>471643</v>
      </c>
      <c r="H188" s="5">
        <v>227262</v>
      </c>
      <c r="I188" s="5">
        <v>1388231</v>
      </c>
      <c r="J188" s="5">
        <v>23289</v>
      </c>
      <c r="K188" s="5">
        <v>2538290</v>
      </c>
      <c r="L188" s="5">
        <v>161943</v>
      </c>
      <c r="M188" s="5">
        <v>727396</v>
      </c>
      <c r="N188" s="5">
        <v>32004</v>
      </c>
      <c r="O188" s="5">
        <v>1586407</v>
      </c>
      <c r="P188" s="5">
        <v>30541</v>
      </c>
    </row>
    <row r="189" spans="1:16">
      <c r="A189" s="5">
        <v>1395</v>
      </c>
      <c r="B189" s="5">
        <v>4</v>
      </c>
      <c r="C189" s="5" t="s">
        <v>497</v>
      </c>
      <c r="D189" s="5" t="s">
        <v>496</v>
      </c>
      <c r="E189" s="5">
        <v>2613297</v>
      </c>
      <c r="F189" s="5">
        <v>502873</v>
      </c>
      <c r="G189" s="5">
        <v>471643</v>
      </c>
      <c r="H189" s="5">
        <v>227262</v>
      </c>
      <c r="I189" s="5">
        <v>1388231</v>
      </c>
      <c r="J189" s="5">
        <v>23289</v>
      </c>
      <c r="K189" s="5">
        <v>2538290</v>
      </c>
      <c r="L189" s="5">
        <v>161943</v>
      </c>
      <c r="M189" s="5">
        <v>727396</v>
      </c>
      <c r="N189" s="5">
        <v>32004</v>
      </c>
      <c r="O189" s="5">
        <v>1586407</v>
      </c>
      <c r="P189" s="5">
        <v>30541</v>
      </c>
    </row>
    <row r="190" spans="1:16">
      <c r="A190" s="5">
        <v>1395</v>
      </c>
      <c r="B190" s="5">
        <v>3</v>
      </c>
      <c r="C190" s="5" t="s">
        <v>498</v>
      </c>
      <c r="D190" s="5" t="s">
        <v>499</v>
      </c>
      <c r="E190" s="5">
        <v>11771745</v>
      </c>
      <c r="F190" s="5">
        <v>2925374</v>
      </c>
      <c r="G190" s="5">
        <v>2874844</v>
      </c>
      <c r="H190" s="5">
        <v>0</v>
      </c>
      <c r="I190" s="5">
        <v>5943195</v>
      </c>
      <c r="J190" s="5">
        <v>28334</v>
      </c>
      <c r="K190" s="5">
        <v>11580099</v>
      </c>
      <c r="L190" s="5">
        <v>2143860</v>
      </c>
      <c r="M190" s="5">
        <v>2942007</v>
      </c>
      <c r="N190" s="5">
        <v>0</v>
      </c>
      <c r="O190" s="5">
        <v>6448668</v>
      </c>
      <c r="P190" s="5">
        <v>45565</v>
      </c>
    </row>
    <row r="191" spans="1:16">
      <c r="A191" s="5">
        <v>1395</v>
      </c>
      <c r="B191" s="5">
        <v>4</v>
      </c>
      <c r="C191" s="5" t="s">
        <v>500</v>
      </c>
      <c r="D191" s="5" t="s">
        <v>501</v>
      </c>
      <c r="E191" s="5">
        <v>3570906</v>
      </c>
      <c r="F191" s="5">
        <v>812783</v>
      </c>
      <c r="G191" s="5">
        <v>18091</v>
      </c>
      <c r="H191" s="5">
        <v>0</v>
      </c>
      <c r="I191" s="5">
        <v>2734128</v>
      </c>
      <c r="J191" s="5">
        <v>5904</v>
      </c>
      <c r="K191" s="5">
        <v>5143784</v>
      </c>
      <c r="L191" s="5">
        <v>2037805</v>
      </c>
      <c r="M191" s="5">
        <v>27593</v>
      </c>
      <c r="N191" s="5">
        <v>0</v>
      </c>
      <c r="O191" s="5">
        <v>3047346</v>
      </c>
      <c r="P191" s="5">
        <v>31039</v>
      </c>
    </row>
    <row r="192" spans="1:16">
      <c r="A192" s="5">
        <v>1395</v>
      </c>
      <c r="B192" s="5">
        <v>4</v>
      </c>
      <c r="C192" s="5" t="s">
        <v>502</v>
      </c>
      <c r="D192" s="5" t="s">
        <v>503</v>
      </c>
      <c r="E192" s="5">
        <v>154299</v>
      </c>
      <c r="F192" s="5">
        <v>90124</v>
      </c>
      <c r="G192" s="5">
        <v>0</v>
      </c>
      <c r="H192" s="5">
        <v>0</v>
      </c>
      <c r="I192" s="5">
        <v>64175</v>
      </c>
      <c r="J192" s="5">
        <v>0</v>
      </c>
      <c r="K192" s="5">
        <v>209617</v>
      </c>
      <c r="L192" s="5">
        <v>100969</v>
      </c>
      <c r="M192" s="5">
        <v>0</v>
      </c>
      <c r="N192" s="5">
        <v>0</v>
      </c>
      <c r="O192" s="5">
        <v>108647</v>
      </c>
      <c r="P192" s="5">
        <v>0</v>
      </c>
    </row>
    <row r="193" spans="1:16">
      <c r="A193" s="5">
        <v>1395</v>
      </c>
      <c r="B193" s="5">
        <v>4</v>
      </c>
      <c r="C193" s="5" t="s">
        <v>504</v>
      </c>
      <c r="D193" s="5" t="s">
        <v>499</v>
      </c>
      <c r="E193" s="5">
        <v>8046540</v>
      </c>
      <c r="F193" s="5">
        <v>2022466</v>
      </c>
      <c r="G193" s="5">
        <v>2856752</v>
      </c>
      <c r="H193" s="5">
        <v>0</v>
      </c>
      <c r="I193" s="5">
        <v>3144892</v>
      </c>
      <c r="J193" s="5">
        <v>22429</v>
      </c>
      <c r="K193" s="5">
        <v>6226698</v>
      </c>
      <c r="L193" s="5">
        <v>5085</v>
      </c>
      <c r="M193" s="5">
        <v>2914413</v>
      </c>
      <c r="N193" s="5">
        <v>0</v>
      </c>
      <c r="O193" s="5">
        <v>3292674</v>
      </c>
      <c r="P193" s="5">
        <v>14526</v>
      </c>
    </row>
    <row r="194" spans="1:16">
      <c r="A194" s="5">
        <v>1395</v>
      </c>
      <c r="B194" s="5">
        <v>2</v>
      </c>
      <c r="C194" s="5" t="s">
        <v>505</v>
      </c>
      <c r="D194" s="5" t="s">
        <v>506</v>
      </c>
      <c r="E194" s="5">
        <v>4334656</v>
      </c>
      <c r="F194" s="5">
        <v>862288</v>
      </c>
      <c r="G194" s="5">
        <v>510517</v>
      </c>
      <c r="H194" s="5">
        <v>21199</v>
      </c>
      <c r="I194" s="5">
        <v>2797414</v>
      </c>
      <c r="J194" s="5">
        <v>143238</v>
      </c>
      <c r="K194" s="5">
        <v>6788336</v>
      </c>
      <c r="L194" s="5">
        <v>1454308</v>
      </c>
      <c r="M194" s="5">
        <v>679908</v>
      </c>
      <c r="N194" s="5">
        <v>19523</v>
      </c>
      <c r="O194" s="5">
        <v>4490968</v>
      </c>
      <c r="P194" s="5">
        <v>143629</v>
      </c>
    </row>
    <row r="195" spans="1:16">
      <c r="A195" s="5">
        <v>1395</v>
      </c>
      <c r="B195" s="5">
        <v>3</v>
      </c>
      <c r="C195" s="5" t="s">
        <v>507</v>
      </c>
      <c r="D195" s="5" t="s">
        <v>506</v>
      </c>
      <c r="E195" s="5">
        <v>4334656</v>
      </c>
      <c r="F195" s="5">
        <v>862288</v>
      </c>
      <c r="G195" s="5">
        <v>510517</v>
      </c>
      <c r="H195" s="5">
        <v>21199</v>
      </c>
      <c r="I195" s="5">
        <v>2797414</v>
      </c>
      <c r="J195" s="5">
        <v>143238</v>
      </c>
      <c r="K195" s="5">
        <v>6788336</v>
      </c>
      <c r="L195" s="5">
        <v>1454308</v>
      </c>
      <c r="M195" s="5">
        <v>679908</v>
      </c>
      <c r="N195" s="5">
        <v>19523</v>
      </c>
      <c r="O195" s="5">
        <v>4490968</v>
      </c>
      <c r="P195" s="5">
        <v>143629</v>
      </c>
    </row>
    <row r="196" spans="1:16">
      <c r="A196" s="5">
        <v>1395</v>
      </c>
      <c r="B196" s="5">
        <v>4</v>
      </c>
      <c r="C196" s="5" t="s">
        <v>508</v>
      </c>
      <c r="D196" s="5" t="s">
        <v>506</v>
      </c>
      <c r="E196" s="5">
        <v>4334656</v>
      </c>
      <c r="F196" s="5">
        <v>862288</v>
      </c>
      <c r="G196" s="5">
        <v>510517</v>
      </c>
      <c r="H196" s="5">
        <v>21199</v>
      </c>
      <c r="I196" s="5">
        <v>2797414</v>
      </c>
      <c r="J196" s="5">
        <v>143238</v>
      </c>
      <c r="K196" s="5">
        <v>6788336</v>
      </c>
      <c r="L196" s="5">
        <v>1454308</v>
      </c>
      <c r="M196" s="5">
        <v>679908</v>
      </c>
      <c r="N196" s="5">
        <v>19523</v>
      </c>
      <c r="O196" s="5">
        <v>4490968</v>
      </c>
      <c r="P196" s="5">
        <v>143629</v>
      </c>
    </row>
    <row r="197" spans="1:16">
      <c r="A197" s="5">
        <v>1395</v>
      </c>
      <c r="B197" s="5">
        <v>2</v>
      </c>
      <c r="C197" s="5" t="s">
        <v>509</v>
      </c>
      <c r="D197" s="5" t="s">
        <v>510</v>
      </c>
      <c r="E197" s="5">
        <v>7547603</v>
      </c>
      <c r="F197" s="5">
        <v>1935679</v>
      </c>
      <c r="G197" s="5">
        <v>829229</v>
      </c>
      <c r="H197" s="5">
        <v>61055</v>
      </c>
      <c r="I197" s="5">
        <v>4564259</v>
      </c>
      <c r="J197" s="5">
        <v>157380</v>
      </c>
      <c r="K197" s="5">
        <v>6268841</v>
      </c>
      <c r="L197" s="5">
        <v>1983656</v>
      </c>
      <c r="M197" s="5">
        <v>798815</v>
      </c>
      <c r="N197" s="5">
        <v>60222</v>
      </c>
      <c r="O197" s="5">
        <v>3281446</v>
      </c>
      <c r="P197" s="5">
        <v>144701</v>
      </c>
    </row>
    <row r="198" spans="1:16">
      <c r="A198" s="5">
        <v>1395</v>
      </c>
      <c r="B198" s="5">
        <v>3</v>
      </c>
      <c r="C198" s="5" t="s">
        <v>511</v>
      </c>
      <c r="D198" s="5" t="s">
        <v>512</v>
      </c>
      <c r="E198" s="5">
        <v>2501841</v>
      </c>
      <c r="F198" s="5">
        <v>248783</v>
      </c>
      <c r="G198" s="5">
        <v>250818</v>
      </c>
      <c r="H198" s="5">
        <v>0</v>
      </c>
      <c r="I198" s="5">
        <v>1998035</v>
      </c>
      <c r="J198" s="5">
        <v>4205</v>
      </c>
      <c r="K198" s="5">
        <v>1236731</v>
      </c>
      <c r="L198" s="5">
        <v>75575</v>
      </c>
      <c r="M198" s="5">
        <v>238619</v>
      </c>
      <c r="N198" s="5">
        <v>0</v>
      </c>
      <c r="O198" s="5">
        <v>917703</v>
      </c>
      <c r="P198" s="5">
        <v>4834</v>
      </c>
    </row>
    <row r="199" spans="1:16">
      <c r="A199" s="5">
        <v>1395</v>
      </c>
      <c r="B199" s="5">
        <v>9</v>
      </c>
      <c r="C199" s="5" t="s">
        <v>513</v>
      </c>
      <c r="D199" s="5" t="s">
        <v>514</v>
      </c>
      <c r="E199" s="5">
        <v>2501841</v>
      </c>
      <c r="F199" s="5">
        <v>248783</v>
      </c>
      <c r="G199" s="5">
        <v>250818</v>
      </c>
      <c r="H199" s="5">
        <v>0</v>
      </c>
      <c r="I199" s="5">
        <v>1998035</v>
      </c>
      <c r="J199" s="5">
        <v>4205</v>
      </c>
      <c r="K199" s="5">
        <v>1236731</v>
      </c>
      <c r="L199" s="5">
        <v>75575</v>
      </c>
      <c r="M199" s="5">
        <v>238619</v>
      </c>
      <c r="N199" s="5">
        <v>0</v>
      </c>
      <c r="O199" s="5">
        <v>917703</v>
      </c>
      <c r="P199" s="5">
        <v>4834</v>
      </c>
    </row>
    <row r="200" spans="1:16">
      <c r="A200" s="5">
        <v>1395</v>
      </c>
      <c r="B200" s="5">
        <v>3</v>
      </c>
      <c r="C200" s="5" t="s">
        <v>515</v>
      </c>
      <c r="D200" s="5" t="s">
        <v>516</v>
      </c>
      <c r="E200" s="5">
        <v>61027</v>
      </c>
      <c r="F200" s="5">
        <v>20778</v>
      </c>
      <c r="G200" s="5">
        <v>6021</v>
      </c>
      <c r="H200" s="5">
        <v>1500</v>
      </c>
      <c r="I200" s="5">
        <v>32728</v>
      </c>
      <c r="J200" s="5">
        <v>0</v>
      </c>
      <c r="K200" s="5">
        <v>96882</v>
      </c>
      <c r="L200" s="5">
        <v>39898</v>
      </c>
      <c r="M200" s="5">
        <v>5270</v>
      </c>
      <c r="N200" s="5">
        <v>2250</v>
      </c>
      <c r="O200" s="5">
        <v>49464</v>
      </c>
      <c r="P200" s="5">
        <v>0</v>
      </c>
    </row>
    <row r="201" spans="1:16">
      <c r="A201" s="5">
        <v>1395</v>
      </c>
      <c r="B201" s="5">
        <v>4</v>
      </c>
      <c r="C201" s="5" t="s">
        <v>517</v>
      </c>
      <c r="D201" s="5" t="s">
        <v>516</v>
      </c>
      <c r="E201" s="5">
        <v>61027</v>
      </c>
      <c r="F201" s="5">
        <v>20778</v>
      </c>
      <c r="G201" s="5">
        <v>6021</v>
      </c>
      <c r="H201" s="5">
        <v>1500</v>
      </c>
      <c r="I201" s="5">
        <v>32728</v>
      </c>
      <c r="J201" s="5">
        <v>0</v>
      </c>
      <c r="K201" s="5">
        <v>96882</v>
      </c>
      <c r="L201" s="5">
        <v>39898</v>
      </c>
      <c r="M201" s="5">
        <v>5270</v>
      </c>
      <c r="N201" s="5">
        <v>2250</v>
      </c>
      <c r="O201" s="5">
        <v>49464</v>
      </c>
      <c r="P201" s="5">
        <v>0</v>
      </c>
    </row>
    <row r="202" spans="1:16">
      <c r="A202" s="5">
        <v>1395</v>
      </c>
      <c r="B202" s="5">
        <v>3</v>
      </c>
      <c r="C202" s="5" t="s">
        <v>518</v>
      </c>
      <c r="D202" s="5" t="s">
        <v>519</v>
      </c>
      <c r="E202" s="5">
        <v>165847</v>
      </c>
      <c r="F202" s="5">
        <v>12250</v>
      </c>
      <c r="G202" s="5">
        <v>4200</v>
      </c>
      <c r="H202" s="5">
        <v>50</v>
      </c>
      <c r="I202" s="5">
        <v>148347</v>
      </c>
      <c r="J202" s="5">
        <v>1000</v>
      </c>
      <c r="K202" s="5">
        <v>199527</v>
      </c>
      <c r="L202" s="5">
        <v>12050</v>
      </c>
      <c r="M202" s="5">
        <v>3800</v>
      </c>
      <c r="N202" s="5">
        <v>40</v>
      </c>
      <c r="O202" s="5">
        <v>182637</v>
      </c>
      <c r="P202" s="5">
        <v>1000</v>
      </c>
    </row>
    <row r="203" spans="1:16">
      <c r="A203" s="5">
        <v>1395</v>
      </c>
      <c r="B203" s="5">
        <v>4</v>
      </c>
      <c r="C203" s="5" t="s">
        <v>520</v>
      </c>
      <c r="D203" s="5" t="s">
        <v>519</v>
      </c>
      <c r="E203" s="5">
        <v>165847</v>
      </c>
      <c r="F203" s="5">
        <v>12250</v>
      </c>
      <c r="G203" s="5">
        <v>4200</v>
      </c>
      <c r="H203" s="5">
        <v>50</v>
      </c>
      <c r="I203" s="5">
        <v>148347</v>
      </c>
      <c r="J203" s="5">
        <v>1000</v>
      </c>
      <c r="K203" s="5">
        <v>199527</v>
      </c>
      <c r="L203" s="5">
        <v>12050</v>
      </c>
      <c r="M203" s="5">
        <v>3800</v>
      </c>
      <c r="N203" s="5">
        <v>40</v>
      </c>
      <c r="O203" s="5">
        <v>182637</v>
      </c>
      <c r="P203" s="5">
        <v>1000</v>
      </c>
    </row>
    <row r="204" spans="1:16">
      <c r="A204" s="5">
        <v>1395</v>
      </c>
      <c r="B204" s="5">
        <v>3</v>
      </c>
      <c r="C204" s="5" t="s">
        <v>521</v>
      </c>
      <c r="D204" s="5" t="s">
        <v>522</v>
      </c>
      <c r="E204" s="5">
        <v>3304545</v>
      </c>
      <c r="F204" s="5">
        <v>1105262</v>
      </c>
      <c r="G204" s="5">
        <v>352952</v>
      </c>
      <c r="H204" s="5">
        <v>59505</v>
      </c>
      <c r="I204" s="5">
        <v>1651978</v>
      </c>
      <c r="J204" s="5">
        <v>134849</v>
      </c>
      <c r="K204" s="5">
        <v>3327534</v>
      </c>
      <c r="L204" s="5">
        <v>1247063</v>
      </c>
      <c r="M204" s="5">
        <v>396195</v>
      </c>
      <c r="N204" s="5">
        <v>50703</v>
      </c>
      <c r="O204" s="5">
        <v>1514158</v>
      </c>
      <c r="P204" s="5">
        <v>119415</v>
      </c>
    </row>
    <row r="205" spans="1:16">
      <c r="A205" s="5">
        <v>1395</v>
      </c>
      <c r="B205" s="5">
        <v>4</v>
      </c>
      <c r="C205" s="5" t="s">
        <v>523</v>
      </c>
      <c r="D205" s="5" t="s">
        <v>522</v>
      </c>
      <c r="E205" s="5">
        <v>3304545</v>
      </c>
      <c r="F205" s="5">
        <v>1105262</v>
      </c>
      <c r="G205" s="5">
        <v>352952</v>
      </c>
      <c r="H205" s="5">
        <v>59505</v>
      </c>
      <c r="I205" s="5">
        <v>1651978</v>
      </c>
      <c r="J205" s="5">
        <v>134849</v>
      </c>
      <c r="K205" s="5">
        <v>3327534</v>
      </c>
      <c r="L205" s="5">
        <v>1247063</v>
      </c>
      <c r="M205" s="5">
        <v>396195</v>
      </c>
      <c r="N205" s="5">
        <v>50703</v>
      </c>
      <c r="O205" s="5">
        <v>1514158</v>
      </c>
      <c r="P205" s="5">
        <v>119415</v>
      </c>
    </row>
    <row r="206" spans="1:16">
      <c r="A206" s="5">
        <v>1395</v>
      </c>
      <c r="B206" s="5">
        <v>7</v>
      </c>
      <c r="C206" s="5" t="s">
        <v>524</v>
      </c>
      <c r="D206" s="5" t="s">
        <v>525</v>
      </c>
      <c r="E206" s="5">
        <v>1514342</v>
      </c>
      <c r="F206" s="5">
        <v>548606</v>
      </c>
      <c r="G206" s="5">
        <v>215237</v>
      </c>
      <c r="H206" s="5">
        <v>0</v>
      </c>
      <c r="I206" s="5">
        <v>733172</v>
      </c>
      <c r="J206" s="5">
        <v>17327</v>
      </c>
      <c r="K206" s="5">
        <v>1408168</v>
      </c>
      <c r="L206" s="5">
        <v>609070</v>
      </c>
      <c r="M206" s="5">
        <v>154931</v>
      </c>
      <c r="N206" s="5">
        <v>7229</v>
      </c>
      <c r="O206" s="5">
        <v>617484</v>
      </c>
      <c r="P206" s="5">
        <v>19453</v>
      </c>
    </row>
    <row r="207" spans="1:16">
      <c r="A207" s="5">
        <v>1395</v>
      </c>
      <c r="B207" s="5">
        <v>9</v>
      </c>
      <c r="C207" s="5" t="s">
        <v>526</v>
      </c>
      <c r="D207" s="5" t="s">
        <v>525</v>
      </c>
      <c r="E207" s="5">
        <v>1514342</v>
      </c>
      <c r="F207" s="5">
        <v>548606</v>
      </c>
      <c r="G207" s="5">
        <v>215237</v>
      </c>
      <c r="H207" s="5">
        <v>0</v>
      </c>
      <c r="I207" s="5">
        <v>733172</v>
      </c>
      <c r="J207" s="5">
        <v>17327</v>
      </c>
      <c r="K207" s="5">
        <v>1408168</v>
      </c>
      <c r="L207" s="5">
        <v>609070</v>
      </c>
      <c r="M207" s="5">
        <v>154931</v>
      </c>
      <c r="N207" s="5">
        <v>7229</v>
      </c>
      <c r="O207" s="5">
        <v>617484</v>
      </c>
      <c r="P207" s="5">
        <v>19453</v>
      </c>
    </row>
    <row r="208" spans="1:16">
      <c r="A208" s="5">
        <v>1395</v>
      </c>
      <c r="B208" s="5">
        <v>2</v>
      </c>
      <c r="C208" s="5" t="s">
        <v>527</v>
      </c>
      <c r="D208" s="5" t="s">
        <v>528</v>
      </c>
      <c r="E208" s="5">
        <v>1684612</v>
      </c>
      <c r="F208" s="5">
        <v>23485</v>
      </c>
      <c r="G208" s="5">
        <v>707123</v>
      </c>
      <c r="H208" s="5">
        <v>4105</v>
      </c>
      <c r="I208" s="5">
        <v>870349</v>
      </c>
      <c r="J208" s="5">
        <v>79549</v>
      </c>
      <c r="K208" s="5">
        <v>1823709</v>
      </c>
      <c r="L208" s="5">
        <v>36173</v>
      </c>
      <c r="M208" s="5">
        <v>653076</v>
      </c>
      <c r="N208" s="5">
        <v>17418</v>
      </c>
      <c r="O208" s="5">
        <v>1022667</v>
      </c>
      <c r="P208" s="5">
        <v>94375</v>
      </c>
    </row>
    <row r="209" spans="1:16">
      <c r="A209" s="5">
        <v>1395</v>
      </c>
      <c r="B209" s="5">
        <v>7</v>
      </c>
      <c r="C209" s="5" t="s">
        <v>529</v>
      </c>
      <c r="D209" s="5" t="s">
        <v>530</v>
      </c>
      <c r="E209" s="5">
        <v>1684612</v>
      </c>
      <c r="F209" s="5">
        <v>23485</v>
      </c>
      <c r="G209" s="5">
        <v>707123</v>
      </c>
      <c r="H209" s="5">
        <v>4105</v>
      </c>
      <c r="I209" s="5">
        <v>870349</v>
      </c>
      <c r="J209" s="5">
        <v>79549</v>
      </c>
      <c r="K209" s="5">
        <v>1823709</v>
      </c>
      <c r="L209" s="5">
        <v>36173</v>
      </c>
      <c r="M209" s="5">
        <v>653076</v>
      </c>
      <c r="N209" s="5">
        <v>17418</v>
      </c>
      <c r="O209" s="5">
        <v>1022667</v>
      </c>
      <c r="P209" s="5">
        <v>94375</v>
      </c>
    </row>
    <row r="210" spans="1:16">
      <c r="A210" s="5">
        <v>1395</v>
      </c>
      <c r="B210" s="5">
        <v>19</v>
      </c>
      <c r="C210" s="5" t="s">
        <v>531</v>
      </c>
      <c r="D210" s="5" t="s">
        <v>532</v>
      </c>
      <c r="E210" s="5">
        <v>5877</v>
      </c>
      <c r="F210" s="5">
        <v>0</v>
      </c>
      <c r="G210" s="5">
        <v>0</v>
      </c>
      <c r="H210" s="5">
        <v>0</v>
      </c>
      <c r="I210" s="5">
        <v>5877</v>
      </c>
      <c r="J210" s="5">
        <v>0</v>
      </c>
      <c r="K210" s="5">
        <v>4704</v>
      </c>
      <c r="L210" s="5">
        <v>0</v>
      </c>
      <c r="M210" s="5">
        <v>0</v>
      </c>
      <c r="N210" s="5">
        <v>0</v>
      </c>
      <c r="O210" s="5">
        <v>4704</v>
      </c>
      <c r="P210" s="5">
        <v>0</v>
      </c>
    </row>
    <row r="211" spans="1:16">
      <c r="A211" s="5">
        <v>1395</v>
      </c>
      <c r="B211" s="5">
        <v>4</v>
      </c>
      <c r="C211" s="5" t="s">
        <v>533</v>
      </c>
      <c r="D211" s="5" t="s">
        <v>534</v>
      </c>
      <c r="E211" s="5">
        <v>406478</v>
      </c>
      <c r="F211" s="5">
        <v>21849</v>
      </c>
      <c r="G211" s="5">
        <v>132703</v>
      </c>
      <c r="H211" s="5">
        <v>0</v>
      </c>
      <c r="I211" s="5">
        <v>250829</v>
      </c>
      <c r="J211" s="5">
        <v>1097</v>
      </c>
      <c r="K211" s="5">
        <v>398054</v>
      </c>
      <c r="L211" s="5">
        <v>27398</v>
      </c>
      <c r="M211" s="5">
        <v>38101</v>
      </c>
      <c r="N211" s="5">
        <v>0</v>
      </c>
      <c r="O211" s="5">
        <v>329966</v>
      </c>
      <c r="P211" s="5">
        <v>2589</v>
      </c>
    </row>
    <row r="212" spans="1:16">
      <c r="A212" s="5">
        <v>1395</v>
      </c>
      <c r="B212" s="5">
        <v>4</v>
      </c>
      <c r="C212" s="5" t="s">
        <v>535</v>
      </c>
      <c r="D212" s="5" t="s">
        <v>536</v>
      </c>
      <c r="E212" s="5">
        <v>194115</v>
      </c>
      <c r="F212" s="5">
        <v>93</v>
      </c>
      <c r="G212" s="5">
        <v>4871</v>
      </c>
      <c r="H212" s="5">
        <v>4105</v>
      </c>
      <c r="I212" s="5">
        <v>106653</v>
      </c>
      <c r="J212" s="5">
        <v>78392</v>
      </c>
      <c r="K212" s="5">
        <v>298926</v>
      </c>
      <c r="L212" s="5">
        <v>2387</v>
      </c>
      <c r="M212" s="5">
        <v>39558</v>
      </c>
      <c r="N212" s="5">
        <v>17418</v>
      </c>
      <c r="O212" s="5">
        <v>147855</v>
      </c>
      <c r="P212" s="5">
        <v>91708</v>
      </c>
    </row>
    <row r="213" spans="1:16">
      <c r="A213" s="5">
        <v>1395</v>
      </c>
      <c r="B213" s="5">
        <v>4</v>
      </c>
      <c r="C213" s="5" t="s">
        <v>537</v>
      </c>
      <c r="D213" s="5" t="s">
        <v>538</v>
      </c>
      <c r="E213" s="5">
        <v>1078142</v>
      </c>
      <c r="F213" s="5">
        <v>1544</v>
      </c>
      <c r="G213" s="5">
        <v>569548</v>
      </c>
      <c r="H213" s="5">
        <v>0</v>
      </c>
      <c r="I213" s="5">
        <v>506990</v>
      </c>
      <c r="J213" s="5">
        <v>60</v>
      </c>
      <c r="K213" s="5">
        <v>1122024</v>
      </c>
      <c r="L213" s="5">
        <v>6388</v>
      </c>
      <c r="M213" s="5">
        <v>575417</v>
      </c>
      <c r="N213" s="5">
        <v>0</v>
      </c>
      <c r="O213" s="5">
        <v>540142</v>
      </c>
      <c r="P213" s="5">
        <v>77</v>
      </c>
    </row>
    <row r="214" spans="1:16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</row>
    <row r="215" spans="1:16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</row>
    <row r="216" spans="1:16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</row>
    <row r="217" spans="1:16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</row>
    <row r="218" spans="1:16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</row>
    <row r="219" spans="1:16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</row>
    <row r="220" spans="1:16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</row>
    <row r="221" spans="1:16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</row>
    <row r="222" spans="1:16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</row>
    <row r="223" spans="1:16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</row>
    <row r="224" spans="1:16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</row>
    <row r="225" spans="1:16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</row>
    <row r="226" spans="1:16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</row>
    <row r="227" spans="1:16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</row>
    <row r="228" spans="1:16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</row>
    <row r="229" spans="1:16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</row>
    <row r="230" spans="1:16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</row>
  </sheetData>
  <mergeCells count="8">
    <mergeCell ref="A2:A3"/>
    <mergeCell ref="D2:D3"/>
    <mergeCell ref="C1:P1"/>
    <mergeCell ref="B2:B3"/>
    <mergeCell ref="C2:C3"/>
    <mergeCell ref="K2:P2"/>
    <mergeCell ref="A1:B1"/>
    <mergeCell ref="E2:J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Y36"/>
  <sheetViews>
    <sheetView rightToLeft="1" workbookViewId="0">
      <selection sqref="A1:B1"/>
    </sheetView>
  </sheetViews>
  <sheetFormatPr defaultRowHeight="15"/>
  <cols>
    <col min="1" max="1" width="8.85546875" style="3" customWidth="1"/>
    <col min="2" max="2" width="17.7109375" style="4" bestFit="1" customWidth="1"/>
    <col min="3" max="4" width="14.42578125" style="3" customWidth="1"/>
    <col min="5" max="5" width="16.28515625" style="3" customWidth="1"/>
    <col min="6" max="7" width="13" style="3" customWidth="1"/>
    <col min="8" max="8" width="12.7109375" style="3" customWidth="1"/>
    <col min="9" max="9" width="14" style="3" customWidth="1"/>
    <col min="10" max="10" width="12.5703125" style="3" customWidth="1"/>
    <col min="11" max="11" width="13.28515625" style="3" customWidth="1"/>
    <col min="12" max="12" width="22.7109375" style="3" customWidth="1"/>
    <col min="13" max="17" width="13.28515625" style="3" customWidth="1"/>
    <col min="18" max="18" width="16.85546875" style="3" customWidth="1"/>
    <col min="19" max="19" width="18.7109375" style="3" customWidth="1"/>
    <col min="20" max="20" width="16.140625" style="3" customWidth="1"/>
    <col min="21" max="22" width="14" style="3" bestFit="1" customWidth="1"/>
    <col min="23" max="23" width="12" style="3" customWidth="1"/>
    <col min="24" max="24" width="13.5703125" style="3" customWidth="1"/>
    <col min="25" max="25" width="15.7109375" style="3" customWidth="1"/>
  </cols>
  <sheetData>
    <row r="1" spans="1:25" ht="15.75" thickBot="1">
      <c r="A1" s="22" t="s">
        <v>159</v>
      </c>
      <c r="B1" s="22"/>
      <c r="C1" s="21" t="str">
        <f>CONCATENATE("11-",'فهرست جداول'!E2,"-",MID('فهرست جداول'!B1, 58,10), "                  (میلیون ریال)")</f>
        <v>11-خلاصه آمار کارگاه‏ها بر حسب استان-95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ht="21" customHeight="1" thickBot="1">
      <c r="A2" s="29" t="s">
        <v>128</v>
      </c>
      <c r="B2" s="29" t="s">
        <v>152</v>
      </c>
      <c r="C2" s="23" t="s">
        <v>11</v>
      </c>
      <c r="D2" s="23" t="s">
        <v>86</v>
      </c>
      <c r="E2" s="23"/>
      <c r="F2" s="23"/>
      <c r="G2" s="23"/>
      <c r="H2" s="23"/>
      <c r="I2" s="23"/>
      <c r="J2" s="23"/>
      <c r="K2" s="23" t="s">
        <v>89</v>
      </c>
      <c r="L2" s="23" t="s">
        <v>154</v>
      </c>
      <c r="M2" s="23"/>
      <c r="N2" s="25" t="s">
        <v>158</v>
      </c>
      <c r="O2" s="25" t="s">
        <v>155</v>
      </c>
      <c r="P2" s="23" t="s">
        <v>157</v>
      </c>
      <c r="Q2" s="23"/>
      <c r="R2" s="23" t="s">
        <v>124</v>
      </c>
      <c r="S2" s="23" t="s">
        <v>125</v>
      </c>
      <c r="T2" s="23" t="s">
        <v>87</v>
      </c>
      <c r="U2" s="23" t="s">
        <v>88</v>
      </c>
      <c r="V2" s="23"/>
      <c r="W2" s="23" t="s">
        <v>90</v>
      </c>
      <c r="X2" s="23" t="s">
        <v>91</v>
      </c>
      <c r="Y2" s="23"/>
    </row>
    <row r="3" spans="1:25" ht="21" customHeight="1" thickBot="1">
      <c r="A3" s="30"/>
      <c r="B3" s="30"/>
      <c r="C3" s="23"/>
      <c r="D3" s="23" t="s">
        <v>92</v>
      </c>
      <c r="E3" s="23"/>
      <c r="F3" s="23"/>
      <c r="G3" s="23" t="s">
        <v>93</v>
      </c>
      <c r="H3" s="23"/>
      <c r="I3" s="23" t="s">
        <v>94</v>
      </c>
      <c r="J3" s="23"/>
      <c r="K3" s="23"/>
      <c r="L3" s="23"/>
      <c r="M3" s="23"/>
      <c r="N3" s="26"/>
      <c r="O3" s="26"/>
      <c r="P3" s="25" t="s">
        <v>98</v>
      </c>
      <c r="Q3" s="25" t="s">
        <v>99</v>
      </c>
      <c r="R3" s="23"/>
      <c r="S3" s="23"/>
      <c r="T3" s="24"/>
      <c r="U3" s="23"/>
      <c r="V3" s="23"/>
      <c r="W3" s="24"/>
      <c r="X3" s="23" t="s">
        <v>95</v>
      </c>
      <c r="Y3" s="23" t="s">
        <v>96</v>
      </c>
    </row>
    <row r="4" spans="1:25" ht="24" customHeight="1" thickBot="1">
      <c r="A4" s="30"/>
      <c r="B4" s="30"/>
      <c r="C4" s="23"/>
      <c r="D4" s="12" t="s">
        <v>2</v>
      </c>
      <c r="E4" s="12" t="s">
        <v>97</v>
      </c>
      <c r="F4" s="12" t="s">
        <v>7</v>
      </c>
      <c r="G4" s="12" t="s">
        <v>97</v>
      </c>
      <c r="H4" s="12" t="s">
        <v>7</v>
      </c>
      <c r="I4" s="12" t="s">
        <v>97</v>
      </c>
      <c r="J4" s="12" t="s">
        <v>7</v>
      </c>
      <c r="K4" s="23"/>
      <c r="L4" s="12" t="s">
        <v>156</v>
      </c>
      <c r="M4" s="13" t="s">
        <v>153</v>
      </c>
      <c r="N4" s="27"/>
      <c r="O4" s="27"/>
      <c r="P4" s="27"/>
      <c r="Q4" s="27"/>
      <c r="R4" s="23"/>
      <c r="S4" s="23"/>
      <c r="T4" s="24"/>
      <c r="U4" s="12" t="s">
        <v>20</v>
      </c>
      <c r="V4" s="12" t="s">
        <v>21</v>
      </c>
      <c r="W4" s="24"/>
      <c r="X4" s="23"/>
      <c r="Y4" s="23"/>
    </row>
    <row r="5" spans="1:25">
      <c r="A5" s="5">
        <v>1395</v>
      </c>
      <c r="B5" s="5" t="s">
        <v>539</v>
      </c>
      <c r="C5" s="5">
        <v>31309</v>
      </c>
      <c r="D5" s="5">
        <v>1788651</v>
      </c>
      <c r="E5" s="5">
        <v>1582259</v>
      </c>
      <c r="F5" s="5">
        <v>206392</v>
      </c>
      <c r="G5" s="5">
        <v>1565099</v>
      </c>
      <c r="H5" s="5">
        <v>205764</v>
      </c>
      <c r="I5" s="5">
        <v>17160</v>
      </c>
      <c r="J5" s="5">
        <v>628</v>
      </c>
      <c r="K5" s="5">
        <v>500438932</v>
      </c>
      <c r="L5" s="5">
        <v>3599059208</v>
      </c>
      <c r="M5" s="5">
        <v>707050488</v>
      </c>
      <c r="N5" s="5">
        <v>5420890349</v>
      </c>
      <c r="O5" s="5">
        <v>5387314807</v>
      </c>
      <c r="P5" s="5">
        <v>805585855</v>
      </c>
      <c r="Q5" s="5">
        <v>22815779</v>
      </c>
      <c r="R5" s="5">
        <v>3818224138</v>
      </c>
      <c r="S5" s="5">
        <v>5574557139</v>
      </c>
      <c r="T5" s="5">
        <v>1756333001</v>
      </c>
      <c r="U5" s="5">
        <v>69732910</v>
      </c>
      <c r="V5" s="5">
        <v>247068587</v>
      </c>
      <c r="W5" s="5">
        <v>22290415</v>
      </c>
      <c r="X5" s="5">
        <v>121525446</v>
      </c>
      <c r="Y5" s="5">
        <v>234890837</v>
      </c>
    </row>
    <row r="6" spans="1:25">
      <c r="A6" s="5">
        <v>1395</v>
      </c>
      <c r="B6" s="5" t="s">
        <v>540</v>
      </c>
      <c r="C6" s="5">
        <v>1796</v>
      </c>
      <c r="D6" s="5">
        <v>101131</v>
      </c>
      <c r="E6" s="5">
        <v>91355</v>
      </c>
      <c r="F6" s="5">
        <v>9776</v>
      </c>
      <c r="G6" s="5">
        <v>89778</v>
      </c>
      <c r="H6" s="5">
        <v>9756</v>
      </c>
      <c r="I6" s="5">
        <v>1577</v>
      </c>
      <c r="J6" s="5">
        <v>20</v>
      </c>
      <c r="K6" s="5">
        <v>24706299</v>
      </c>
      <c r="L6" s="5">
        <v>197547414</v>
      </c>
      <c r="M6" s="5">
        <v>28202694</v>
      </c>
      <c r="N6" s="5">
        <v>279771502</v>
      </c>
      <c r="O6" s="5">
        <v>277832468</v>
      </c>
      <c r="P6" s="5">
        <v>27647627</v>
      </c>
      <c r="Q6" s="5">
        <v>793673</v>
      </c>
      <c r="R6" s="5">
        <v>205052385</v>
      </c>
      <c r="S6" s="5">
        <v>286091182</v>
      </c>
      <c r="T6" s="5">
        <v>81038797</v>
      </c>
      <c r="U6" s="5">
        <v>4451730</v>
      </c>
      <c r="V6" s="5">
        <v>9692381</v>
      </c>
      <c r="W6" s="5">
        <v>776276</v>
      </c>
      <c r="X6" s="5">
        <v>3089171</v>
      </c>
      <c r="Y6" s="5">
        <v>7248813</v>
      </c>
    </row>
    <row r="7" spans="1:25">
      <c r="A7" s="5">
        <v>1395</v>
      </c>
      <c r="B7" s="5" t="s">
        <v>541</v>
      </c>
      <c r="C7" s="5">
        <v>785</v>
      </c>
      <c r="D7" s="5">
        <v>30175</v>
      </c>
      <c r="E7" s="5">
        <v>26607</v>
      </c>
      <c r="F7" s="5">
        <v>3568</v>
      </c>
      <c r="G7" s="5">
        <v>25599</v>
      </c>
      <c r="H7" s="5">
        <v>3523</v>
      </c>
      <c r="I7" s="5">
        <v>1008</v>
      </c>
      <c r="J7" s="5">
        <v>45</v>
      </c>
      <c r="K7" s="5">
        <v>5811762</v>
      </c>
      <c r="L7" s="5">
        <v>35341246</v>
      </c>
      <c r="M7" s="5">
        <v>5515454</v>
      </c>
      <c r="N7" s="5">
        <v>55199436</v>
      </c>
      <c r="O7" s="5">
        <v>63629129</v>
      </c>
      <c r="P7" s="5">
        <v>5583746</v>
      </c>
      <c r="Q7" s="5">
        <v>159234</v>
      </c>
      <c r="R7" s="5">
        <v>38103302</v>
      </c>
      <c r="S7" s="5">
        <v>56197800</v>
      </c>
      <c r="T7" s="5">
        <v>18094499</v>
      </c>
      <c r="U7" s="5">
        <v>67389</v>
      </c>
      <c r="V7" s="5">
        <v>1067345</v>
      </c>
      <c r="W7" s="5">
        <v>131010</v>
      </c>
      <c r="X7" s="5">
        <v>-7646799</v>
      </c>
      <c r="Y7" s="5">
        <v>2518419</v>
      </c>
    </row>
    <row r="8" spans="1:25">
      <c r="A8" s="5">
        <v>1395</v>
      </c>
      <c r="B8" s="5" t="s">
        <v>542</v>
      </c>
      <c r="C8" s="5">
        <v>243</v>
      </c>
      <c r="D8" s="5">
        <v>10239</v>
      </c>
      <c r="E8" s="5">
        <v>9490</v>
      </c>
      <c r="F8" s="5">
        <v>750</v>
      </c>
      <c r="G8" s="5">
        <v>9358</v>
      </c>
      <c r="H8" s="5">
        <v>746</v>
      </c>
      <c r="I8" s="5">
        <v>131</v>
      </c>
      <c r="J8" s="5">
        <v>4</v>
      </c>
      <c r="K8" s="5">
        <v>2141889</v>
      </c>
      <c r="L8" s="5">
        <v>9778657</v>
      </c>
      <c r="M8" s="5">
        <v>1900381</v>
      </c>
      <c r="N8" s="5">
        <v>17403532</v>
      </c>
      <c r="O8" s="5">
        <v>18062933</v>
      </c>
      <c r="P8" s="5">
        <v>632995</v>
      </c>
      <c r="Q8" s="5">
        <v>20056</v>
      </c>
      <c r="R8" s="5">
        <v>10406283</v>
      </c>
      <c r="S8" s="5">
        <v>17865495</v>
      </c>
      <c r="T8" s="5">
        <v>7459212</v>
      </c>
      <c r="U8" s="5">
        <v>51520</v>
      </c>
      <c r="V8" s="5">
        <v>466201</v>
      </c>
      <c r="W8" s="5">
        <v>21622</v>
      </c>
      <c r="X8" s="5">
        <v>-501713</v>
      </c>
      <c r="Y8" s="5">
        <v>560160</v>
      </c>
    </row>
    <row r="9" spans="1:25">
      <c r="A9" s="5">
        <v>1395</v>
      </c>
      <c r="B9" s="5" t="s">
        <v>543</v>
      </c>
      <c r="C9" s="5">
        <v>3795</v>
      </c>
      <c r="D9" s="5">
        <v>209718</v>
      </c>
      <c r="E9" s="5">
        <v>192309</v>
      </c>
      <c r="F9" s="5">
        <v>17409</v>
      </c>
      <c r="G9" s="5">
        <v>189547</v>
      </c>
      <c r="H9" s="5">
        <v>17327</v>
      </c>
      <c r="I9" s="5">
        <v>2762</v>
      </c>
      <c r="J9" s="5">
        <v>82</v>
      </c>
      <c r="K9" s="5">
        <v>58987628</v>
      </c>
      <c r="L9" s="5">
        <v>434978884</v>
      </c>
      <c r="M9" s="5">
        <v>69220276</v>
      </c>
      <c r="N9" s="5">
        <v>632658977</v>
      </c>
      <c r="O9" s="5">
        <v>629441797</v>
      </c>
      <c r="P9" s="5">
        <v>74859622</v>
      </c>
      <c r="Q9" s="5">
        <v>2111206</v>
      </c>
      <c r="R9" s="5">
        <v>462623261</v>
      </c>
      <c r="S9" s="5">
        <v>648421529</v>
      </c>
      <c r="T9" s="5">
        <v>185798269</v>
      </c>
      <c r="U9" s="5">
        <v>14824850</v>
      </c>
      <c r="V9" s="5">
        <v>27994037</v>
      </c>
      <c r="W9" s="5">
        <v>3985818</v>
      </c>
      <c r="X9" s="5">
        <v>15637453</v>
      </c>
      <c r="Y9" s="5">
        <v>39166801</v>
      </c>
    </row>
    <row r="10" spans="1:25">
      <c r="A10" s="5">
        <v>1395</v>
      </c>
      <c r="B10" s="5" t="s">
        <v>544</v>
      </c>
      <c r="C10" s="5">
        <v>1643</v>
      </c>
      <c r="D10" s="5">
        <v>107486</v>
      </c>
      <c r="E10" s="5">
        <v>90020</v>
      </c>
      <c r="F10" s="5">
        <v>17466</v>
      </c>
      <c r="G10" s="5">
        <v>89513</v>
      </c>
      <c r="H10" s="5">
        <v>17440</v>
      </c>
      <c r="I10" s="5">
        <v>507</v>
      </c>
      <c r="J10" s="5">
        <v>26</v>
      </c>
      <c r="K10" s="5">
        <v>26296446</v>
      </c>
      <c r="L10" s="5">
        <v>128214946</v>
      </c>
      <c r="M10" s="5">
        <v>43382380</v>
      </c>
      <c r="N10" s="5">
        <v>201507246</v>
      </c>
      <c r="O10" s="5">
        <v>194416842</v>
      </c>
      <c r="P10" s="5">
        <v>6575864</v>
      </c>
      <c r="Q10" s="5">
        <v>192016</v>
      </c>
      <c r="R10" s="5">
        <v>134933496</v>
      </c>
      <c r="S10" s="5">
        <v>209657379</v>
      </c>
      <c r="T10" s="5">
        <v>74723883</v>
      </c>
      <c r="U10" s="5">
        <v>456969</v>
      </c>
      <c r="V10" s="5">
        <v>8339394</v>
      </c>
      <c r="W10" s="5">
        <v>1691404</v>
      </c>
      <c r="X10" s="5">
        <v>21481184</v>
      </c>
      <c r="Y10" s="5">
        <v>13914387</v>
      </c>
    </row>
    <row r="11" spans="1:25">
      <c r="A11" s="5">
        <v>1395</v>
      </c>
      <c r="B11" s="5" t="s">
        <v>545</v>
      </c>
      <c r="C11" s="5">
        <v>92</v>
      </c>
      <c r="D11" s="5">
        <v>3150</v>
      </c>
      <c r="E11" s="5">
        <v>2970</v>
      </c>
      <c r="F11" s="5">
        <v>180</v>
      </c>
      <c r="G11" s="5">
        <v>2933</v>
      </c>
      <c r="H11" s="5">
        <v>180</v>
      </c>
      <c r="I11" s="5">
        <v>37</v>
      </c>
      <c r="J11" s="5">
        <v>0</v>
      </c>
      <c r="K11" s="5">
        <v>1048580</v>
      </c>
      <c r="L11" s="5">
        <v>8148517</v>
      </c>
      <c r="M11" s="5">
        <v>333366</v>
      </c>
      <c r="N11" s="5">
        <v>11916502</v>
      </c>
      <c r="O11" s="5">
        <v>11593657</v>
      </c>
      <c r="P11" s="5">
        <v>6140081</v>
      </c>
      <c r="Q11" s="5">
        <v>177045</v>
      </c>
      <c r="R11" s="5">
        <v>8704086</v>
      </c>
      <c r="S11" s="5">
        <v>12013877</v>
      </c>
      <c r="T11" s="5">
        <v>3309791</v>
      </c>
      <c r="U11" s="5">
        <v>1577</v>
      </c>
      <c r="V11" s="5">
        <v>520951</v>
      </c>
      <c r="W11" s="5">
        <v>10764</v>
      </c>
      <c r="X11" s="5">
        <v>257850</v>
      </c>
      <c r="Y11" s="5">
        <v>169205</v>
      </c>
    </row>
    <row r="12" spans="1:25">
      <c r="A12" s="5">
        <v>1395</v>
      </c>
      <c r="B12" s="5" t="s">
        <v>546</v>
      </c>
      <c r="C12" s="5">
        <v>185</v>
      </c>
      <c r="D12" s="5">
        <v>23407</v>
      </c>
      <c r="E12" s="5">
        <v>20777</v>
      </c>
      <c r="F12" s="5">
        <v>2629</v>
      </c>
      <c r="G12" s="5">
        <v>20570</v>
      </c>
      <c r="H12" s="5">
        <v>2620</v>
      </c>
      <c r="I12" s="5">
        <v>207</v>
      </c>
      <c r="J12" s="5">
        <v>9</v>
      </c>
      <c r="K12" s="5">
        <v>14659917</v>
      </c>
      <c r="L12" s="5">
        <v>202149412</v>
      </c>
      <c r="M12" s="5">
        <v>2328477</v>
      </c>
      <c r="N12" s="5">
        <v>367923564</v>
      </c>
      <c r="O12" s="5">
        <v>366332830</v>
      </c>
      <c r="P12" s="5">
        <v>199976492</v>
      </c>
      <c r="Q12" s="5">
        <v>5583549</v>
      </c>
      <c r="R12" s="5">
        <v>231998617</v>
      </c>
      <c r="S12" s="5">
        <v>385704574</v>
      </c>
      <c r="T12" s="5">
        <v>153705957</v>
      </c>
      <c r="U12" s="5">
        <v>619646</v>
      </c>
      <c r="V12" s="5">
        <v>17224288</v>
      </c>
      <c r="W12" s="5">
        <v>1585061</v>
      </c>
      <c r="X12" s="5">
        <v>6807671</v>
      </c>
      <c r="Y12" s="5">
        <v>7300166</v>
      </c>
    </row>
    <row r="13" spans="1:25">
      <c r="A13" s="5">
        <v>1395</v>
      </c>
      <c r="B13" s="5" t="s">
        <v>547</v>
      </c>
      <c r="C13" s="5">
        <v>7009</v>
      </c>
      <c r="D13" s="5">
        <v>432116</v>
      </c>
      <c r="E13" s="5">
        <v>378314</v>
      </c>
      <c r="F13" s="5">
        <v>53802</v>
      </c>
      <c r="G13" s="5">
        <v>374824</v>
      </c>
      <c r="H13" s="5">
        <v>53684</v>
      </c>
      <c r="I13" s="5">
        <v>3490</v>
      </c>
      <c r="J13" s="5">
        <v>118</v>
      </c>
      <c r="K13" s="5">
        <v>142630086</v>
      </c>
      <c r="L13" s="5">
        <v>713971881</v>
      </c>
      <c r="M13" s="5">
        <v>182724372</v>
      </c>
      <c r="N13" s="5">
        <v>1063530433</v>
      </c>
      <c r="O13" s="5">
        <v>1049464560</v>
      </c>
      <c r="P13" s="5">
        <v>28357878</v>
      </c>
      <c r="Q13" s="5">
        <v>813009</v>
      </c>
      <c r="R13" s="5">
        <v>745041170</v>
      </c>
      <c r="S13" s="5">
        <v>1111261509</v>
      </c>
      <c r="T13" s="5">
        <v>366220339</v>
      </c>
      <c r="U13" s="5">
        <v>20997524</v>
      </c>
      <c r="V13" s="5">
        <v>58814341</v>
      </c>
      <c r="W13" s="5">
        <v>4458253</v>
      </c>
      <c r="X13" s="5">
        <v>29885880</v>
      </c>
      <c r="Y13" s="5">
        <v>25171805</v>
      </c>
    </row>
    <row r="14" spans="1:25">
      <c r="A14" s="5">
        <v>1395</v>
      </c>
      <c r="B14" s="5" t="s">
        <v>548</v>
      </c>
      <c r="C14" s="5">
        <v>245</v>
      </c>
      <c r="D14" s="5">
        <v>10727</v>
      </c>
      <c r="E14" s="5">
        <v>9718</v>
      </c>
      <c r="F14" s="5">
        <v>1010</v>
      </c>
      <c r="G14" s="5">
        <v>9535</v>
      </c>
      <c r="H14" s="5">
        <v>997</v>
      </c>
      <c r="I14" s="5">
        <v>183</v>
      </c>
      <c r="J14" s="5">
        <v>13</v>
      </c>
      <c r="K14" s="5">
        <v>2247908</v>
      </c>
      <c r="L14" s="5">
        <v>24483067</v>
      </c>
      <c r="M14" s="5">
        <v>9190618</v>
      </c>
      <c r="N14" s="5">
        <v>32441188</v>
      </c>
      <c r="O14" s="5">
        <v>31338305</v>
      </c>
      <c r="P14" s="5">
        <v>1384313</v>
      </c>
      <c r="Q14" s="5">
        <v>40289</v>
      </c>
      <c r="R14" s="5">
        <v>25388366</v>
      </c>
      <c r="S14" s="5">
        <v>33063512</v>
      </c>
      <c r="T14" s="5">
        <v>7675146</v>
      </c>
      <c r="U14" s="5">
        <v>48517</v>
      </c>
      <c r="V14" s="5">
        <v>614448</v>
      </c>
      <c r="W14" s="5">
        <v>55432</v>
      </c>
      <c r="X14" s="5">
        <v>-187557</v>
      </c>
      <c r="Y14" s="5">
        <v>1646303</v>
      </c>
    </row>
    <row r="15" spans="1:25">
      <c r="A15" s="5">
        <v>1395</v>
      </c>
      <c r="B15" s="5" t="s">
        <v>549</v>
      </c>
      <c r="C15" s="5">
        <v>156</v>
      </c>
      <c r="D15" s="5">
        <v>7014</v>
      </c>
      <c r="E15" s="5">
        <v>6378</v>
      </c>
      <c r="F15" s="5">
        <v>636</v>
      </c>
      <c r="G15" s="5">
        <v>6321</v>
      </c>
      <c r="H15" s="5">
        <v>636</v>
      </c>
      <c r="I15" s="5">
        <v>57</v>
      </c>
      <c r="J15" s="5">
        <v>0</v>
      </c>
      <c r="K15" s="5">
        <v>1663621</v>
      </c>
      <c r="L15" s="5">
        <v>8148874</v>
      </c>
      <c r="M15" s="5">
        <v>274203</v>
      </c>
      <c r="N15" s="5">
        <v>13616206</v>
      </c>
      <c r="O15" s="5">
        <v>13698303</v>
      </c>
      <c r="P15" s="5">
        <v>902052</v>
      </c>
      <c r="Q15" s="5">
        <v>26888</v>
      </c>
      <c r="R15" s="5">
        <v>8856948</v>
      </c>
      <c r="S15" s="5">
        <v>13809627</v>
      </c>
      <c r="T15" s="5">
        <v>4952679</v>
      </c>
      <c r="U15" s="5">
        <v>3865</v>
      </c>
      <c r="V15" s="5">
        <v>666985</v>
      </c>
      <c r="W15" s="5">
        <v>68711</v>
      </c>
      <c r="X15" s="5">
        <v>-134583</v>
      </c>
      <c r="Y15" s="5">
        <v>2852735</v>
      </c>
    </row>
    <row r="16" spans="1:25">
      <c r="A16" s="5">
        <v>1395</v>
      </c>
      <c r="B16" s="5" t="s">
        <v>550</v>
      </c>
      <c r="C16" s="5">
        <v>2136</v>
      </c>
      <c r="D16" s="5">
        <v>113225</v>
      </c>
      <c r="E16" s="5">
        <v>98621</v>
      </c>
      <c r="F16" s="5">
        <v>14604</v>
      </c>
      <c r="G16" s="5">
        <v>97487</v>
      </c>
      <c r="H16" s="5">
        <v>14567</v>
      </c>
      <c r="I16" s="5">
        <v>1134</v>
      </c>
      <c r="J16" s="5">
        <v>36</v>
      </c>
      <c r="K16" s="5">
        <v>22931257</v>
      </c>
      <c r="L16" s="5">
        <v>150580959</v>
      </c>
      <c r="M16" s="5">
        <v>29113569</v>
      </c>
      <c r="N16" s="5">
        <v>212675880</v>
      </c>
      <c r="O16" s="5">
        <v>207863837</v>
      </c>
      <c r="P16" s="5">
        <v>15832217</v>
      </c>
      <c r="Q16" s="5">
        <v>451296</v>
      </c>
      <c r="R16" s="5">
        <v>157554965</v>
      </c>
      <c r="S16" s="5">
        <v>217959245</v>
      </c>
      <c r="T16" s="5">
        <v>60404281</v>
      </c>
      <c r="U16" s="5">
        <v>498227</v>
      </c>
      <c r="V16" s="5">
        <v>5594512</v>
      </c>
      <c r="W16" s="5">
        <v>1139915</v>
      </c>
      <c r="X16" s="5">
        <v>5743576</v>
      </c>
      <c r="Y16" s="5">
        <v>9012694</v>
      </c>
    </row>
    <row r="17" spans="1:25">
      <c r="A17" s="5">
        <v>1395</v>
      </c>
      <c r="B17" s="5" t="s">
        <v>551</v>
      </c>
      <c r="C17" s="5">
        <v>152</v>
      </c>
      <c r="D17" s="5">
        <v>8661</v>
      </c>
      <c r="E17" s="5">
        <v>7957</v>
      </c>
      <c r="F17" s="5">
        <v>704</v>
      </c>
      <c r="G17" s="5">
        <v>7887</v>
      </c>
      <c r="H17" s="5">
        <v>702</v>
      </c>
      <c r="I17" s="5">
        <v>69</v>
      </c>
      <c r="J17" s="5">
        <v>2</v>
      </c>
      <c r="K17" s="5">
        <v>3478933</v>
      </c>
      <c r="L17" s="5">
        <v>8250130</v>
      </c>
      <c r="M17" s="5">
        <v>2168315</v>
      </c>
      <c r="N17" s="5">
        <v>17796925</v>
      </c>
      <c r="O17" s="5">
        <v>16785765</v>
      </c>
      <c r="P17" s="5">
        <v>2754158</v>
      </c>
      <c r="Q17" s="5">
        <v>79540</v>
      </c>
      <c r="R17" s="5">
        <v>10129616</v>
      </c>
      <c r="S17" s="5">
        <v>18207087</v>
      </c>
      <c r="T17" s="5">
        <v>8077471</v>
      </c>
      <c r="U17" s="5">
        <v>7932</v>
      </c>
      <c r="V17" s="5">
        <v>1305845</v>
      </c>
      <c r="W17" s="5">
        <v>69030</v>
      </c>
      <c r="X17" s="5">
        <v>947856</v>
      </c>
      <c r="Y17" s="5">
        <v>724382</v>
      </c>
    </row>
    <row r="18" spans="1:25">
      <c r="A18" s="5">
        <v>1395</v>
      </c>
      <c r="B18" s="5" t="s">
        <v>552</v>
      </c>
      <c r="C18" s="5">
        <v>716</v>
      </c>
      <c r="D18" s="5">
        <v>79051</v>
      </c>
      <c r="E18" s="5">
        <v>73562</v>
      </c>
      <c r="F18" s="5">
        <v>5489</v>
      </c>
      <c r="G18" s="5">
        <v>73095</v>
      </c>
      <c r="H18" s="5">
        <v>5427</v>
      </c>
      <c r="I18" s="5">
        <v>467</v>
      </c>
      <c r="J18" s="5">
        <v>62</v>
      </c>
      <c r="K18" s="5">
        <v>37888928</v>
      </c>
      <c r="L18" s="5">
        <v>417641453</v>
      </c>
      <c r="M18" s="5">
        <v>50290806</v>
      </c>
      <c r="N18" s="5">
        <v>609544297</v>
      </c>
      <c r="O18" s="5">
        <v>615963163</v>
      </c>
      <c r="P18" s="5">
        <v>220120024</v>
      </c>
      <c r="Q18" s="5">
        <v>6194230</v>
      </c>
      <c r="R18" s="5">
        <v>455942144</v>
      </c>
      <c r="S18" s="5">
        <v>623209036</v>
      </c>
      <c r="T18" s="5">
        <v>167266893</v>
      </c>
      <c r="U18" s="5">
        <v>10989175</v>
      </c>
      <c r="V18" s="5">
        <v>37191957</v>
      </c>
      <c r="W18" s="5">
        <v>2529236</v>
      </c>
      <c r="X18" s="5">
        <v>1919555</v>
      </c>
      <c r="Y18" s="5">
        <v>21056217</v>
      </c>
    </row>
    <row r="19" spans="1:25">
      <c r="A19" s="5">
        <v>1395</v>
      </c>
      <c r="B19" s="5" t="s">
        <v>553</v>
      </c>
      <c r="C19" s="5">
        <v>451</v>
      </c>
      <c r="D19" s="5">
        <v>32958</v>
      </c>
      <c r="E19" s="5">
        <v>29690</v>
      </c>
      <c r="F19" s="5">
        <v>3268</v>
      </c>
      <c r="G19" s="5">
        <v>29563</v>
      </c>
      <c r="H19" s="5">
        <v>3260</v>
      </c>
      <c r="I19" s="5">
        <v>126</v>
      </c>
      <c r="J19" s="5">
        <v>8</v>
      </c>
      <c r="K19" s="5">
        <v>7706977</v>
      </c>
      <c r="L19" s="5">
        <v>46713795</v>
      </c>
      <c r="M19" s="5">
        <v>13029672</v>
      </c>
      <c r="N19" s="5">
        <v>84981856</v>
      </c>
      <c r="O19" s="5">
        <v>84164528</v>
      </c>
      <c r="P19" s="5">
        <v>9415618</v>
      </c>
      <c r="Q19" s="5">
        <v>266544</v>
      </c>
      <c r="R19" s="5">
        <v>49952704</v>
      </c>
      <c r="S19" s="5">
        <v>87092422</v>
      </c>
      <c r="T19" s="5">
        <v>37139718</v>
      </c>
      <c r="U19" s="5">
        <v>48202</v>
      </c>
      <c r="V19" s="5">
        <v>2271961</v>
      </c>
      <c r="W19" s="5">
        <v>188003</v>
      </c>
      <c r="X19" s="5">
        <v>4491290</v>
      </c>
      <c r="Y19" s="5">
        <v>7083596</v>
      </c>
    </row>
    <row r="20" spans="1:25">
      <c r="A20" s="5">
        <v>1395</v>
      </c>
      <c r="B20" s="5" t="s">
        <v>554</v>
      </c>
      <c r="C20" s="5">
        <v>1073</v>
      </c>
      <c r="D20" s="5">
        <v>39825</v>
      </c>
      <c r="E20" s="5">
        <v>34452</v>
      </c>
      <c r="F20" s="5">
        <v>5373</v>
      </c>
      <c r="G20" s="5">
        <v>34250</v>
      </c>
      <c r="H20" s="5">
        <v>5369</v>
      </c>
      <c r="I20" s="5">
        <v>202</v>
      </c>
      <c r="J20" s="5">
        <v>4</v>
      </c>
      <c r="K20" s="5">
        <v>7077036</v>
      </c>
      <c r="L20" s="5">
        <v>50350759</v>
      </c>
      <c r="M20" s="5">
        <v>14728038</v>
      </c>
      <c r="N20" s="5">
        <v>87331114</v>
      </c>
      <c r="O20" s="5">
        <v>84834041</v>
      </c>
      <c r="P20" s="5">
        <v>5904769</v>
      </c>
      <c r="Q20" s="5">
        <v>189101</v>
      </c>
      <c r="R20" s="5">
        <v>52319035</v>
      </c>
      <c r="S20" s="5">
        <v>88987516</v>
      </c>
      <c r="T20" s="5">
        <v>36668481</v>
      </c>
      <c r="U20" s="5">
        <v>31359</v>
      </c>
      <c r="V20" s="5">
        <v>2126092</v>
      </c>
      <c r="W20" s="5">
        <v>699263</v>
      </c>
      <c r="X20" s="5">
        <v>4486169</v>
      </c>
      <c r="Y20" s="5">
        <v>1338395</v>
      </c>
    </row>
    <row r="21" spans="1:25">
      <c r="A21" s="5">
        <v>1395</v>
      </c>
      <c r="B21" s="5" t="s">
        <v>555</v>
      </c>
      <c r="C21" s="5">
        <v>329</v>
      </c>
      <c r="D21" s="5">
        <v>9781</v>
      </c>
      <c r="E21" s="5">
        <v>8981</v>
      </c>
      <c r="F21" s="5">
        <v>800</v>
      </c>
      <c r="G21" s="5">
        <v>8692</v>
      </c>
      <c r="H21" s="5">
        <v>798</v>
      </c>
      <c r="I21" s="5">
        <v>289</v>
      </c>
      <c r="J21" s="5">
        <v>2</v>
      </c>
      <c r="K21" s="5">
        <v>1715364</v>
      </c>
      <c r="L21" s="5">
        <v>10101575</v>
      </c>
      <c r="M21" s="5">
        <v>1923904</v>
      </c>
      <c r="N21" s="5">
        <v>18139989</v>
      </c>
      <c r="O21" s="5">
        <v>17978149</v>
      </c>
      <c r="P21" s="5">
        <v>1210691</v>
      </c>
      <c r="Q21" s="5">
        <v>36654</v>
      </c>
      <c r="R21" s="5">
        <v>11490032</v>
      </c>
      <c r="S21" s="5">
        <v>18515965</v>
      </c>
      <c r="T21" s="5">
        <v>7025933</v>
      </c>
      <c r="U21" s="5">
        <v>84977</v>
      </c>
      <c r="V21" s="5">
        <v>394396</v>
      </c>
      <c r="W21" s="5">
        <v>33173</v>
      </c>
      <c r="X21" s="5">
        <v>11181</v>
      </c>
      <c r="Y21" s="5">
        <v>507383</v>
      </c>
    </row>
    <row r="22" spans="1:25">
      <c r="A22" s="5">
        <v>1395</v>
      </c>
      <c r="B22" s="5" t="s">
        <v>556</v>
      </c>
      <c r="C22" s="5">
        <v>1188</v>
      </c>
      <c r="D22" s="5">
        <v>59090</v>
      </c>
      <c r="E22" s="5">
        <v>52066</v>
      </c>
      <c r="F22" s="5">
        <v>7023</v>
      </c>
      <c r="G22" s="5">
        <v>51047</v>
      </c>
      <c r="H22" s="5">
        <v>6981</v>
      </c>
      <c r="I22" s="5">
        <v>1019</v>
      </c>
      <c r="J22" s="5">
        <v>42</v>
      </c>
      <c r="K22" s="5">
        <v>14625680</v>
      </c>
      <c r="L22" s="5">
        <v>102766595</v>
      </c>
      <c r="M22" s="5">
        <v>26306206</v>
      </c>
      <c r="N22" s="5">
        <v>153632099</v>
      </c>
      <c r="O22" s="5">
        <v>152627768</v>
      </c>
      <c r="P22" s="5">
        <v>13081544</v>
      </c>
      <c r="Q22" s="5">
        <v>369728</v>
      </c>
      <c r="R22" s="5">
        <v>109462690</v>
      </c>
      <c r="S22" s="5">
        <v>155976290</v>
      </c>
      <c r="T22" s="5">
        <v>46513600</v>
      </c>
      <c r="U22" s="5">
        <v>2285380</v>
      </c>
      <c r="V22" s="5">
        <v>7890966</v>
      </c>
      <c r="W22" s="5">
        <v>256606</v>
      </c>
      <c r="X22" s="5">
        <v>5160886</v>
      </c>
      <c r="Y22" s="5">
        <v>29801680</v>
      </c>
    </row>
    <row r="23" spans="1:25">
      <c r="A23" s="5">
        <v>1395</v>
      </c>
      <c r="B23" s="5" t="s">
        <v>557</v>
      </c>
      <c r="C23" s="5">
        <v>1154</v>
      </c>
      <c r="D23" s="5">
        <v>75959</v>
      </c>
      <c r="E23" s="5">
        <v>66902</v>
      </c>
      <c r="F23" s="5">
        <v>9056</v>
      </c>
      <c r="G23" s="5">
        <v>66588</v>
      </c>
      <c r="H23" s="5">
        <v>9051</v>
      </c>
      <c r="I23" s="5">
        <v>314</v>
      </c>
      <c r="J23" s="5">
        <v>5</v>
      </c>
      <c r="K23" s="5">
        <v>18813017</v>
      </c>
      <c r="L23" s="5">
        <v>131986637</v>
      </c>
      <c r="M23" s="5">
        <v>44223882</v>
      </c>
      <c r="N23" s="5">
        <v>220218828</v>
      </c>
      <c r="O23" s="5">
        <v>214000098</v>
      </c>
      <c r="P23" s="5">
        <v>8632043</v>
      </c>
      <c r="Q23" s="5">
        <v>252831</v>
      </c>
      <c r="R23" s="5">
        <v>137127383</v>
      </c>
      <c r="S23" s="5">
        <v>223996010</v>
      </c>
      <c r="T23" s="5">
        <v>86868627</v>
      </c>
      <c r="U23" s="5">
        <v>762445</v>
      </c>
      <c r="V23" s="5">
        <v>5232647</v>
      </c>
      <c r="W23" s="5">
        <v>1135092</v>
      </c>
      <c r="X23" s="5">
        <v>3755604</v>
      </c>
      <c r="Y23" s="5">
        <v>7490229</v>
      </c>
    </row>
    <row r="24" spans="1:25">
      <c r="A24" s="5">
        <v>1395</v>
      </c>
      <c r="B24" s="5" t="s">
        <v>558</v>
      </c>
      <c r="C24" s="5">
        <v>845</v>
      </c>
      <c r="D24" s="5">
        <v>33453</v>
      </c>
      <c r="E24" s="5">
        <v>29413</v>
      </c>
      <c r="F24" s="5">
        <v>4039</v>
      </c>
      <c r="G24" s="5">
        <v>29008</v>
      </c>
      <c r="H24" s="5">
        <v>4032</v>
      </c>
      <c r="I24" s="5">
        <v>405</v>
      </c>
      <c r="J24" s="5">
        <v>8</v>
      </c>
      <c r="K24" s="5">
        <v>5707592</v>
      </c>
      <c r="L24" s="5">
        <v>45667394</v>
      </c>
      <c r="M24" s="5">
        <v>15705916</v>
      </c>
      <c r="N24" s="5">
        <v>65258321</v>
      </c>
      <c r="O24" s="5">
        <v>63724768</v>
      </c>
      <c r="P24" s="5">
        <v>11425452</v>
      </c>
      <c r="Q24" s="5">
        <v>344434</v>
      </c>
      <c r="R24" s="5">
        <v>47367513</v>
      </c>
      <c r="S24" s="5">
        <v>66962492</v>
      </c>
      <c r="T24" s="5">
        <v>19594979</v>
      </c>
      <c r="U24" s="5">
        <v>18319</v>
      </c>
      <c r="V24" s="5">
        <v>1286130</v>
      </c>
      <c r="W24" s="5">
        <v>89124</v>
      </c>
      <c r="X24" s="5">
        <v>4062340</v>
      </c>
      <c r="Y24" s="5">
        <v>1322757</v>
      </c>
    </row>
    <row r="25" spans="1:25">
      <c r="A25" s="5">
        <v>1395</v>
      </c>
      <c r="B25" s="5" t="s">
        <v>559</v>
      </c>
      <c r="C25" s="5">
        <v>274</v>
      </c>
      <c r="D25" s="5">
        <v>7461</v>
      </c>
      <c r="E25" s="5">
        <v>6673</v>
      </c>
      <c r="F25" s="5">
        <v>788</v>
      </c>
      <c r="G25" s="5">
        <v>6503</v>
      </c>
      <c r="H25" s="5">
        <v>788</v>
      </c>
      <c r="I25" s="5">
        <v>171</v>
      </c>
      <c r="J25" s="5">
        <v>0</v>
      </c>
      <c r="K25" s="5">
        <v>1352396</v>
      </c>
      <c r="L25" s="5">
        <v>10896122</v>
      </c>
      <c r="M25" s="5">
        <v>2257897</v>
      </c>
      <c r="N25" s="5">
        <v>16859505</v>
      </c>
      <c r="O25" s="5">
        <v>16586641</v>
      </c>
      <c r="P25" s="5">
        <v>753475</v>
      </c>
      <c r="Q25" s="5">
        <v>22298</v>
      </c>
      <c r="R25" s="5">
        <v>11425206</v>
      </c>
      <c r="S25" s="5">
        <v>17227702</v>
      </c>
      <c r="T25" s="5">
        <v>5802495</v>
      </c>
      <c r="U25" s="5">
        <v>3006</v>
      </c>
      <c r="V25" s="5">
        <v>406003</v>
      </c>
      <c r="W25" s="5">
        <v>80070</v>
      </c>
      <c r="X25" s="5">
        <v>427985</v>
      </c>
      <c r="Y25" s="5">
        <v>641698</v>
      </c>
    </row>
    <row r="26" spans="1:25">
      <c r="A26" s="5">
        <v>1395</v>
      </c>
      <c r="B26" s="5" t="s">
        <v>560</v>
      </c>
      <c r="C26" s="5">
        <v>749</v>
      </c>
      <c r="D26" s="5">
        <v>39089</v>
      </c>
      <c r="E26" s="5">
        <v>34837</v>
      </c>
      <c r="F26" s="5">
        <v>4252</v>
      </c>
      <c r="G26" s="5">
        <v>34324</v>
      </c>
      <c r="H26" s="5">
        <v>4215</v>
      </c>
      <c r="I26" s="5">
        <v>512</v>
      </c>
      <c r="J26" s="5">
        <v>38</v>
      </c>
      <c r="K26" s="5">
        <v>10805296</v>
      </c>
      <c r="L26" s="5">
        <v>84660096</v>
      </c>
      <c r="M26" s="5">
        <v>44671545</v>
      </c>
      <c r="N26" s="5">
        <v>153437334</v>
      </c>
      <c r="O26" s="5">
        <v>160399699</v>
      </c>
      <c r="P26" s="5">
        <v>23910087</v>
      </c>
      <c r="Q26" s="5">
        <v>692459</v>
      </c>
      <c r="R26" s="5">
        <v>88585897</v>
      </c>
      <c r="S26" s="5">
        <v>154349388</v>
      </c>
      <c r="T26" s="5">
        <v>65763491</v>
      </c>
      <c r="U26" s="5">
        <v>460905</v>
      </c>
      <c r="V26" s="5">
        <v>6789202</v>
      </c>
      <c r="W26" s="5">
        <v>1041070</v>
      </c>
      <c r="X26" s="5">
        <v>-8235393</v>
      </c>
      <c r="Y26" s="5">
        <v>4782485</v>
      </c>
    </row>
    <row r="27" spans="1:25">
      <c r="A27" s="5">
        <v>1395</v>
      </c>
      <c r="B27" s="5" t="s">
        <v>561</v>
      </c>
      <c r="C27" s="5">
        <v>283</v>
      </c>
      <c r="D27" s="5">
        <v>16700</v>
      </c>
      <c r="E27" s="5">
        <v>15122</v>
      </c>
      <c r="F27" s="5">
        <v>1578</v>
      </c>
      <c r="G27" s="5">
        <v>15071</v>
      </c>
      <c r="H27" s="5">
        <v>1578</v>
      </c>
      <c r="I27" s="5">
        <v>50</v>
      </c>
      <c r="J27" s="5">
        <v>0</v>
      </c>
      <c r="K27" s="5">
        <v>4541288</v>
      </c>
      <c r="L27" s="5">
        <v>42199616</v>
      </c>
      <c r="M27" s="5">
        <v>20943107</v>
      </c>
      <c r="N27" s="5">
        <v>60566389</v>
      </c>
      <c r="O27" s="5">
        <v>59146076</v>
      </c>
      <c r="P27" s="5">
        <v>15469641</v>
      </c>
      <c r="Q27" s="5">
        <v>435979</v>
      </c>
      <c r="R27" s="5">
        <v>45096163</v>
      </c>
      <c r="S27" s="5">
        <v>60637468</v>
      </c>
      <c r="T27" s="5">
        <v>15541305</v>
      </c>
      <c r="U27" s="5">
        <v>1479141</v>
      </c>
      <c r="V27" s="5">
        <v>2717302</v>
      </c>
      <c r="W27" s="5">
        <v>84501</v>
      </c>
      <c r="X27" s="5">
        <v>970033</v>
      </c>
      <c r="Y27" s="5">
        <v>1864634</v>
      </c>
    </row>
    <row r="28" spans="1:25">
      <c r="A28" s="5">
        <v>1395</v>
      </c>
      <c r="B28" s="5" t="s">
        <v>562</v>
      </c>
      <c r="C28" s="5">
        <v>82</v>
      </c>
      <c r="D28" s="5">
        <v>3579</v>
      </c>
      <c r="E28" s="5">
        <v>2929</v>
      </c>
      <c r="F28" s="5">
        <v>650</v>
      </c>
      <c r="G28" s="5">
        <v>2919</v>
      </c>
      <c r="H28" s="5">
        <v>650</v>
      </c>
      <c r="I28" s="5">
        <v>10</v>
      </c>
      <c r="J28" s="5">
        <v>0</v>
      </c>
      <c r="K28" s="5">
        <v>920548</v>
      </c>
      <c r="L28" s="5">
        <v>1998136</v>
      </c>
      <c r="M28" s="5">
        <v>445852</v>
      </c>
      <c r="N28" s="5">
        <v>3891851</v>
      </c>
      <c r="O28" s="5">
        <v>3825907</v>
      </c>
      <c r="P28" s="5">
        <v>206097</v>
      </c>
      <c r="Q28" s="5">
        <v>6072</v>
      </c>
      <c r="R28" s="5">
        <v>2204481</v>
      </c>
      <c r="S28" s="5">
        <v>3932824</v>
      </c>
      <c r="T28" s="5">
        <v>1728343</v>
      </c>
      <c r="U28" s="5">
        <v>2880</v>
      </c>
      <c r="V28" s="5">
        <v>400183</v>
      </c>
      <c r="W28" s="5">
        <v>8521</v>
      </c>
      <c r="X28" s="5">
        <v>-53327</v>
      </c>
      <c r="Y28" s="5">
        <v>958549</v>
      </c>
    </row>
    <row r="29" spans="1:25">
      <c r="A29" s="5">
        <v>1395</v>
      </c>
      <c r="B29" s="5" t="s">
        <v>563</v>
      </c>
      <c r="C29" s="5">
        <v>455</v>
      </c>
      <c r="D29" s="5">
        <v>16159</v>
      </c>
      <c r="E29" s="5">
        <v>13666</v>
      </c>
      <c r="F29" s="5">
        <v>2493</v>
      </c>
      <c r="G29" s="5">
        <v>13371</v>
      </c>
      <c r="H29" s="5">
        <v>2474</v>
      </c>
      <c r="I29" s="5">
        <v>295</v>
      </c>
      <c r="J29" s="5">
        <v>19</v>
      </c>
      <c r="K29" s="5">
        <v>2991704</v>
      </c>
      <c r="L29" s="5">
        <v>27960279</v>
      </c>
      <c r="M29" s="5">
        <v>4075927</v>
      </c>
      <c r="N29" s="5">
        <v>38045559</v>
      </c>
      <c r="O29" s="5">
        <v>37493503</v>
      </c>
      <c r="P29" s="5">
        <v>3358347</v>
      </c>
      <c r="Q29" s="5">
        <v>90851</v>
      </c>
      <c r="R29" s="5">
        <v>29079020</v>
      </c>
      <c r="S29" s="5">
        <v>39006236</v>
      </c>
      <c r="T29" s="5">
        <v>9927216</v>
      </c>
      <c r="U29" s="5">
        <v>124269</v>
      </c>
      <c r="V29" s="5">
        <v>658786</v>
      </c>
      <c r="W29" s="5">
        <v>82302</v>
      </c>
      <c r="X29" s="5">
        <v>948504</v>
      </c>
      <c r="Y29" s="5">
        <v>1179414</v>
      </c>
    </row>
    <row r="30" spans="1:25">
      <c r="A30" s="5">
        <v>1395</v>
      </c>
      <c r="B30" s="5" t="s">
        <v>564</v>
      </c>
      <c r="C30" s="5">
        <v>908</v>
      </c>
      <c r="D30" s="5">
        <v>45016</v>
      </c>
      <c r="E30" s="5">
        <v>37002</v>
      </c>
      <c r="F30" s="5">
        <v>8014</v>
      </c>
      <c r="G30" s="5">
        <v>36472</v>
      </c>
      <c r="H30" s="5">
        <v>7988</v>
      </c>
      <c r="I30" s="5">
        <v>530</v>
      </c>
      <c r="J30" s="5">
        <v>25</v>
      </c>
      <c r="K30" s="5">
        <v>10089166</v>
      </c>
      <c r="L30" s="5">
        <v>58934114</v>
      </c>
      <c r="M30" s="5">
        <v>12797863</v>
      </c>
      <c r="N30" s="5">
        <v>86024155</v>
      </c>
      <c r="O30" s="5">
        <v>82093598</v>
      </c>
      <c r="P30" s="5">
        <v>3534699</v>
      </c>
      <c r="Q30" s="5">
        <v>103772</v>
      </c>
      <c r="R30" s="5">
        <v>61629974</v>
      </c>
      <c r="S30" s="5">
        <v>90220055</v>
      </c>
      <c r="T30" s="5">
        <v>28590080</v>
      </c>
      <c r="U30" s="5">
        <v>211486</v>
      </c>
      <c r="V30" s="5">
        <v>2661545</v>
      </c>
      <c r="W30" s="5">
        <v>67776</v>
      </c>
      <c r="X30" s="5">
        <v>4489858</v>
      </c>
      <c r="Y30" s="5">
        <v>3313477</v>
      </c>
    </row>
    <row r="31" spans="1:25">
      <c r="A31" s="5">
        <v>1395</v>
      </c>
      <c r="B31" s="5" t="s">
        <v>565</v>
      </c>
      <c r="C31" s="5">
        <v>405</v>
      </c>
      <c r="D31" s="5">
        <v>12980</v>
      </c>
      <c r="E31" s="5">
        <v>11199</v>
      </c>
      <c r="F31" s="5">
        <v>1781</v>
      </c>
      <c r="G31" s="5">
        <v>10936</v>
      </c>
      <c r="H31" s="5">
        <v>1780</v>
      </c>
      <c r="I31" s="5">
        <v>263</v>
      </c>
      <c r="J31" s="5">
        <v>1</v>
      </c>
      <c r="K31" s="5">
        <v>2865465</v>
      </c>
      <c r="L31" s="5">
        <v>14224888</v>
      </c>
      <c r="M31" s="5">
        <v>5470729</v>
      </c>
      <c r="N31" s="5">
        <v>23583710</v>
      </c>
      <c r="O31" s="5">
        <v>23453571</v>
      </c>
      <c r="P31" s="5">
        <v>629163</v>
      </c>
      <c r="Q31" s="5">
        <v>17446</v>
      </c>
      <c r="R31" s="5">
        <v>15002637</v>
      </c>
      <c r="S31" s="5">
        <v>23936960</v>
      </c>
      <c r="T31" s="5">
        <v>8934323</v>
      </c>
      <c r="U31" s="5">
        <v>9893</v>
      </c>
      <c r="V31" s="5">
        <v>483798</v>
      </c>
      <c r="W31" s="5">
        <v>28334</v>
      </c>
      <c r="X31" s="5">
        <v>270879</v>
      </c>
      <c r="Y31" s="5">
        <v>514850</v>
      </c>
    </row>
    <row r="32" spans="1:25">
      <c r="A32" s="5">
        <v>1395</v>
      </c>
      <c r="B32" s="5" t="s">
        <v>566</v>
      </c>
      <c r="C32" s="5">
        <v>1153</v>
      </c>
      <c r="D32" s="5">
        <v>65393</v>
      </c>
      <c r="E32" s="5">
        <v>57375</v>
      </c>
      <c r="F32" s="5">
        <v>8018</v>
      </c>
      <c r="G32" s="5">
        <v>56893</v>
      </c>
      <c r="H32" s="5">
        <v>7985</v>
      </c>
      <c r="I32" s="5">
        <v>482</v>
      </c>
      <c r="J32" s="5">
        <v>33</v>
      </c>
      <c r="K32" s="5">
        <v>13258240</v>
      </c>
      <c r="L32" s="5">
        <v>90056143</v>
      </c>
      <c r="M32" s="5">
        <v>14767323</v>
      </c>
      <c r="N32" s="5">
        <v>125538329</v>
      </c>
      <c r="O32" s="5">
        <v>123729579</v>
      </c>
      <c r="P32" s="5">
        <v>10243262</v>
      </c>
      <c r="Q32" s="5">
        <v>287315</v>
      </c>
      <c r="R32" s="5">
        <v>93531027</v>
      </c>
      <c r="S32" s="5">
        <v>128370236</v>
      </c>
      <c r="T32" s="5">
        <v>34839209</v>
      </c>
      <c r="U32" s="5">
        <v>1146769</v>
      </c>
      <c r="V32" s="5">
        <v>4711935</v>
      </c>
      <c r="W32" s="5">
        <v>285742</v>
      </c>
      <c r="X32" s="5">
        <v>1139437</v>
      </c>
      <c r="Y32" s="5">
        <v>6821011</v>
      </c>
    </row>
    <row r="33" spans="1:25">
      <c r="A33" s="5">
        <v>1395</v>
      </c>
      <c r="B33" s="5" t="s">
        <v>567</v>
      </c>
      <c r="C33" s="5">
        <v>1171</v>
      </c>
      <c r="D33" s="5">
        <v>90044</v>
      </c>
      <c r="E33" s="5">
        <v>80679</v>
      </c>
      <c r="F33" s="5">
        <v>9365</v>
      </c>
      <c r="G33" s="5">
        <v>80393</v>
      </c>
      <c r="H33" s="5">
        <v>9352</v>
      </c>
      <c r="I33" s="5">
        <v>285</v>
      </c>
      <c r="J33" s="5">
        <v>14</v>
      </c>
      <c r="K33" s="5">
        <v>27692705</v>
      </c>
      <c r="L33" s="5">
        <v>227953677</v>
      </c>
      <c r="M33" s="5">
        <v>38110766</v>
      </c>
      <c r="N33" s="5">
        <v>326978547</v>
      </c>
      <c r="O33" s="5">
        <v>329042949</v>
      </c>
      <c r="P33" s="5">
        <v>26342440</v>
      </c>
      <c r="Q33" s="5">
        <v>755914</v>
      </c>
      <c r="R33" s="5">
        <v>237248837</v>
      </c>
      <c r="S33" s="5">
        <v>335566891</v>
      </c>
      <c r="T33" s="5">
        <v>98318054</v>
      </c>
      <c r="U33" s="5">
        <v>137264</v>
      </c>
      <c r="V33" s="5">
        <v>19701952</v>
      </c>
      <c r="W33" s="5">
        <v>976056</v>
      </c>
      <c r="X33" s="5">
        <v>3734316</v>
      </c>
      <c r="Y33" s="5">
        <v>9415991</v>
      </c>
    </row>
    <row r="34" spans="1:25">
      <c r="A34" s="5">
        <v>1395</v>
      </c>
      <c r="B34" s="5" t="s">
        <v>568</v>
      </c>
      <c r="C34" s="5">
        <v>303</v>
      </c>
      <c r="D34" s="5">
        <v>20797</v>
      </c>
      <c r="E34" s="5">
        <v>19236</v>
      </c>
      <c r="F34" s="5">
        <v>1561</v>
      </c>
      <c r="G34" s="5">
        <v>19147</v>
      </c>
      <c r="H34" s="5">
        <v>1560</v>
      </c>
      <c r="I34" s="5">
        <v>89</v>
      </c>
      <c r="J34" s="5">
        <v>1</v>
      </c>
      <c r="K34" s="5">
        <v>10186663</v>
      </c>
      <c r="L34" s="5">
        <v>199392932</v>
      </c>
      <c r="M34" s="5">
        <v>13161288</v>
      </c>
      <c r="N34" s="5">
        <v>248937605</v>
      </c>
      <c r="O34" s="5">
        <v>252438512</v>
      </c>
      <c r="P34" s="5">
        <v>61281096</v>
      </c>
      <c r="Q34" s="5">
        <v>1749355</v>
      </c>
      <c r="R34" s="5">
        <v>207916099</v>
      </c>
      <c r="S34" s="5">
        <v>252135585</v>
      </c>
      <c r="T34" s="5">
        <v>44219485</v>
      </c>
      <c r="U34" s="5">
        <v>9847060</v>
      </c>
      <c r="V34" s="5">
        <v>16784435</v>
      </c>
      <c r="W34" s="5">
        <v>371999</v>
      </c>
      <c r="X34" s="5">
        <v>-240525</v>
      </c>
      <c r="Y34" s="5">
        <v>19760390</v>
      </c>
    </row>
    <row r="35" spans="1:25">
      <c r="A35" s="5">
        <v>1395</v>
      </c>
      <c r="B35" s="5" t="s">
        <v>569</v>
      </c>
      <c r="C35" s="5">
        <v>501</v>
      </c>
      <c r="D35" s="5">
        <v>17876</v>
      </c>
      <c r="E35" s="5">
        <v>15444</v>
      </c>
      <c r="F35" s="5">
        <v>2432</v>
      </c>
      <c r="G35" s="5">
        <v>15054</v>
      </c>
      <c r="H35" s="5">
        <v>2425</v>
      </c>
      <c r="I35" s="5">
        <v>390</v>
      </c>
      <c r="J35" s="5">
        <v>8</v>
      </c>
      <c r="K35" s="5">
        <v>3465172</v>
      </c>
      <c r="L35" s="5">
        <v>22913807</v>
      </c>
      <c r="M35" s="5">
        <v>4322863</v>
      </c>
      <c r="N35" s="5">
        <v>34022489</v>
      </c>
      <c r="O35" s="5">
        <v>33225748</v>
      </c>
      <c r="P35" s="5">
        <v>3273113</v>
      </c>
      <c r="Q35" s="5">
        <v>92959</v>
      </c>
      <c r="R35" s="5">
        <v>24777247</v>
      </c>
      <c r="S35" s="5">
        <v>34622648</v>
      </c>
      <c r="T35" s="5">
        <v>9845401</v>
      </c>
      <c r="U35" s="5">
        <v>16473</v>
      </c>
      <c r="V35" s="5">
        <v>935379</v>
      </c>
      <c r="W35" s="5">
        <v>273428</v>
      </c>
      <c r="X35" s="5">
        <v>674864</v>
      </c>
      <c r="Y35" s="5">
        <v>2543466</v>
      </c>
    </row>
    <row r="36" spans="1:25">
      <c r="A36" s="5">
        <v>1395</v>
      </c>
      <c r="B36" s="5" t="s">
        <v>570</v>
      </c>
      <c r="C36" s="5">
        <v>1030</v>
      </c>
      <c r="D36" s="5">
        <v>66394</v>
      </c>
      <c r="E36" s="5">
        <v>58517</v>
      </c>
      <c r="F36" s="5">
        <v>7877</v>
      </c>
      <c r="G36" s="5">
        <v>58421</v>
      </c>
      <c r="H36" s="5">
        <v>7873</v>
      </c>
      <c r="I36" s="5">
        <v>95</v>
      </c>
      <c r="J36" s="5">
        <v>4</v>
      </c>
      <c r="K36" s="5">
        <v>12131370</v>
      </c>
      <c r="L36" s="5">
        <v>91047204</v>
      </c>
      <c r="M36" s="5">
        <v>5462801</v>
      </c>
      <c r="N36" s="5">
        <v>157456981</v>
      </c>
      <c r="O36" s="5">
        <v>152126083</v>
      </c>
      <c r="P36" s="5">
        <v>16147247</v>
      </c>
      <c r="Q36" s="5">
        <v>460036</v>
      </c>
      <c r="R36" s="5">
        <v>99273554</v>
      </c>
      <c r="S36" s="5">
        <v>159558597</v>
      </c>
      <c r="T36" s="5">
        <v>60285043</v>
      </c>
      <c r="U36" s="5">
        <v>44161</v>
      </c>
      <c r="V36" s="5">
        <v>2123188</v>
      </c>
      <c r="W36" s="5">
        <v>66822</v>
      </c>
      <c r="X36" s="5">
        <v>18131801</v>
      </c>
      <c r="Y36" s="5">
        <v>4208747</v>
      </c>
    </row>
  </sheetData>
  <mergeCells count="24">
    <mergeCell ref="T2:T4"/>
    <mergeCell ref="U2:V3"/>
    <mergeCell ref="L2:M3"/>
    <mergeCell ref="O2:O4"/>
    <mergeCell ref="R2:R4"/>
    <mergeCell ref="A2:A4"/>
    <mergeCell ref="B2:B4"/>
    <mergeCell ref="C2:C4"/>
    <mergeCell ref="A1:B1"/>
    <mergeCell ref="X3:X4"/>
    <mergeCell ref="Y3:Y4"/>
    <mergeCell ref="N2:N4"/>
    <mergeCell ref="X2:Y2"/>
    <mergeCell ref="D3:F3"/>
    <mergeCell ref="G3:H3"/>
    <mergeCell ref="I3:J3"/>
    <mergeCell ref="P3:P4"/>
    <mergeCell ref="Q3:Q4"/>
    <mergeCell ref="P2:Q2"/>
    <mergeCell ref="S2:S4"/>
    <mergeCell ref="W2:W4"/>
    <mergeCell ref="C1:Y1"/>
    <mergeCell ref="D2:J2"/>
    <mergeCell ref="K2:K4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5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4" width="13.28515625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</cols>
  <sheetData>
    <row r="1" spans="1:9" ht="20.25" customHeight="1" thickBot="1">
      <c r="A1" s="22" t="s">
        <v>159</v>
      </c>
      <c r="B1" s="22"/>
      <c r="C1" s="21" t="str">
        <f>CONCATENATE("12-",'فهرست جداول'!E3,"-",MID('فهرست جداول'!B1, 58,10))</f>
        <v>12-شاغلان کارگاه‏ها بر حسب سطح مهارت و استان-95 کل کشور</v>
      </c>
      <c r="D1" s="21"/>
      <c r="E1" s="21"/>
      <c r="F1" s="21"/>
      <c r="G1" s="21"/>
      <c r="H1" s="21"/>
      <c r="I1" s="21"/>
    </row>
    <row r="2" spans="1:9" ht="21" customHeight="1" thickBot="1">
      <c r="A2" s="33" t="s">
        <v>128</v>
      </c>
      <c r="B2" s="33" t="s">
        <v>152</v>
      </c>
      <c r="C2" s="25" t="s">
        <v>4</v>
      </c>
      <c r="D2" s="23" t="s">
        <v>5</v>
      </c>
      <c r="E2" s="23"/>
      <c r="F2" s="23"/>
      <c r="G2" s="23"/>
      <c r="H2" s="23"/>
      <c r="I2" s="25" t="s">
        <v>6</v>
      </c>
    </row>
    <row r="3" spans="1:9" ht="22.5" customHeight="1" thickBot="1">
      <c r="A3" s="34"/>
      <c r="B3" s="34"/>
      <c r="C3" s="27"/>
      <c r="D3" s="12" t="s">
        <v>3</v>
      </c>
      <c r="E3" s="12" t="s">
        <v>8</v>
      </c>
      <c r="F3" s="12" t="s">
        <v>9</v>
      </c>
      <c r="G3" s="12" t="s">
        <v>123</v>
      </c>
      <c r="H3" s="12" t="s">
        <v>10</v>
      </c>
      <c r="I3" s="27"/>
    </row>
    <row r="4" spans="1:9">
      <c r="A4" s="5">
        <v>1395</v>
      </c>
      <c r="B4" s="5" t="s">
        <v>539</v>
      </c>
      <c r="C4" s="5">
        <v>1788651</v>
      </c>
      <c r="D4" s="5">
        <v>1372272</v>
      </c>
      <c r="E4" s="5">
        <v>568706</v>
      </c>
      <c r="F4" s="5">
        <v>546304</v>
      </c>
      <c r="G4" s="5">
        <v>121327</v>
      </c>
      <c r="H4" s="5">
        <v>135935</v>
      </c>
      <c r="I4" s="5">
        <v>416379</v>
      </c>
    </row>
    <row r="5" spans="1:9">
      <c r="A5" s="5">
        <v>1395</v>
      </c>
      <c r="B5" s="5" t="s">
        <v>540</v>
      </c>
      <c r="C5" s="5">
        <v>101131</v>
      </c>
      <c r="D5" s="5">
        <v>76953</v>
      </c>
      <c r="E5" s="5">
        <v>30676</v>
      </c>
      <c r="F5" s="5">
        <v>32693</v>
      </c>
      <c r="G5" s="5">
        <v>6442</v>
      </c>
      <c r="H5" s="5">
        <v>7142</v>
      </c>
      <c r="I5" s="5">
        <v>24178</v>
      </c>
    </row>
    <row r="6" spans="1:9">
      <c r="A6" s="5">
        <v>1395</v>
      </c>
      <c r="B6" s="5" t="s">
        <v>541</v>
      </c>
      <c r="C6" s="5">
        <v>30175</v>
      </c>
      <c r="D6" s="5">
        <v>23356</v>
      </c>
      <c r="E6" s="5">
        <v>12524</v>
      </c>
      <c r="F6" s="5">
        <v>7755</v>
      </c>
      <c r="G6" s="5">
        <v>1396</v>
      </c>
      <c r="H6" s="5">
        <v>1682</v>
      </c>
      <c r="I6" s="5">
        <v>6818</v>
      </c>
    </row>
    <row r="7" spans="1:9">
      <c r="A7" s="5">
        <v>1395</v>
      </c>
      <c r="B7" s="5" t="s">
        <v>542</v>
      </c>
      <c r="C7" s="5">
        <v>10239</v>
      </c>
      <c r="D7" s="5">
        <v>8289</v>
      </c>
      <c r="E7" s="5">
        <v>3619</v>
      </c>
      <c r="F7" s="5">
        <v>3108</v>
      </c>
      <c r="G7" s="5">
        <v>783</v>
      </c>
      <c r="H7" s="5">
        <v>779</v>
      </c>
      <c r="I7" s="5">
        <v>1950</v>
      </c>
    </row>
    <row r="8" spans="1:9">
      <c r="A8" s="5">
        <v>1395</v>
      </c>
      <c r="B8" s="5" t="s">
        <v>543</v>
      </c>
      <c r="C8" s="5">
        <v>209718</v>
      </c>
      <c r="D8" s="5">
        <v>167486</v>
      </c>
      <c r="E8" s="5">
        <v>67448</v>
      </c>
      <c r="F8" s="5">
        <v>73015</v>
      </c>
      <c r="G8" s="5">
        <v>13193</v>
      </c>
      <c r="H8" s="5">
        <v>13831</v>
      </c>
      <c r="I8" s="5">
        <v>42232</v>
      </c>
    </row>
    <row r="9" spans="1:9">
      <c r="A9" s="5">
        <v>1395</v>
      </c>
      <c r="B9" s="5" t="s">
        <v>544</v>
      </c>
      <c r="C9" s="5">
        <v>107486</v>
      </c>
      <c r="D9" s="5">
        <v>79032</v>
      </c>
      <c r="E9" s="5">
        <v>35448</v>
      </c>
      <c r="F9" s="5">
        <v>26909</v>
      </c>
      <c r="G9" s="5">
        <v>8045</v>
      </c>
      <c r="H9" s="5">
        <v>8631</v>
      </c>
      <c r="I9" s="5">
        <v>28454</v>
      </c>
    </row>
    <row r="10" spans="1:9">
      <c r="A10" s="5">
        <v>1395</v>
      </c>
      <c r="B10" s="5" t="s">
        <v>545</v>
      </c>
      <c r="C10" s="5">
        <v>3150</v>
      </c>
      <c r="D10" s="5">
        <v>2467</v>
      </c>
      <c r="E10" s="5">
        <v>825</v>
      </c>
      <c r="F10" s="5">
        <v>997</v>
      </c>
      <c r="G10" s="5">
        <v>196</v>
      </c>
      <c r="H10" s="5">
        <v>450</v>
      </c>
      <c r="I10" s="5">
        <v>683</v>
      </c>
    </row>
    <row r="11" spans="1:9">
      <c r="A11" s="5">
        <v>1395</v>
      </c>
      <c r="B11" s="5" t="s">
        <v>546</v>
      </c>
      <c r="C11" s="5">
        <v>23407</v>
      </c>
      <c r="D11" s="5">
        <v>16650</v>
      </c>
      <c r="E11" s="5">
        <v>4091</v>
      </c>
      <c r="F11" s="5">
        <v>5835</v>
      </c>
      <c r="G11" s="5">
        <v>2716</v>
      </c>
      <c r="H11" s="5">
        <v>4007</v>
      </c>
      <c r="I11" s="5">
        <v>6757</v>
      </c>
    </row>
    <row r="12" spans="1:9">
      <c r="A12" s="5">
        <v>1395</v>
      </c>
      <c r="B12" s="5" t="s">
        <v>547</v>
      </c>
      <c r="C12" s="5">
        <v>432116</v>
      </c>
      <c r="D12" s="5">
        <v>325767</v>
      </c>
      <c r="E12" s="5">
        <v>116475</v>
      </c>
      <c r="F12" s="5">
        <v>145707</v>
      </c>
      <c r="G12" s="5">
        <v>29350</v>
      </c>
      <c r="H12" s="5">
        <v>34235</v>
      </c>
      <c r="I12" s="5">
        <v>106349</v>
      </c>
    </row>
    <row r="13" spans="1:9">
      <c r="A13" s="5">
        <v>1395</v>
      </c>
      <c r="B13" s="5" t="s">
        <v>548</v>
      </c>
      <c r="C13" s="5">
        <v>10727</v>
      </c>
      <c r="D13" s="5">
        <v>8115</v>
      </c>
      <c r="E13" s="5">
        <v>3403</v>
      </c>
      <c r="F13" s="5">
        <v>2860</v>
      </c>
      <c r="G13" s="5">
        <v>989</v>
      </c>
      <c r="H13" s="5">
        <v>864</v>
      </c>
      <c r="I13" s="5">
        <v>2612</v>
      </c>
    </row>
    <row r="14" spans="1:9">
      <c r="A14" s="5">
        <v>1395</v>
      </c>
      <c r="B14" s="5" t="s">
        <v>549</v>
      </c>
      <c r="C14" s="5">
        <v>7014</v>
      </c>
      <c r="D14" s="5">
        <v>5400</v>
      </c>
      <c r="E14" s="5">
        <v>2198</v>
      </c>
      <c r="F14" s="5">
        <v>2246</v>
      </c>
      <c r="G14" s="5">
        <v>507</v>
      </c>
      <c r="H14" s="5">
        <v>449</v>
      </c>
      <c r="I14" s="5">
        <v>1614</v>
      </c>
    </row>
    <row r="15" spans="1:9">
      <c r="A15" s="5">
        <v>1395</v>
      </c>
      <c r="B15" s="5" t="s">
        <v>550</v>
      </c>
      <c r="C15" s="5">
        <v>113225</v>
      </c>
      <c r="D15" s="5">
        <v>91318</v>
      </c>
      <c r="E15" s="5">
        <v>48986</v>
      </c>
      <c r="F15" s="5">
        <v>29198</v>
      </c>
      <c r="G15" s="5">
        <v>5878</v>
      </c>
      <c r="H15" s="5">
        <v>7257</v>
      </c>
      <c r="I15" s="5">
        <v>21907</v>
      </c>
    </row>
    <row r="16" spans="1:9">
      <c r="A16" s="5">
        <v>1395</v>
      </c>
      <c r="B16" s="5" t="s">
        <v>551</v>
      </c>
      <c r="C16" s="5">
        <v>8661</v>
      </c>
      <c r="D16" s="5">
        <v>6158</v>
      </c>
      <c r="E16" s="5">
        <v>2014</v>
      </c>
      <c r="F16" s="5">
        <v>2074</v>
      </c>
      <c r="G16" s="5">
        <v>1066</v>
      </c>
      <c r="H16" s="5">
        <v>1005</v>
      </c>
      <c r="I16" s="5">
        <v>2503</v>
      </c>
    </row>
    <row r="17" spans="1:9">
      <c r="A17" s="5">
        <v>1395</v>
      </c>
      <c r="B17" s="5" t="s">
        <v>552</v>
      </c>
      <c r="C17" s="5">
        <v>79051</v>
      </c>
      <c r="D17" s="5">
        <v>58307</v>
      </c>
      <c r="E17" s="5">
        <v>20603</v>
      </c>
      <c r="F17" s="5">
        <v>19368</v>
      </c>
      <c r="G17" s="5">
        <v>9243</v>
      </c>
      <c r="H17" s="5">
        <v>9093</v>
      </c>
      <c r="I17" s="5">
        <v>20745</v>
      </c>
    </row>
    <row r="18" spans="1:9">
      <c r="A18" s="5">
        <v>1395</v>
      </c>
      <c r="B18" s="5" t="s">
        <v>553</v>
      </c>
      <c r="C18" s="5">
        <v>32958</v>
      </c>
      <c r="D18" s="5">
        <v>26403</v>
      </c>
      <c r="E18" s="5">
        <v>13703</v>
      </c>
      <c r="F18" s="5">
        <v>8172</v>
      </c>
      <c r="G18" s="5">
        <v>2320</v>
      </c>
      <c r="H18" s="5">
        <v>2208</v>
      </c>
      <c r="I18" s="5">
        <v>6555</v>
      </c>
    </row>
    <row r="19" spans="1:9">
      <c r="A19" s="5">
        <v>1395</v>
      </c>
      <c r="B19" s="5" t="s">
        <v>554</v>
      </c>
      <c r="C19" s="5">
        <v>39825</v>
      </c>
      <c r="D19" s="5">
        <v>31456</v>
      </c>
      <c r="E19" s="5">
        <v>14920</v>
      </c>
      <c r="F19" s="5">
        <v>10847</v>
      </c>
      <c r="G19" s="5">
        <v>2779</v>
      </c>
      <c r="H19" s="5">
        <v>2910</v>
      </c>
      <c r="I19" s="5">
        <v>8369</v>
      </c>
    </row>
    <row r="20" spans="1:9">
      <c r="A20" s="5">
        <v>1395</v>
      </c>
      <c r="B20" s="5" t="s">
        <v>555</v>
      </c>
      <c r="C20" s="5">
        <v>9781</v>
      </c>
      <c r="D20" s="5">
        <v>7956</v>
      </c>
      <c r="E20" s="5">
        <v>4403</v>
      </c>
      <c r="F20" s="5">
        <v>2710</v>
      </c>
      <c r="G20" s="5">
        <v>421</v>
      </c>
      <c r="H20" s="5">
        <v>423</v>
      </c>
      <c r="I20" s="5">
        <v>1825</v>
      </c>
    </row>
    <row r="21" spans="1:9">
      <c r="A21" s="5">
        <v>1395</v>
      </c>
      <c r="B21" s="5" t="s">
        <v>556</v>
      </c>
      <c r="C21" s="5">
        <v>59090</v>
      </c>
      <c r="D21" s="5">
        <v>44025</v>
      </c>
      <c r="E21" s="5">
        <v>19836</v>
      </c>
      <c r="F21" s="5">
        <v>16016</v>
      </c>
      <c r="G21" s="5">
        <v>3462</v>
      </c>
      <c r="H21" s="5">
        <v>4710</v>
      </c>
      <c r="I21" s="5">
        <v>15065</v>
      </c>
    </row>
    <row r="22" spans="1:9">
      <c r="A22" s="5">
        <v>1395</v>
      </c>
      <c r="B22" s="5" t="s">
        <v>557</v>
      </c>
      <c r="C22" s="5">
        <v>75959</v>
      </c>
      <c r="D22" s="5">
        <v>57324</v>
      </c>
      <c r="E22" s="5">
        <v>23276</v>
      </c>
      <c r="F22" s="5">
        <v>22033</v>
      </c>
      <c r="G22" s="5">
        <v>6173</v>
      </c>
      <c r="H22" s="5">
        <v>5842</v>
      </c>
      <c r="I22" s="5">
        <v>18635</v>
      </c>
    </row>
    <row r="23" spans="1:9">
      <c r="A23" s="5">
        <v>1395</v>
      </c>
      <c r="B23" s="5" t="s">
        <v>558</v>
      </c>
      <c r="C23" s="5">
        <v>33453</v>
      </c>
      <c r="D23" s="5">
        <v>26165</v>
      </c>
      <c r="E23" s="5">
        <v>13236</v>
      </c>
      <c r="F23" s="5">
        <v>9345</v>
      </c>
      <c r="G23" s="5">
        <v>1604</v>
      </c>
      <c r="H23" s="5">
        <v>1980</v>
      </c>
      <c r="I23" s="5">
        <v>7288</v>
      </c>
    </row>
    <row r="24" spans="1:9">
      <c r="A24" s="5">
        <v>1395</v>
      </c>
      <c r="B24" s="5" t="s">
        <v>559</v>
      </c>
      <c r="C24" s="5">
        <v>7461</v>
      </c>
      <c r="D24" s="5">
        <v>5687</v>
      </c>
      <c r="E24" s="5">
        <v>2323</v>
      </c>
      <c r="F24" s="5">
        <v>2452</v>
      </c>
      <c r="G24" s="5">
        <v>460</v>
      </c>
      <c r="H24" s="5">
        <v>451</v>
      </c>
      <c r="I24" s="5">
        <v>1774</v>
      </c>
    </row>
    <row r="25" spans="1:9">
      <c r="A25" s="5">
        <v>1395</v>
      </c>
      <c r="B25" s="5" t="s">
        <v>560</v>
      </c>
      <c r="C25" s="5">
        <v>39089</v>
      </c>
      <c r="D25" s="5">
        <v>29943</v>
      </c>
      <c r="E25" s="5">
        <v>12774</v>
      </c>
      <c r="F25" s="5">
        <v>11786</v>
      </c>
      <c r="G25" s="5">
        <v>2838</v>
      </c>
      <c r="H25" s="5">
        <v>2546</v>
      </c>
      <c r="I25" s="5">
        <v>9145</v>
      </c>
    </row>
    <row r="26" spans="1:9">
      <c r="A26" s="5">
        <v>1395</v>
      </c>
      <c r="B26" s="5" t="s">
        <v>561</v>
      </c>
      <c r="C26" s="5">
        <v>16700</v>
      </c>
      <c r="D26" s="5">
        <v>12429</v>
      </c>
      <c r="E26" s="5">
        <v>4933</v>
      </c>
      <c r="F26" s="5">
        <v>4426</v>
      </c>
      <c r="G26" s="5">
        <v>1275</v>
      </c>
      <c r="H26" s="5">
        <v>1795</v>
      </c>
      <c r="I26" s="5">
        <v>4271</v>
      </c>
    </row>
    <row r="27" spans="1:9">
      <c r="A27" s="5">
        <v>1395</v>
      </c>
      <c r="B27" s="5" t="s">
        <v>562</v>
      </c>
      <c r="C27" s="5">
        <v>3579</v>
      </c>
      <c r="D27" s="5">
        <v>2254</v>
      </c>
      <c r="E27" s="5">
        <v>1055</v>
      </c>
      <c r="F27" s="5">
        <v>665</v>
      </c>
      <c r="G27" s="5">
        <v>293</v>
      </c>
      <c r="H27" s="5">
        <v>242</v>
      </c>
      <c r="I27" s="5">
        <v>1325</v>
      </c>
    </row>
    <row r="28" spans="1:9">
      <c r="A28" s="5">
        <v>1395</v>
      </c>
      <c r="B28" s="5" t="s">
        <v>563</v>
      </c>
      <c r="C28" s="5">
        <v>16159</v>
      </c>
      <c r="D28" s="5">
        <v>12081</v>
      </c>
      <c r="E28" s="5">
        <v>7235</v>
      </c>
      <c r="F28" s="5">
        <v>3087</v>
      </c>
      <c r="G28" s="5">
        <v>631</v>
      </c>
      <c r="H28" s="5">
        <v>1128</v>
      </c>
      <c r="I28" s="5">
        <v>4077</v>
      </c>
    </row>
    <row r="29" spans="1:9">
      <c r="A29" s="5">
        <v>1395</v>
      </c>
      <c r="B29" s="5" t="s">
        <v>564</v>
      </c>
      <c r="C29" s="5">
        <v>45016</v>
      </c>
      <c r="D29" s="5">
        <v>34067</v>
      </c>
      <c r="E29" s="5">
        <v>17872</v>
      </c>
      <c r="F29" s="5">
        <v>10653</v>
      </c>
      <c r="G29" s="5">
        <v>2454</v>
      </c>
      <c r="H29" s="5">
        <v>3088</v>
      </c>
      <c r="I29" s="5">
        <v>10949</v>
      </c>
    </row>
    <row r="30" spans="1:9">
      <c r="A30" s="5">
        <v>1395</v>
      </c>
      <c r="B30" s="5" t="s">
        <v>565</v>
      </c>
      <c r="C30" s="5">
        <v>12980</v>
      </c>
      <c r="D30" s="5">
        <v>9902</v>
      </c>
      <c r="E30" s="5">
        <v>4214</v>
      </c>
      <c r="F30" s="5">
        <v>4183</v>
      </c>
      <c r="G30" s="5">
        <v>667</v>
      </c>
      <c r="H30" s="5">
        <v>838</v>
      </c>
      <c r="I30" s="5">
        <v>3078</v>
      </c>
    </row>
    <row r="31" spans="1:9">
      <c r="A31" s="5">
        <v>1395</v>
      </c>
      <c r="B31" s="5" t="s">
        <v>566</v>
      </c>
      <c r="C31" s="5">
        <v>65393</v>
      </c>
      <c r="D31" s="5">
        <v>51303</v>
      </c>
      <c r="E31" s="5">
        <v>19857</v>
      </c>
      <c r="F31" s="5">
        <v>24389</v>
      </c>
      <c r="G31" s="5">
        <v>3023</v>
      </c>
      <c r="H31" s="5">
        <v>4034</v>
      </c>
      <c r="I31" s="5">
        <v>14090</v>
      </c>
    </row>
    <row r="32" spans="1:9">
      <c r="A32" s="5">
        <v>1395</v>
      </c>
      <c r="B32" s="5" t="s">
        <v>567</v>
      </c>
      <c r="C32" s="5">
        <v>90044</v>
      </c>
      <c r="D32" s="5">
        <v>67619</v>
      </c>
      <c r="E32" s="5">
        <v>27834</v>
      </c>
      <c r="F32" s="5">
        <v>26248</v>
      </c>
      <c r="G32" s="5">
        <v>6433</v>
      </c>
      <c r="H32" s="5">
        <v>7104</v>
      </c>
      <c r="I32" s="5">
        <v>22425</v>
      </c>
    </row>
    <row r="33" spans="1:9">
      <c r="A33" s="5">
        <v>1395</v>
      </c>
      <c r="B33" s="5" t="s">
        <v>568</v>
      </c>
      <c r="C33" s="5">
        <v>20797</v>
      </c>
      <c r="D33" s="5">
        <v>15415</v>
      </c>
      <c r="E33" s="5">
        <v>4214</v>
      </c>
      <c r="F33" s="5">
        <v>6021</v>
      </c>
      <c r="G33" s="5">
        <v>2510</v>
      </c>
      <c r="H33" s="5">
        <v>2671</v>
      </c>
      <c r="I33" s="5">
        <v>5382</v>
      </c>
    </row>
    <row r="34" spans="1:9">
      <c r="A34" s="5">
        <v>1395</v>
      </c>
      <c r="B34" s="5" t="s">
        <v>569</v>
      </c>
      <c r="C34" s="5">
        <v>17876</v>
      </c>
      <c r="D34" s="5">
        <v>14118</v>
      </c>
      <c r="E34" s="5">
        <v>6460</v>
      </c>
      <c r="F34" s="5">
        <v>5461</v>
      </c>
      <c r="G34" s="5">
        <v>963</v>
      </c>
      <c r="H34" s="5">
        <v>1235</v>
      </c>
      <c r="I34" s="5">
        <v>3758</v>
      </c>
    </row>
    <row r="35" spans="1:9">
      <c r="A35" s="5">
        <v>1395</v>
      </c>
      <c r="B35" s="5" t="s">
        <v>570</v>
      </c>
      <c r="C35" s="5">
        <v>66394</v>
      </c>
      <c r="D35" s="5">
        <v>54827</v>
      </c>
      <c r="E35" s="5">
        <v>22253</v>
      </c>
      <c r="F35" s="5">
        <v>26048</v>
      </c>
      <c r="G35" s="5">
        <v>3219</v>
      </c>
      <c r="H35" s="5">
        <v>3307</v>
      </c>
      <c r="I35" s="5">
        <v>11567</v>
      </c>
    </row>
  </sheetData>
  <mergeCells count="7">
    <mergeCell ref="C1:I1"/>
    <mergeCell ref="A1:B1"/>
    <mergeCell ref="A2:A3"/>
    <mergeCell ref="B2:B3"/>
    <mergeCell ref="C2:C3"/>
    <mergeCell ref="D2:H2"/>
    <mergeCell ref="I2:I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5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3.7109375" style="3" customWidth="1"/>
    <col min="4" max="4" width="13.85546875" style="3" customWidth="1"/>
    <col min="5" max="5" width="12" style="3" customWidth="1"/>
    <col min="6" max="7" width="13" style="3" customWidth="1"/>
    <col min="8" max="8" width="12.7109375" style="3" customWidth="1"/>
    <col min="9" max="9" width="14" style="3" customWidth="1"/>
    <col min="10" max="10" width="12.5703125" style="3" customWidth="1"/>
    <col min="11" max="11" width="13.7109375" style="3" customWidth="1"/>
    <col min="12" max="12" width="14.28515625" style="3" customWidth="1"/>
  </cols>
  <sheetData>
    <row r="1" spans="1:12" ht="15.75" thickBot="1">
      <c r="A1" s="22" t="s">
        <v>159</v>
      </c>
      <c r="B1" s="22"/>
      <c r="C1" s="21" t="str">
        <f>CONCATENATE("13-",'فهرست جداول'!E4,"-",MID('فهرست جداول'!B1, 58,10))</f>
        <v>13-شاغلان کارگاه‏ها بر حسب وضع سواد، مدرک تحصیلی و استان-95 کل کشور</v>
      </c>
      <c r="D1" s="21"/>
      <c r="E1" s="21"/>
      <c r="F1" s="21"/>
      <c r="G1" s="21"/>
      <c r="H1" s="21"/>
      <c r="I1" s="21"/>
      <c r="J1" s="21"/>
      <c r="K1" s="21"/>
      <c r="L1" s="21"/>
    </row>
    <row r="2" spans="1:12" ht="15.75" thickBot="1">
      <c r="A2" s="33" t="s">
        <v>128</v>
      </c>
      <c r="B2" s="33" t="s">
        <v>152</v>
      </c>
      <c r="C2" s="25" t="s">
        <v>11</v>
      </c>
      <c r="D2" s="25" t="s">
        <v>4</v>
      </c>
      <c r="E2" s="25" t="s">
        <v>12</v>
      </c>
      <c r="F2" s="23" t="s">
        <v>13</v>
      </c>
      <c r="G2" s="23"/>
      <c r="H2" s="23"/>
      <c r="I2" s="23"/>
      <c r="J2" s="23"/>
      <c r="K2" s="23"/>
      <c r="L2" s="23"/>
    </row>
    <row r="3" spans="1:12" ht="30" customHeight="1" thickBot="1">
      <c r="A3" s="34" t="s">
        <v>128</v>
      </c>
      <c r="B3" s="34"/>
      <c r="C3" s="27"/>
      <c r="D3" s="27"/>
      <c r="E3" s="27"/>
      <c r="F3" s="14" t="s">
        <v>2</v>
      </c>
      <c r="G3" s="12" t="s">
        <v>14</v>
      </c>
      <c r="H3" s="14" t="s">
        <v>15</v>
      </c>
      <c r="I3" s="12" t="s">
        <v>16</v>
      </c>
      <c r="J3" s="14" t="s">
        <v>17</v>
      </c>
      <c r="K3" s="12" t="s">
        <v>18</v>
      </c>
      <c r="L3" s="14" t="s">
        <v>19</v>
      </c>
    </row>
    <row r="4" spans="1:12">
      <c r="A4" s="5">
        <v>1395</v>
      </c>
      <c r="B4" s="5" t="s">
        <v>539</v>
      </c>
      <c r="C4" s="5">
        <v>31309</v>
      </c>
      <c r="D4" s="5">
        <v>1788651</v>
      </c>
      <c r="E4" s="5">
        <v>28445</v>
      </c>
      <c r="F4" s="5">
        <v>1760206</v>
      </c>
      <c r="G4" s="5">
        <v>504109</v>
      </c>
      <c r="H4" s="5">
        <v>734918</v>
      </c>
      <c r="I4" s="5">
        <v>179762</v>
      </c>
      <c r="J4" s="5">
        <v>289436</v>
      </c>
      <c r="K4" s="5">
        <v>46798</v>
      </c>
      <c r="L4" s="5">
        <v>5182</v>
      </c>
    </row>
    <row r="5" spans="1:12">
      <c r="A5" s="5">
        <v>1395</v>
      </c>
      <c r="B5" s="5" t="s">
        <v>540</v>
      </c>
      <c r="C5" s="5">
        <v>1796</v>
      </c>
      <c r="D5" s="5">
        <v>101131</v>
      </c>
      <c r="E5" s="5">
        <v>1237</v>
      </c>
      <c r="F5" s="5">
        <v>99894</v>
      </c>
      <c r="G5" s="5">
        <v>30929</v>
      </c>
      <c r="H5" s="5">
        <v>38023</v>
      </c>
      <c r="I5" s="5">
        <v>11084</v>
      </c>
      <c r="J5" s="5">
        <v>16895</v>
      </c>
      <c r="K5" s="5">
        <v>2780</v>
      </c>
      <c r="L5" s="5">
        <v>184</v>
      </c>
    </row>
    <row r="6" spans="1:12">
      <c r="A6" s="5">
        <v>1395</v>
      </c>
      <c r="B6" s="5" t="s">
        <v>541</v>
      </c>
      <c r="C6" s="5">
        <v>785</v>
      </c>
      <c r="D6" s="5">
        <v>30175</v>
      </c>
      <c r="E6" s="5">
        <v>1176</v>
      </c>
      <c r="F6" s="5">
        <v>28999</v>
      </c>
      <c r="G6" s="5">
        <v>12092</v>
      </c>
      <c r="H6" s="5">
        <v>9023</v>
      </c>
      <c r="I6" s="5">
        <v>2157</v>
      </c>
      <c r="J6" s="5">
        <v>4801</v>
      </c>
      <c r="K6" s="5">
        <v>794</v>
      </c>
      <c r="L6" s="5">
        <v>133</v>
      </c>
    </row>
    <row r="7" spans="1:12">
      <c r="A7" s="5">
        <v>1395</v>
      </c>
      <c r="B7" s="5" t="s">
        <v>542</v>
      </c>
      <c r="C7" s="5">
        <v>243</v>
      </c>
      <c r="D7" s="5">
        <v>10239</v>
      </c>
      <c r="E7" s="5">
        <v>176</v>
      </c>
      <c r="F7" s="5">
        <v>10063</v>
      </c>
      <c r="G7" s="5">
        <v>3731</v>
      </c>
      <c r="H7" s="5">
        <v>3283</v>
      </c>
      <c r="I7" s="5">
        <v>1064</v>
      </c>
      <c r="J7" s="5">
        <v>1716</v>
      </c>
      <c r="K7" s="5">
        <v>248</v>
      </c>
      <c r="L7" s="5">
        <v>20</v>
      </c>
    </row>
    <row r="8" spans="1:12">
      <c r="A8" s="5">
        <v>1395</v>
      </c>
      <c r="B8" s="5" t="s">
        <v>543</v>
      </c>
      <c r="C8" s="5">
        <v>3795</v>
      </c>
      <c r="D8" s="5">
        <v>209718</v>
      </c>
      <c r="E8" s="5">
        <v>2881</v>
      </c>
      <c r="F8" s="5">
        <v>206838</v>
      </c>
      <c r="G8" s="5">
        <v>58051</v>
      </c>
      <c r="H8" s="5">
        <v>95078</v>
      </c>
      <c r="I8" s="5">
        <v>18897</v>
      </c>
      <c r="J8" s="5">
        <v>29964</v>
      </c>
      <c r="K8" s="5">
        <v>4370</v>
      </c>
      <c r="L8" s="5">
        <v>478</v>
      </c>
    </row>
    <row r="9" spans="1:12">
      <c r="A9" s="5">
        <v>1395</v>
      </c>
      <c r="B9" s="5" t="s">
        <v>544</v>
      </c>
      <c r="C9" s="5">
        <v>1643</v>
      </c>
      <c r="D9" s="5">
        <v>107486</v>
      </c>
      <c r="E9" s="5">
        <v>1749</v>
      </c>
      <c r="F9" s="5">
        <v>105738</v>
      </c>
      <c r="G9" s="5">
        <v>27735</v>
      </c>
      <c r="H9" s="5">
        <v>43468</v>
      </c>
      <c r="I9" s="5">
        <v>11471</v>
      </c>
      <c r="J9" s="5">
        <v>18614</v>
      </c>
      <c r="K9" s="5">
        <v>3776</v>
      </c>
      <c r="L9" s="5">
        <v>674</v>
      </c>
    </row>
    <row r="10" spans="1:12">
      <c r="A10" s="5">
        <v>1395</v>
      </c>
      <c r="B10" s="5" t="s">
        <v>545</v>
      </c>
      <c r="C10" s="5">
        <v>92</v>
      </c>
      <c r="D10" s="5">
        <v>3150</v>
      </c>
      <c r="E10" s="5">
        <v>44</v>
      </c>
      <c r="F10" s="5">
        <v>3106</v>
      </c>
      <c r="G10" s="5">
        <v>856</v>
      </c>
      <c r="H10" s="5">
        <v>1051</v>
      </c>
      <c r="I10" s="5">
        <v>279</v>
      </c>
      <c r="J10" s="5">
        <v>777</v>
      </c>
      <c r="K10" s="5">
        <v>137</v>
      </c>
      <c r="L10" s="5">
        <v>8</v>
      </c>
    </row>
    <row r="11" spans="1:12">
      <c r="A11" s="5">
        <v>1395</v>
      </c>
      <c r="B11" s="5" t="s">
        <v>546</v>
      </c>
      <c r="C11" s="5">
        <v>185</v>
      </c>
      <c r="D11" s="5">
        <v>23407</v>
      </c>
      <c r="E11" s="5">
        <v>302</v>
      </c>
      <c r="F11" s="5">
        <v>23105</v>
      </c>
      <c r="G11" s="5">
        <v>4587</v>
      </c>
      <c r="H11" s="5">
        <v>8501</v>
      </c>
      <c r="I11" s="5">
        <v>3613</v>
      </c>
      <c r="J11" s="5">
        <v>5213</v>
      </c>
      <c r="K11" s="5">
        <v>1144</v>
      </c>
      <c r="L11" s="5">
        <v>47</v>
      </c>
    </row>
    <row r="12" spans="1:12">
      <c r="A12" s="5">
        <v>1395</v>
      </c>
      <c r="B12" s="5" t="s">
        <v>547</v>
      </c>
      <c r="C12" s="5">
        <v>7009</v>
      </c>
      <c r="D12" s="5">
        <v>432116</v>
      </c>
      <c r="E12" s="5">
        <v>4519</v>
      </c>
      <c r="F12" s="5">
        <v>427597</v>
      </c>
      <c r="G12" s="5">
        <v>116036</v>
      </c>
      <c r="H12" s="5">
        <v>190453</v>
      </c>
      <c r="I12" s="5">
        <v>42725</v>
      </c>
      <c r="J12" s="5">
        <v>65228</v>
      </c>
      <c r="K12" s="5">
        <v>11745</v>
      </c>
      <c r="L12" s="5">
        <v>1408</v>
      </c>
    </row>
    <row r="13" spans="1:12">
      <c r="A13" s="5">
        <v>1395</v>
      </c>
      <c r="B13" s="5" t="s">
        <v>548</v>
      </c>
      <c r="C13" s="5">
        <v>245</v>
      </c>
      <c r="D13" s="5">
        <v>10727</v>
      </c>
      <c r="E13" s="5">
        <v>95</v>
      </c>
      <c r="F13" s="5">
        <v>10632</v>
      </c>
      <c r="G13" s="5">
        <v>3060</v>
      </c>
      <c r="H13" s="5">
        <v>4121</v>
      </c>
      <c r="I13" s="5">
        <v>1347</v>
      </c>
      <c r="J13" s="5">
        <v>1810</v>
      </c>
      <c r="K13" s="5">
        <v>248</v>
      </c>
      <c r="L13" s="5">
        <v>47</v>
      </c>
    </row>
    <row r="14" spans="1:12">
      <c r="A14" s="5">
        <v>1395</v>
      </c>
      <c r="B14" s="5" t="s">
        <v>549</v>
      </c>
      <c r="C14" s="5">
        <v>156</v>
      </c>
      <c r="D14" s="5">
        <v>7014</v>
      </c>
      <c r="E14" s="5">
        <v>186</v>
      </c>
      <c r="F14" s="5">
        <v>6828</v>
      </c>
      <c r="G14" s="5">
        <v>2180</v>
      </c>
      <c r="H14" s="5">
        <v>2857</v>
      </c>
      <c r="I14" s="5">
        <v>488</v>
      </c>
      <c r="J14" s="5">
        <v>1147</v>
      </c>
      <c r="K14" s="5">
        <v>130</v>
      </c>
      <c r="L14" s="5">
        <v>26</v>
      </c>
    </row>
    <row r="15" spans="1:12">
      <c r="A15" s="5">
        <v>1395</v>
      </c>
      <c r="B15" s="5" t="s">
        <v>550</v>
      </c>
      <c r="C15" s="5">
        <v>2136</v>
      </c>
      <c r="D15" s="5">
        <v>113225</v>
      </c>
      <c r="E15" s="5">
        <v>1679</v>
      </c>
      <c r="F15" s="5">
        <v>111546</v>
      </c>
      <c r="G15" s="5">
        <v>34727</v>
      </c>
      <c r="H15" s="5">
        <v>48213</v>
      </c>
      <c r="I15" s="5">
        <v>9531</v>
      </c>
      <c r="J15" s="5">
        <v>16633</v>
      </c>
      <c r="K15" s="5">
        <v>2160</v>
      </c>
      <c r="L15" s="5">
        <v>282</v>
      </c>
    </row>
    <row r="16" spans="1:12">
      <c r="A16" s="5">
        <v>1395</v>
      </c>
      <c r="B16" s="5" t="s">
        <v>551</v>
      </c>
      <c r="C16" s="5">
        <v>152</v>
      </c>
      <c r="D16" s="5">
        <v>8661</v>
      </c>
      <c r="E16" s="5">
        <v>156</v>
      </c>
      <c r="F16" s="5">
        <v>8505</v>
      </c>
      <c r="G16" s="5">
        <v>2361</v>
      </c>
      <c r="H16" s="5">
        <v>2555</v>
      </c>
      <c r="I16" s="5">
        <v>1377</v>
      </c>
      <c r="J16" s="5">
        <v>1881</v>
      </c>
      <c r="K16" s="5">
        <v>328</v>
      </c>
      <c r="L16" s="5">
        <v>3</v>
      </c>
    </row>
    <row r="17" spans="1:12">
      <c r="A17" s="5">
        <v>1395</v>
      </c>
      <c r="B17" s="5" t="s">
        <v>552</v>
      </c>
      <c r="C17" s="5">
        <v>716</v>
      </c>
      <c r="D17" s="5">
        <v>79051</v>
      </c>
      <c r="E17" s="5">
        <v>1542</v>
      </c>
      <c r="F17" s="5">
        <v>77510</v>
      </c>
      <c r="G17" s="5">
        <v>22535</v>
      </c>
      <c r="H17" s="5">
        <v>27303</v>
      </c>
      <c r="I17" s="5">
        <v>10428</v>
      </c>
      <c r="J17" s="5">
        <v>15220</v>
      </c>
      <c r="K17" s="5">
        <v>1921</v>
      </c>
      <c r="L17" s="5">
        <v>102</v>
      </c>
    </row>
    <row r="18" spans="1:12">
      <c r="A18" s="5">
        <v>1395</v>
      </c>
      <c r="B18" s="5" t="s">
        <v>553</v>
      </c>
      <c r="C18" s="5">
        <v>451</v>
      </c>
      <c r="D18" s="5">
        <v>32958</v>
      </c>
      <c r="E18" s="5">
        <v>515</v>
      </c>
      <c r="F18" s="5">
        <v>32443</v>
      </c>
      <c r="G18" s="5">
        <v>9596</v>
      </c>
      <c r="H18" s="5">
        <v>13465</v>
      </c>
      <c r="I18" s="5">
        <v>3273</v>
      </c>
      <c r="J18" s="5">
        <v>5283</v>
      </c>
      <c r="K18" s="5">
        <v>769</v>
      </c>
      <c r="L18" s="5">
        <v>57</v>
      </c>
    </row>
    <row r="19" spans="1:12">
      <c r="A19" s="5">
        <v>1395</v>
      </c>
      <c r="B19" s="5" t="s">
        <v>554</v>
      </c>
      <c r="C19" s="5">
        <v>1073</v>
      </c>
      <c r="D19" s="5">
        <v>39825</v>
      </c>
      <c r="E19" s="5">
        <v>1753</v>
      </c>
      <c r="F19" s="5">
        <v>38072</v>
      </c>
      <c r="G19" s="5">
        <v>11711</v>
      </c>
      <c r="H19" s="5">
        <v>14073</v>
      </c>
      <c r="I19" s="5">
        <v>4620</v>
      </c>
      <c r="J19" s="5">
        <v>6432</v>
      </c>
      <c r="K19" s="5">
        <v>1164</v>
      </c>
      <c r="L19" s="5">
        <v>72</v>
      </c>
    </row>
    <row r="20" spans="1:12">
      <c r="A20" s="5">
        <v>1395</v>
      </c>
      <c r="B20" s="5" t="s">
        <v>555</v>
      </c>
      <c r="C20" s="5">
        <v>329</v>
      </c>
      <c r="D20" s="5">
        <v>9781</v>
      </c>
      <c r="E20" s="5">
        <v>1367</v>
      </c>
      <c r="F20" s="5">
        <v>8414</v>
      </c>
      <c r="G20" s="5">
        <v>4105</v>
      </c>
      <c r="H20" s="5">
        <v>2636</v>
      </c>
      <c r="I20" s="5">
        <v>553</v>
      </c>
      <c r="J20" s="5">
        <v>941</v>
      </c>
      <c r="K20" s="5">
        <v>159</v>
      </c>
      <c r="L20" s="5">
        <v>21</v>
      </c>
    </row>
    <row r="21" spans="1:12">
      <c r="A21" s="5">
        <v>1395</v>
      </c>
      <c r="B21" s="5" t="s">
        <v>556</v>
      </c>
      <c r="C21" s="5">
        <v>1188</v>
      </c>
      <c r="D21" s="5">
        <v>59090</v>
      </c>
      <c r="E21" s="5">
        <v>1390</v>
      </c>
      <c r="F21" s="5">
        <v>57699</v>
      </c>
      <c r="G21" s="5">
        <v>17169</v>
      </c>
      <c r="H21" s="5">
        <v>21544</v>
      </c>
      <c r="I21" s="5">
        <v>5949</v>
      </c>
      <c r="J21" s="5">
        <v>11252</v>
      </c>
      <c r="K21" s="5">
        <v>1610</v>
      </c>
      <c r="L21" s="5">
        <v>175</v>
      </c>
    </row>
    <row r="22" spans="1:12">
      <c r="A22" s="5">
        <v>1395</v>
      </c>
      <c r="B22" s="5" t="s">
        <v>557</v>
      </c>
      <c r="C22" s="5">
        <v>1154</v>
      </c>
      <c r="D22" s="5">
        <v>75959</v>
      </c>
      <c r="E22" s="5">
        <v>1796</v>
      </c>
      <c r="F22" s="5">
        <v>74162</v>
      </c>
      <c r="G22" s="5">
        <v>18258</v>
      </c>
      <c r="H22" s="5">
        <v>32677</v>
      </c>
      <c r="I22" s="5">
        <v>8562</v>
      </c>
      <c r="J22" s="5">
        <v>12497</v>
      </c>
      <c r="K22" s="5">
        <v>1966</v>
      </c>
      <c r="L22" s="5">
        <v>202</v>
      </c>
    </row>
    <row r="23" spans="1:12">
      <c r="A23" s="5">
        <v>1395</v>
      </c>
      <c r="B23" s="5" t="s">
        <v>558</v>
      </c>
      <c r="C23" s="5">
        <v>845</v>
      </c>
      <c r="D23" s="5">
        <v>33453</v>
      </c>
      <c r="E23" s="5">
        <v>777</v>
      </c>
      <c r="F23" s="5">
        <v>32676</v>
      </c>
      <c r="G23" s="5">
        <v>11169</v>
      </c>
      <c r="H23" s="5">
        <v>13064</v>
      </c>
      <c r="I23" s="5">
        <v>2348</v>
      </c>
      <c r="J23" s="5">
        <v>5313</v>
      </c>
      <c r="K23" s="5">
        <v>692</v>
      </c>
      <c r="L23" s="5">
        <v>89</v>
      </c>
    </row>
    <row r="24" spans="1:12">
      <c r="A24" s="5">
        <v>1395</v>
      </c>
      <c r="B24" s="5" t="s">
        <v>559</v>
      </c>
      <c r="C24" s="5">
        <v>274</v>
      </c>
      <c r="D24" s="5">
        <v>7461</v>
      </c>
      <c r="E24" s="5">
        <v>370</v>
      </c>
      <c r="F24" s="5">
        <v>7091</v>
      </c>
      <c r="G24" s="5">
        <v>2493</v>
      </c>
      <c r="H24" s="5">
        <v>2330</v>
      </c>
      <c r="I24" s="5">
        <v>788</v>
      </c>
      <c r="J24" s="5">
        <v>1260</v>
      </c>
      <c r="K24" s="5">
        <v>201</v>
      </c>
      <c r="L24" s="5">
        <v>19</v>
      </c>
    </row>
    <row r="25" spans="1:12">
      <c r="A25" s="5">
        <v>1395</v>
      </c>
      <c r="B25" s="5" t="s">
        <v>560</v>
      </c>
      <c r="C25" s="5">
        <v>749</v>
      </c>
      <c r="D25" s="5">
        <v>39089</v>
      </c>
      <c r="E25" s="5">
        <v>793</v>
      </c>
      <c r="F25" s="5">
        <v>38296</v>
      </c>
      <c r="G25" s="5">
        <v>8591</v>
      </c>
      <c r="H25" s="5">
        <v>16450</v>
      </c>
      <c r="I25" s="5">
        <v>5960</v>
      </c>
      <c r="J25" s="5">
        <v>5886</v>
      </c>
      <c r="K25" s="5">
        <v>1269</v>
      </c>
      <c r="L25" s="5">
        <v>141</v>
      </c>
    </row>
    <row r="26" spans="1:12">
      <c r="A26" s="5">
        <v>1395</v>
      </c>
      <c r="B26" s="5" t="s">
        <v>561</v>
      </c>
      <c r="C26" s="5">
        <v>283</v>
      </c>
      <c r="D26" s="5">
        <v>16700</v>
      </c>
      <c r="E26" s="5">
        <v>432</v>
      </c>
      <c r="F26" s="5">
        <v>16269</v>
      </c>
      <c r="G26" s="5">
        <v>4153</v>
      </c>
      <c r="H26" s="5">
        <v>6455</v>
      </c>
      <c r="I26" s="5">
        <v>1651</v>
      </c>
      <c r="J26" s="5">
        <v>3392</v>
      </c>
      <c r="K26" s="5">
        <v>566</v>
      </c>
      <c r="L26" s="5">
        <v>52</v>
      </c>
    </row>
    <row r="27" spans="1:12">
      <c r="A27" s="5">
        <v>1395</v>
      </c>
      <c r="B27" s="5" t="s">
        <v>562</v>
      </c>
      <c r="C27" s="5">
        <v>82</v>
      </c>
      <c r="D27" s="5">
        <v>3579</v>
      </c>
      <c r="E27" s="5">
        <v>38</v>
      </c>
      <c r="F27" s="5">
        <v>3541</v>
      </c>
      <c r="G27" s="5">
        <v>941</v>
      </c>
      <c r="H27" s="5">
        <v>1175</v>
      </c>
      <c r="I27" s="5">
        <v>340</v>
      </c>
      <c r="J27" s="5">
        <v>912</v>
      </c>
      <c r="K27" s="5">
        <v>139</v>
      </c>
      <c r="L27" s="5">
        <v>35</v>
      </c>
    </row>
    <row r="28" spans="1:12">
      <c r="A28" s="5">
        <v>1395</v>
      </c>
      <c r="B28" s="5" t="s">
        <v>563</v>
      </c>
      <c r="C28" s="5">
        <v>455</v>
      </c>
      <c r="D28" s="5">
        <v>16159</v>
      </c>
      <c r="E28" s="5">
        <v>306</v>
      </c>
      <c r="F28" s="5">
        <v>15853</v>
      </c>
      <c r="G28" s="5">
        <v>6275</v>
      </c>
      <c r="H28" s="5">
        <v>5445</v>
      </c>
      <c r="I28" s="5">
        <v>998</v>
      </c>
      <c r="J28" s="5">
        <v>2625</v>
      </c>
      <c r="K28" s="5">
        <v>414</v>
      </c>
      <c r="L28" s="5">
        <v>95</v>
      </c>
    </row>
    <row r="29" spans="1:12">
      <c r="A29" s="5">
        <v>1395</v>
      </c>
      <c r="B29" s="5" t="s">
        <v>564</v>
      </c>
      <c r="C29" s="5">
        <v>908</v>
      </c>
      <c r="D29" s="5">
        <v>45016</v>
      </c>
      <c r="E29" s="5">
        <v>347</v>
      </c>
      <c r="F29" s="5">
        <v>44669</v>
      </c>
      <c r="G29" s="5">
        <v>11965</v>
      </c>
      <c r="H29" s="5">
        <v>19522</v>
      </c>
      <c r="I29" s="5">
        <v>4302</v>
      </c>
      <c r="J29" s="5">
        <v>7598</v>
      </c>
      <c r="K29" s="5">
        <v>1127</v>
      </c>
      <c r="L29" s="5">
        <v>156</v>
      </c>
    </row>
    <row r="30" spans="1:12">
      <c r="A30" s="5">
        <v>1395</v>
      </c>
      <c r="B30" s="5" t="s">
        <v>565</v>
      </c>
      <c r="C30" s="5">
        <v>405</v>
      </c>
      <c r="D30" s="5">
        <v>12980</v>
      </c>
      <c r="E30" s="5">
        <v>407</v>
      </c>
      <c r="F30" s="5">
        <v>12573</v>
      </c>
      <c r="G30" s="5">
        <v>3989</v>
      </c>
      <c r="H30" s="5">
        <v>4838</v>
      </c>
      <c r="I30" s="5">
        <v>1242</v>
      </c>
      <c r="J30" s="5">
        <v>2023</v>
      </c>
      <c r="K30" s="5">
        <v>401</v>
      </c>
      <c r="L30" s="5">
        <v>81</v>
      </c>
    </row>
    <row r="31" spans="1:12">
      <c r="A31" s="5">
        <v>1395</v>
      </c>
      <c r="B31" s="5" t="s">
        <v>566</v>
      </c>
      <c r="C31" s="5">
        <v>1153</v>
      </c>
      <c r="D31" s="5">
        <v>65393</v>
      </c>
      <c r="E31" s="5">
        <v>374</v>
      </c>
      <c r="F31" s="5">
        <v>65019</v>
      </c>
      <c r="G31" s="5">
        <v>16894</v>
      </c>
      <c r="H31" s="5">
        <v>27367</v>
      </c>
      <c r="I31" s="5">
        <v>6394</v>
      </c>
      <c r="J31" s="5">
        <v>12151</v>
      </c>
      <c r="K31" s="5">
        <v>2031</v>
      </c>
      <c r="L31" s="5">
        <v>181</v>
      </c>
    </row>
    <row r="32" spans="1:12">
      <c r="A32" s="5">
        <v>1395</v>
      </c>
      <c r="B32" s="5" t="s">
        <v>567</v>
      </c>
      <c r="C32" s="5">
        <v>1171</v>
      </c>
      <c r="D32" s="5">
        <v>90044</v>
      </c>
      <c r="E32" s="5">
        <v>1363</v>
      </c>
      <c r="F32" s="5">
        <v>88681</v>
      </c>
      <c r="G32" s="5">
        <v>24216</v>
      </c>
      <c r="H32" s="5">
        <v>36274</v>
      </c>
      <c r="I32" s="5">
        <v>9793</v>
      </c>
      <c r="J32" s="5">
        <v>15640</v>
      </c>
      <c r="K32" s="5">
        <v>2508</v>
      </c>
      <c r="L32" s="5">
        <v>249</v>
      </c>
    </row>
    <row r="33" spans="1:12">
      <c r="A33" s="5">
        <v>1395</v>
      </c>
      <c r="B33" s="5" t="s">
        <v>568</v>
      </c>
      <c r="C33" s="5">
        <v>303</v>
      </c>
      <c r="D33" s="5">
        <v>20797</v>
      </c>
      <c r="E33" s="5">
        <v>240</v>
      </c>
      <c r="F33" s="5">
        <v>20556</v>
      </c>
      <c r="G33" s="5">
        <v>5127</v>
      </c>
      <c r="H33" s="5">
        <v>7681</v>
      </c>
      <c r="I33" s="5">
        <v>2706</v>
      </c>
      <c r="J33" s="5">
        <v>4505</v>
      </c>
      <c r="K33" s="5">
        <v>500</v>
      </c>
      <c r="L33" s="5">
        <v>38</v>
      </c>
    </row>
    <row r="34" spans="1:12">
      <c r="A34" s="5">
        <v>1395</v>
      </c>
      <c r="B34" s="5" t="s">
        <v>569</v>
      </c>
      <c r="C34" s="5">
        <v>501</v>
      </c>
      <c r="D34" s="5">
        <v>17876</v>
      </c>
      <c r="E34" s="5">
        <v>256</v>
      </c>
      <c r="F34" s="5">
        <v>17620</v>
      </c>
      <c r="G34" s="5">
        <v>5921</v>
      </c>
      <c r="H34" s="5">
        <v>6671</v>
      </c>
      <c r="I34" s="5">
        <v>1541</v>
      </c>
      <c r="J34" s="5">
        <v>3060</v>
      </c>
      <c r="K34" s="5">
        <v>379</v>
      </c>
      <c r="L34" s="5">
        <v>47</v>
      </c>
    </row>
    <row r="35" spans="1:12">
      <c r="A35" s="5">
        <v>1395</v>
      </c>
      <c r="B35" s="5" t="s">
        <v>570</v>
      </c>
      <c r="C35" s="5">
        <v>1030</v>
      </c>
      <c r="D35" s="5">
        <v>66394</v>
      </c>
      <c r="E35" s="5">
        <v>181</v>
      </c>
      <c r="F35" s="5">
        <v>66213</v>
      </c>
      <c r="G35" s="5">
        <v>22654</v>
      </c>
      <c r="H35" s="5">
        <v>29321</v>
      </c>
      <c r="I35" s="5">
        <v>4284</v>
      </c>
      <c r="J35" s="5">
        <v>8767</v>
      </c>
      <c r="K35" s="5">
        <v>1124</v>
      </c>
      <c r="L35" s="5">
        <v>63</v>
      </c>
    </row>
  </sheetData>
  <mergeCells count="8">
    <mergeCell ref="F2:L2"/>
    <mergeCell ref="C1:L1"/>
    <mergeCell ref="A1:B1"/>
    <mergeCell ref="A2:A3"/>
    <mergeCell ref="B2:B3"/>
    <mergeCell ref="C2:C3"/>
    <mergeCell ref="D2:D3"/>
    <mergeCell ref="E2:E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5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3" width="14.7109375" style="1" customWidth="1"/>
    <col min="4" max="4" width="16" style="1" customWidth="1"/>
    <col min="5" max="5" width="15.85546875" style="1" customWidth="1"/>
    <col min="6" max="7" width="13" style="1" customWidth="1"/>
    <col min="8" max="8" width="12.7109375" style="1" customWidth="1"/>
    <col min="9" max="9" width="18.7109375" style="1" customWidth="1"/>
    <col min="10" max="10" width="12.5703125" style="1" customWidth="1"/>
    <col min="11" max="11" width="14.7109375" style="1" customWidth="1"/>
    <col min="12" max="12" width="14" style="1" customWidth="1"/>
    <col min="13" max="13" width="16.140625" style="1" customWidth="1"/>
  </cols>
  <sheetData>
    <row r="1" spans="1:13" ht="15.75" thickBot="1">
      <c r="A1" s="22" t="s">
        <v>159</v>
      </c>
      <c r="B1" s="22"/>
      <c r="C1" s="21" t="str">
        <f>CONCATENATE("14-",'فهرست جداول'!E5,"-",MID('فهرست جداول'!B1, 58,10), "                  (میلیون ریال)")</f>
        <v>14-ارزش نهاده‌های فعالیت صنعتی کارگاه‏ها بر حسب استان-95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ht="15.75" customHeight="1" thickBot="1">
      <c r="A2" s="33" t="s">
        <v>128</v>
      </c>
      <c r="B2" s="33" t="s">
        <v>152</v>
      </c>
      <c r="C2" s="25" t="s">
        <v>2</v>
      </c>
      <c r="D2" s="23" t="s">
        <v>22</v>
      </c>
      <c r="E2" s="23"/>
      <c r="F2" s="23"/>
      <c r="G2" s="23"/>
      <c r="H2" s="25" t="s">
        <v>23</v>
      </c>
      <c r="I2" s="25" t="s">
        <v>126</v>
      </c>
      <c r="J2" s="25" t="s">
        <v>24</v>
      </c>
      <c r="K2" s="25" t="s">
        <v>25</v>
      </c>
      <c r="L2" s="25" t="s">
        <v>26</v>
      </c>
      <c r="M2" s="25" t="s">
        <v>27</v>
      </c>
    </row>
    <row r="3" spans="1:13" ht="49.5" customHeight="1" thickBot="1">
      <c r="A3" s="34" t="s">
        <v>128</v>
      </c>
      <c r="B3" s="34"/>
      <c r="C3" s="27"/>
      <c r="D3" s="12" t="s">
        <v>2</v>
      </c>
      <c r="E3" s="12" t="s">
        <v>28</v>
      </c>
      <c r="F3" s="12" t="s">
        <v>29</v>
      </c>
      <c r="G3" s="12" t="s">
        <v>30</v>
      </c>
      <c r="H3" s="27"/>
      <c r="I3" s="27"/>
      <c r="J3" s="27"/>
      <c r="K3" s="27"/>
      <c r="L3" s="27"/>
      <c r="M3" s="27"/>
    </row>
    <row r="4" spans="1:13">
      <c r="A4" s="5">
        <v>1395</v>
      </c>
      <c r="B4" s="5" t="s">
        <v>539</v>
      </c>
      <c r="C4" s="5">
        <v>3818224138</v>
      </c>
      <c r="D4" s="5">
        <v>3599059208</v>
      </c>
      <c r="E4" s="5">
        <v>3485311853</v>
      </c>
      <c r="F4" s="5">
        <v>76611010</v>
      </c>
      <c r="G4" s="5">
        <v>37136345</v>
      </c>
      <c r="H4" s="5">
        <v>7358098</v>
      </c>
      <c r="I4" s="5">
        <v>12820844</v>
      </c>
      <c r="J4" s="5">
        <v>69968573</v>
      </c>
      <c r="K4" s="5">
        <v>56538160</v>
      </c>
      <c r="L4" s="5">
        <v>15497108</v>
      </c>
      <c r="M4" s="5">
        <v>56982146</v>
      </c>
    </row>
    <row r="5" spans="1:13">
      <c r="A5" s="5">
        <v>1395</v>
      </c>
      <c r="B5" s="5" t="s">
        <v>540</v>
      </c>
      <c r="C5" s="5">
        <v>205052385</v>
      </c>
      <c r="D5" s="5">
        <v>197547414</v>
      </c>
      <c r="E5" s="5">
        <v>191960024</v>
      </c>
      <c r="F5" s="5">
        <v>4697262</v>
      </c>
      <c r="G5" s="5">
        <v>890128</v>
      </c>
      <c r="H5" s="5">
        <v>285263</v>
      </c>
      <c r="I5" s="5">
        <v>710943</v>
      </c>
      <c r="J5" s="5">
        <v>2680296</v>
      </c>
      <c r="K5" s="5">
        <v>1761327</v>
      </c>
      <c r="L5" s="5">
        <v>266176</v>
      </c>
      <c r="M5" s="5">
        <v>1800967</v>
      </c>
    </row>
    <row r="6" spans="1:13">
      <c r="A6" s="5">
        <v>1395</v>
      </c>
      <c r="B6" s="5" t="s">
        <v>541</v>
      </c>
      <c r="C6" s="5">
        <v>38103302</v>
      </c>
      <c r="D6" s="5">
        <v>35341246</v>
      </c>
      <c r="E6" s="5">
        <v>32916679</v>
      </c>
      <c r="F6" s="5">
        <v>1891722</v>
      </c>
      <c r="G6" s="5">
        <v>532844</v>
      </c>
      <c r="H6" s="5">
        <v>120309</v>
      </c>
      <c r="I6" s="5">
        <v>105981</v>
      </c>
      <c r="J6" s="5">
        <v>1191736</v>
      </c>
      <c r="K6" s="5">
        <v>640182</v>
      </c>
      <c r="L6" s="5">
        <v>57480</v>
      </c>
      <c r="M6" s="5">
        <v>646368</v>
      </c>
    </row>
    <row r="7" spans="1:13">
      <c r="A7" s="5">
        <v>1395</v>
      </c>
      <c r="B7" s="5" t="s">
        <v>542</v>
      </c>
      <c r="C7" s="5">
        <v>10406283</v>
      </c>
      <c r="D7" s="5">
        <v>9778657</v>
      </c>
      <c r="E7" s="5">
        <v>9421600</v>
      </c>
      <c r="F7" s="5">
        <v>306623</v>
      </c>
      <c r="G7" s="5">
        <v>50433</v>
      </c>
      <c r="H7" s="5">
        <v>16166</v>
      </c>
      <c r="I7" s="5">
        <v>20237</v>
      </c>
      <c r="J7" s="5">
        <v>230919</v>
      </c>
      <c r="K7" s="5">
        <v>224519</v>
      </c>
      <c r="L7" s="5">
        <v>18661</v>
      </c>
      <c r="M7" s="5">
        <v>117124</v>
      </c>
    </row>
    <row r="8" spans="1:13">
      <c r="A8" s="5">
        <v>1395</v>
      </c>
      <c r="B8" s="5" t="s">
        <v>543</v>
      </c>
      <c r="C8" s="5">
        <v>462623261</v>
      </c>
      <c r="D8" s="5">
        <v>434978884</v>
      </c>
      <c r="E8" s="5">
        <v>420225215</v>
      </c>
      <c r="F8" s="5">
        <v>5674036</v>
      </c>
      <c r="G8" s="5">
        <v>9079632</v>
      </c>
      <c r="H8" s="5">
        <v>1036651</v>
      </c>
      <c r="I8" s="5">
        <v>1227657</v>
      </c>
      <c r="J8" s="5">
        <v>12122292</v>
      </c>
      <c r="K8" s="5">
        <v>7298925</v>
      </c>
      <c r="L8" s="5">
        <v>710462</v>
      </c>
      <c r="M8" s="5">
        <v>5248390</v>
      </c>
    </row>
    <row r="9" spans="1:13">
      <c r="A9" s="5">
        <v>1395</v>
      </c>
      <c r="B9" s="5" t="s">
        <v>544</v>
      </c>
      <c r="C9" s="5">
        <v>134933496</v>
      </c>
      <c r="D9" s="5">
        <v>128214946</v>
      </c>
      <c r="E9" s="5">
        <v>117358670</v>
      </c>
      <c r="F9" s="5">
        <v>7764004</v>
      </c>
      <c r="G9" s="5">
        <v>3092272</v>
      </c>
      <c r="H9" s="5">
        <v>328352</v>
      </c>
      <c r="I9" s="5">
        <v>345356</v>
      </c>
      <c r="J9" s="5">
        <v>906718</v>
      </c>
      <c r="K9" s="5">
        <v>1256387</v>
      </c>
      <c r="L9" s="5">
        <v>1999676</v>
      </c>
      <c r="M9" s="5">
        <v>1882062</v>
      </c>
    </row>
    <row r="10" spans="1:13">
      <c r="A10" s="5">
        <v>1395</v>
      </c>
      <c r="B10" s="5" t="s">
        <v>545</v>
      </c>
      <c r="C10" s="5">
        <v>8704086</v>
      </c>
      <c r="D10" s="5">
        <v>8148517</v>
      </c>
      <c r="E10" s="5">
        <v>8008208</v>
      </c>
      <c r="F10" s="5">
        <v>127885</v>
      </c>
      <c r="G10" s="5">
        <v>12424</v>
      </c>
      <c r="H10" s="5">
        <v>4756</v>
      </c>
      <c r="I10" s="5">
        <v>12596</v>
      </c>
      <c r="J10" s="5">
        <v>278094</v>
      </c>
      <c r="K10" s="5">
        <v>108936</v>
      </c>
      <c r="L10" s="5">
        <v>13915</v>
      </c>
      <c r="M10" s="5">
        <v>137271</v>
      </c>
    </row>
    <row r="11" spans="1:13">
      <c r="A11" s="5">
        <v>1395</v>
      </c>
      <c r="B11" s="5" t="s">
        <v>546</v>
      </c>
      <c r="C11" s="5">
        <v>231998617</v>
      </c>
      <c r="D11" s="5">
        <v>202149412</v>
      </c>
      <c r="E11" s="5">
        <v>199628943</v>
      </c>
      <c r="F11" s="5">
        <v>973979</v>
      </c>
      <c r="G11" s="5">
        <v>1546490</v>
      </c>
      <c r="H11" s="5">
        <v>382825</v>
      </c>
      <c r="I11" s="5">
        <v>900168</v>
      </c>
      <c r="J11" s="5">
        <v>9199928</v>
      </c>
      <c r="K11" s="5">
        <v>5274724</v>
      </c>
      <c r="L11" s="5">
        <v>5167429</v>
      </c>
      <c r="M11" s="5">
        <v>8924131</v>
      </c>
    </row>
    <row r="12" spans="1:13">
      <c r="A12" s="5">
        <v>1395</v>
      </c>
      <c r="B12" s="5" t="s">
        <v>547</v>
      </c>
      <c r="C12" s="5">
        <v>745041170</v>
      </c>
      <c r="D12" s="5">
        <v>713971881</v>
      </c>
      <c r="E12" s="5">
        <v>694665260</v>
      </c>
      <c r="F12" s="5">
        <v>12688580</v>
      </c>
      <c r="G12" s="5">
        <v>6618042</v>
      </c>
      <c r="H12" s="5">
        <v>2275020</v>
      </c>
      <c r="I12" s="5">
        <v>4943791</v>
      </c>
      <c r="J12" s="5">
        <v>3934822</v>
      </c>
      <c r="K12" s="5">
        <v>4501292</v>
      </c>
      <c r="L12" s="5">
        <v>370593</v>
      </c>
      <c r="M12" s="5">
        <v>15043771</v>
      </c>
    </row>
    <row r="13" spans="1:13">
      <c r="A13" s="5">
        <v>1395</v>
      </c>
      <c r="B13" s="5" t="s">
        <v>548</v>
      </c>
      <c r="C13" s="5">
        <v>25388366</v>
      </c>
      <c r="D13" s="5">
        <v>24483067</v>
      </c>
      <c r="E13" s="5">
        <v>23645729</v>
      </c>
      <c r="F13" s="5">
        <v>616886</v>
      </c>
      <c r="G13" s="5">
        <v>220452</v>
      </c>
      <c r="H13" s="5">
        <v>47057</v>
      </c>
      <c r="I13" s="5">
        <v>37161</v>
      </c>
      <c r="J13" s="5">
        <v>274615</v>
      </c>
      <c r="K13" s="5">
        <v>276230</v>
      </c>
      <c r="L13" s="5">
        <v>40690</v>
      </c>
      <c r="M13" s="5">
        <v>229547</v>
      </c>
    </row>
    <row r="14" spans="1:13">
      <c r="A14" s="5">
        <v>1395</v>
      </c>
      <c r="B14" s="5" t="s">
        <v>549</v>
      </c>
      <c r="C14" s="5">
        <v>8856948</v>
      </c>
      <c r="D14" s="5">
        <v>8148874</v>
      </c>
      <c r="E14" s="5">
        <v>7831839</v>
      </c>
      <c r="F14" s="5">
        <v>241384</v>
      </c>
      <c r="G14" s="5">
        <v>75651</v>
      </c>
      <c r="H14" s="5">
        <v>23745</v>
      </c>
      <c r="I14" s="5">
        <v>69263</v>
      </c>
      <c r="J14" s="5">
        <v>274547</v>
      </c>
      <c r="K14" s="5">
        <v>155416</v>
      </c>
      <c r="L14" s="5">
        <v>11750</v>
      </c>
      <c r="M14" s="5">
        <v>173352</v>
      </c>
    </row>
    <row r="15" spans="1:13">
      <c r="A15" s="5">
        <v>1395</v>
      </c>
      <c r="B15" s="5" t="s">
        <v>550</v>
      </c>
      <c r="C15" s="5">
        <v>157554965</v>
      </c>
      <c r="D15" s="5">
        <v>150580959</v>
      </c>
      <c r="E15" s="5">
        <v>143185376</v>
      </c>
      <c r="F15" s="5">
        <v>5563816</v>
      </c>
      <c r="G15" s="5">
        <v>1831767</v>
      </c>
      <c r="H15" s="5">
        <v>222500</v>
      </c>
      <c r="I15" s="5">
        <v>590412</v>
      </c>
      <c r="J15" s="5">
        <v>2533999</v>
      </c>
      <c r="K15" s="5">
        <v>2183871</v>
      </c>
      <c r="L15" s="5">
        <v>170440</v>
      </c>
      <c r="M15" s="5">
        <v>1272785</v>
      </c>
    </row>
    <row r="16" spans="1:13">
      <c r="A16" s="5">
        <v>1395</v>
      </c>
      <c r="B16" s="5" t="s">
        <v>551</v>
      </c>
      <c r="C16" s="5">
        <v>10129616</v>
      </c>
      <c r="D16" s="5">
        <v>8250130</v>
      </c>
      <c r="E16" s="5">
        <v>7667259</v>
      </c>
      <c r="F16" s="5">
        <v>307840</v>
      </c>
      <c r="G16" s="5">
        <v>275031</v>
      </c>
      <c r="H16" s="5">
        <v>47726</v>
      </c>
      <c r="I16" s="5">
        <v>58192</v>
      </c>
      <c r="J16" s="5">
        <v>761915</v>
      </c>
      <c r="K16" s="5">
        <v>467654</v>
      </c>
      <c r="L16" s="5">
        <v>17094</v>
      </c>
      <c r="M16" s="5">
        <v>526905</v>
      </c>
    </row>
    <row r="17" spans="1:13">
      <c r="A17" s="5">
        <v>1395</v>
      </c>
      <c r="B17" s="5" t="s">
        <v>552</v>
      </c>
      <c r="C17" s="5">
        <v>455942144</v>
      </c>
      <c r="D17" s="5">
        <v>417641453</v>
      </c>
      <c r="E17" s="5">
        <v>410184982</v>
      </c>
      <c r="F17" s="5">
        <v>3185660</v>
      </c>
      <c r="G17" s="5">
        <v>4270812</v>
      </c>
      <c r="H17" s="5">
        <v>185231</v>
      </c>
      <c r="I17" s="5">
        <v>298722</v>
      </c>
      <c r="J17" s="5">
        <v>14239784</v>
      </c>
      <c r="K17" s="5">
        <v>11149253</v>
      </c>
      <c r="L17" s="5">
        <v>4744347</v>
      </c>
      <c r="M17" s="5">
        <v>7683353</v>
      </c>
    </row>
    <row r="18" spans="1:13">
      <c r="A18" s="5">
        <v>1395</v>
      </c>
      <c r="B18" s="5" t="s">
        <v>553</v>
      </c>
      <c r="C18" s="5">
        <v>49952704</v>
      </c>
      <c r="D18" s="5">
        <v>46713795</v>
      </c>
      <c r="E18" s="5">
        <v>43891879</v>
      </c>
      <c r="F18" s="5">
        <v>2201483</v>
      </c>
      <c r="G18" s="5">
        <v>620434</v>
      </c>
      <c r="H18" s="5">
        <v>174663</v>
      </c>
      <c r="I18" s="5">
        <v>353153</v>
      </c>
      <c r="J18" s="5">
        <v>605228</v>
      </c>
      <c r="K18" s="5">
        <v>1232705</v>
      </c>
      <c r="L18" s="5">
        <v>71345</v>
      </c>
      <c r="M18" s="5">
        <v>801815</v>
      </c>
    </row>
    <row r="19" spans="1:13">
      <c r="A19" s="5">
        <v>1395</v>
      </c>
      <c r="B19" s="5" t="s">
        <v>554</v>
      </c>
      <c r="C19" s="5">
        <v>52319035</v>
      </c>
      <c r="D19" s="5">
        <v>50350759</v>
      </c>
      <c r="E19" s="5">
        <v>48749359</v>
      </c>
      <c r="F19" s="5">
        <v>1360437</v>
      </c>
      <c r="G19" s="5">
        <v>240962</v>
      </c>
      <c r="H19" s="5">
        <v>74118</v>
      </c>
      <c r="I19" s="5">
        <v>132370</v>
      </c>
      <c r="J19" s="5">
        <v>738735</v>
      </c>
      <c r="K19" s="5">
        <v>504981</v>
      </c>
      <c r="L19" s="5">
        <v>82613</v>
      </c>
      <c r="M19" s="5">
        <v>435459</v>
      </c>
    </row>
    <row r="20" spans="1:13">
      <c r="A20" s="5">
        <v>1395</v>
      </c>
      <c r="B20" s="5" t="s">
        <v>555</v>
      </c>
      <c r="C20" s="5">
        <v>11490032</v>
      </c>
      <c r="D20" s="5">
        <v>10101575</v>
      </c>
      <c r="E20" s="5">
        <v>9580095</v>
      </c>
      <c r="F20" s="5">
        <v>418304</v>
      </c>
      <c r="G20" s="5">
        <v>103176</v>
      </c>
      <c r="H20" s="5">
        <v>58182</v>
      </c>
      <c r="I20" s="5">
        <v>80799</v>
      </c>
      <c r="J20" s="5">
        <v>826398</v>
      </c>
      <c r="K20" s="5">
        <v>195775</v>
      </c>
      <c r="L20" s="5">
        <v>17231</v>
      </c>
      <c r="M20" s="5">
        <v>210072</v>
      </c>
    </row>
    <row r="21" spans="1:13">
      <c r="A21" s="5">
        <v>1395</v>
      </c>
      <c r="B21" s="5" t="s">
        <v>556</v>
      </c>
      <c r="C21" s="5">
        <v>109462690</v>
      </c>
      <c r="D21" s="5">
        <v>102766595</v>
      </c>
      <c r="E21" s="5">
        <v>97760625</v>
      </c>
      <c r="F21" s="5">
        <v>4481257</v>
      </c>
      <c r="G21" s="5">
        <v>524713</v>
      </c>
      <c r="H21" s="5">
        <v>137239</v>
      </c>
      <c r="I21" s="5">
        <v>230668</v>
      </c>
      <c r="J21" s="5">
        <v>3172374</v>
      </c>
      <c r="K21" s="5">
        <v>1520409</v>
      </c>
      <c r="L21" s="5">
        <v>319839</v>
      </c>
      <c r="M21" s="5">
        <v>1315566</v>
      </c>
    </row>
    <row r="22" spans="1:13">
      <c r="A22" s="5">
        <v>1395</v>
      </c>
      <c r="B22" s="5" t="s">
        <v>557</v>
      </c>
      <c r="C22" s="5">
        <v>137127383</v>
      </c>
      <c r="D22" s="5">
        <v>131986637</v>
      </c>
      <c r="E22" s="5">
        <v>125972123</v>
      </c>
      <c r="F22" s="5">
        <v>4563608</v>
      </c>
      <c r="G22" s="5">
        <v>1450906</v>
      </c>
      <c r="H22" s="5">
        <v>258705</v>
      </c>
      <c r="I22" s="5">
        <v>286900</v>
      </c>
      <c r="J22" s="5">
        <v>1933261</v>
      </c>
      <c r="K22" s="5">
        <v>1138892</v>
      </c>
      <c r="L22" s="5">
        <v>155957</v>
      </c>
      <c r="M22" s="5">
        <v>1367031</v>
      </c>
    </row>
    <row r="23" spans="1:13">
      <c r="A23" s="5">
        <v>1395</v>
      </c>
      <c r="B23" s="5" t="s">
        <v>558</v>
      </c>
      <c r="C23" s="5">
        <v>47367513</v>
      </c>
      <c r="D23" s="5">
        <v>45667394</v>
      </c>
      <c r="E23" s="5">
        <v>44048009</v>
      </c>
      <c r="F23" s="5">
        <v>1380353</v>
      </c>
      <c r="G23" s="5">
        <v>239032</v>
      </c>
      <c r="H23" s="5">
        <v>65469</v>
      </c>
      <c r="I23" s="5">
        <v>95269</v>
      </c>
      <c r="J23" s="5">
        <v>465533</v>
      </c>
      <c r="K23" s="5">
        <v>588235</v>
      </c>
      <c r="L23" s="5">
        <v>56024</v>
      </c>
      <c r="M23" s="5">
        <v>429587</v>
      </c>
    </row>
    <row r="24" spans="1:13">
      <c r="A24" s="5">
        <v>1395</v>
      </c>
      <c r="B24" s="5" t="s">
        <v>559</v>
      </c>
      <c r="C24" s="5">
        <v>11425206</v>
      </c>
      <c r="D24" s="5">
        <v>10896122</v>
      </c>
      <c r="E24" s="5">
        <v>10411035</v>
      </c>
      <c r="F24" s="5">
        <v>372301</v>
      </c>
      <c r="G24" s="5">
        <v>112786</v>
      </c>
      <c r="H24" s="5">
        <v>28135</v>
      </c>
      <c r="I24" s="5">
        <v>35481</v>
      </c>
      <c r="J24" s="5">
        <v>163383</v>
      </c>
      <c r="K24" s="5">
        <v>172018</v>
      </c>
      <c r="L24" s="5">
        <v>13916</v>
      </c>
      <c r="M24" s="5">
        <v>116150</v>
      </c>
    </row>
    <row r="25" spans="1:13">
      <c r="A25" s="5">
        <v>1395</v>
      </c>
      <c r="B25" s="5" t="s">
        <v>560</v>
      </c>
      <c r="C25" s="5">
        <v>88585897</v>
      </c>
      <c r="D25" s="5">
        <v>84660096</v>
      </c>
      <c r="E25" s="5">
        <v>83074639</v>
      </c>
      <c r="F25" s="5">
        <v>799918</v>
      </c>
      <c r="G25" s="5">
        <v>785539</v>
      </c>
      <c r="H25" s="5">
        <v>119808</v>
      </c>
      <c r="I25" s="5">
        <v>73238</v>
      </c>
      <c r="J25" s="5">
        <v>1386364</v>
      </c>
      <c r="K25" s="5">
        <v>1103312</v>
      </c>
      <c r="L25" s="5">
        <v>242016</v>
      </c>
      <c r="M25" s="5">
        <v>1001062</v>
      </c>
    </row>
    <row r="26" spans="1:13">
      <c r="A26" s="5">
        <v>1395</v>
      </c>
      <c r="B26" s="5" t="s">
        <v>561</v>
      </c>
      <c r="C26" s="5">
        <v>45096163</v>
      </c>
      <c r="D26" s="5">
        <v>42199616</v>
      </c>
      <c r="E26" s="5">
        <v>41386819</v>
      </c>
      <c r="F26" s="5">
        <v>658487</v>
      </c>
      <c r="G26" s="5">
        <v>154310</v>
      </c>
      <c r="H26" s="5">
        <v>102988</v>
      </c>
      <c r="I26" s="5">
        <v>228865</v>
      </c>
      <c r="J26" s="5">
        <v>1101587</v>
      </c>
      <c r="K26" s="5">
        <v>794048</v>
      </c>
      <c r="L26" s="5">
        <v>46573</v>
      </c>
      <c r="M26" s="5">
        <v>622487</v>
      </c>
    </row>
    <row r="27" spans="1:13">
      <c r="A27" s="5">
        <v>1395</v>
      </c>
      <c r="B27" s="5" t="s">
        <v>562</v>
      </c>
      <c r="C27" s="5">
        <v>2204481</v>
      </c>
      <c r="D27" s="5">
        <v>1998136</v>
      </c>
      <c r="E27" s="5">
        <v>1960814</v>
      </c>
      <c r="F27" s="5">
        <v>25699</v>
      </c>
      <c r="G27" s="5">
        <v>11622</v>
      </c>
      <c r="H27" s="5">
        <v>2376</v>
      </c>
      <c r="I27" s="5">
        <v>19636</v>
      </c>
      <c r="J27" s="5">
        <v>61379</v>
      </c>
      <c r="K27" s="5">
        <v>51995</v>
      </c>
      <c r="L27" s="5">
        <v>3929</v>
      </c>
      <c r="M27" s="5">
        <v>67029</v>
      </c>
    </row>
    <row r="28" spans="1:13">
      <c r="A28" s="5">
        <v>1395</v>
      </c>
      <c r="B28" s="5" t="s">
        <v>563</v>
      </c>
      <c r="C28" s="5">
        <v>29079020</v>
      </c>
      <c r="D28" s="5">
        <v>27960279</v>
      </c>
      <c r="E28" s="5">
        <v>26577876</v>
      </c>
      <c r="F28" s="5">
        <v>1247881</v>
      </c>
      <c r="G28" s="5">
        <v>134522</v>
      </c>
      <c r="H28" s="5">
        <v>53491</v>
      </c>
      <c r="I28" s="5">
        <v>137494</v>
      </c>
      <c r="J28" s="5">
        <v>367123</v>
      </c>
      <c r="K28" s="5">
        <v>332284</v>
      </c>
      <c r="L28" s="5">
        <v>13473</v>
      </c>
      <c r="M28" s="5">
        <v>214877</v>
      </c>
    </row>
    <row r="29" spans="1:13">
      <c r="A29" s="5">
        <v>1395</v>
      </c>
      <c r="B29" s="5" t="s">
        <v>564</v>
      </c>
      <c r="C29" s="5">
        <v>61629974</v>
      </c>
      <c r="D29" s="5">
        <v>58934114</v>
      </c>
      <c r="E29" s="5">
        <v>55282095</v>
      </c>
      <c r="F29" s="5">
        <v>2995620</v>
      </c>
      <c r="G29" s="5">
        <v>656399</v>
      </c>
      <c r="H29" s="5">
        <v>145147</v>
      </c>
      <c r="I29" s="5">
        <v>185564</v>
      </c>
      <c r="J29" s="5">
        <v>579120</v>
      </c>
      <c r="K29" s="5">
        <v>1007296</v>
      </c>
      <c r="L29" s="5">
        <v>44079</v>
      </c>
      <c r="M29" s="5">
        <v>734654</v>
      </c>
    </row>
    <row r="30" spans="1:13">
      <c r="A30" s="5">
        <v>1395</v>
      </c>
      <c r="B30" s="5" t="s">
        <v>565</v>
      </c>
      <c r="C30" s="5">
        <v>15002637</v>
      </c>
      <c r="D30" s="5">
        <v>14224888</v>
      </c>
      <c r="E30" s="5">
        <v>13798998</v>
      </c>
      <c r="F30" s="5">
        <v>370823</v>
      </c>
      <c r="G30" s="5">
        <v>55067</v>
      </c>
      <c r="H30" s="5">
        <v>61676</v>
      </c>
      <c r="I30" s="5">
        <v>14899</v>
      </c>
      <c r="J30" s="5">
        <v>293287</v>
      </c>
      <c r="K30" s="5">
        <v>290849</v>
      </c>
      <c r="L30" s="5">
        <v>17424</v>
      </c>
      <c r="M30" s="5">
        <v>99615</v>
      </c>
    </row>
    <row r="31" spans="1:13">
      <c r="A31" s="5">
        <v>1395</v>
      </c>
      <c r="B31" s="5" t="s">
        <v>566</v>
      </c>
      <c r="C31" s="5">
        <v>93531027</v>
      </c>
      <c r="D31" s="5">
        <v>90056143</v>
      </c>
      <c r="E31" s="5">
        <v>84504164</v>
      </c>
      <c r="F31" s="5">
        <v>4795426</v>
      </c>
      <c r="G31" s="5">
        <v>756553</v>
      </c>
      <c r="H31" s="5">
        <v>302166</v>
      </c>
      <c r="I31" s="5">
        <v>288303</v>
      </c>
      <c r="J31" s="5">
        <v>808366</v>
      </c>
      <c r="K31" s="5">
        <v>1059748</v>
      </c>
      <c r="L31" s="5">
        <v>54235</v>
      </c>
      <c r="M31" s="5">
        <v>962067</v>
      </c>
    </row>
    <row r="32" spans="1:13">
      <c r="A32" s="5">
        <v>1395</v>
      </c>
      <c r="B32" s="5" t="s">
        <v>567</v>
      </c>
      <c r="C32" s="5">
        <v>237248837</v>
      </c>
      <c r="D32" s="5">
        <v>227953677</v>
      </c>
      <c r="E32" s="5">
        <v>222830945</v>
      </c>
      <c r="F32" s="5">
        <v>3724713</v>
      </c>
      <c r="G32" s="5">
        <v>1398020</v>
      </c>
      <c r="H32" s="5">
        <v>529262</v>
      </c>
      <c r="I32" s="5">
        <v>624468</v>
      </c>
      <c r="J32" s="5">
        <v>2058157</v>
      </c>
      <c r="K32" s="5">
        <v>3305126</v>
      </c>
      <c r="L32" s="5">
        <v>377507</v>
      </c>
      <c r="M32" s="5">
        <v>2400640</v>
      </c>
    </row>
    <row r="33" spans="1:13">
      <c r="A33" s="5">
        <v>1395</v>
      </c>
      <c r="B33" s="5" t="s">
        <v>568</v>
      </c>
      <c r="C33" s="5">
        <v>207916099</v>
      </c>
      <c r="D33" s="5">
        <v>199392932</v>
      </c>
      <c r="E33" s="5">
        <v>198120737</v>
      </c>
      <c r="F33" s="5">
        <v>661547</v>
      </c>
      <c r="G33" s="5">
        <v>610648</v>
      </c>
      <c r="H33" s="5">
        <v>125181</v>
      </c>
      <c r="I33" s="5">
        <v>545613</v>
      </c>
      <c r="J33" s="5">
        <v>2557705</v>
      </c>
      <c r="K33" s="5">
        <v>3651757</v>
      </c>
      <c r="L33" s="5">
        <v>110532</v>
      </c>
      <c r="M33" s="5">
        <v>1532379</v>
      </c>
    </row>
    <row r="34" spans="1:13">
      <c r="A34" s="5">
        <v>1395</v>
      </c>
      <c r="B34" s="5" t="s">
        <v>569</v>
      </c>
      <c r="C34" s="5">
        <v>24777247</v>
      </c>
      <c r="D34" s="5">
        <v>22913807</v>
      </c>
      <c r="E34" s="5">
        <v>21555686</v>
      </c>
      <c r="F34" s="5">
        <v>906168</v>
      </c>
      <c r="G34" s="5">
        <v>451953</v>
      </c>
      <c r="H34" s="5">
        <v>72862</v>
      </c>
      <c r="I34" s="5">
        <v>73706</v>
      </c>
      <c r="J34" s="5">
        <v>550063</v>
      </c>
      <c r="K34" s="5">
        <v>830018</v>
      </c>
      <c r="L34" s="5">
        <v>32172</v>
      </c>
      <c r="M34" s="5">
        <v>304618</v>
      </c>
    </row>
    <row r="35" spans="1:13">
      <c r="A35" s="5">
        <v>1395</v>
      </c>
      <c r="B35" s="5" t="s">
        <v>570</v>
      </c>
      <c r="C35" s="5">
        <v>99273554</v>
      </c>
      <c r="D35" s="5">
        <v>91047204</v>
      </c>
      <c r="E35" s="5">
        <v>89106170</v>
      </c>
      <c r="F35" s="5">
        <v>1607308</v>
      </c>
      <c r="G35" s="5">
        <v>333725</v>
      </c>
      <c r="H35" s="5">
        <v>71029</v>
      </c>
      <c r="I35" s="5">
        <v>93940</v>
      </c>
      <c r="J35" s="5">
        <v>3670845</v>
      </c>
      <c r="K35" s="5">
        <v>3459995</v>
      </c>
      <c r="L35" s="5">
        <v>249532</v>
      </c>
      <c r="M35" s="5">
        <v>681010</v>
      </c>
    </row>
  </sheetData>
  <mergeCells count="12">
    <mergeCell ref="C1:M1"/>
    <mergeCell ref="A1:B1"/>
    <mergeCell ref="K2:K3"/>
    <mergeCell ref="L2:L3"/>
    <mergeCell ref="M2:M3"/>
    <mergeCell ref="A2:A3"/>
    <mergeCell ref="B2:B3"/>
    <mergeCell ref="C2:C3"/>
    <mergeCell ref="D2:G2"/>
    <mergeCell ref="H2:H3"/>
    <mergeCell ref="I2:I3"/>
    <mergeCell ref="J2:J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4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4" width="15.42578125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  <col min="10" max="10" width="17.7109375" style="1" customWidth="1"/>
    <col min="11" max="11" width="15.42578125" style="1" customWidth="1"/>
    <col min="12" max="12" width="18.42578125" style="1" customWidth="1"/>
  </cols>
  <sheetData>
    <row r="1" spans="1:12" ht="15.75" thickBot="1">
      <c r="A1" s="22" t="s">
        <v>159</v>
      </c>
      <c r="B1" s="22"/>
      <c r="C1" s="21" t="str">
        <f>CONCATENATE("15-",'فهرست جداول'!E6,"-",MID('فهرست جداول'!B1, 58,10), "                  (میلیون ریال)")</f>
        <v>15-ارزش ستانده‏های فعالیت صنعتی کارگاه‏ها‌ بر ‌حسب استان-95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</row>
    <row r="2" spans="1:12" ht="58.5" customHeight="1" thickBot="1">
      <c r="A2" s="15" t="s">
        <v>128</v>
      </c>
      <c r="B2" s="15" t="s">
        <v>152</v>
      </c>
      <c r="C2" s="12" t="s">
        <v>2</v>
      </c>
      <c r="D2" s="12" t="s">
        <v>31</v>
      </c>
      <c r="E2" s="12" t="s">
        <v>32</v>
      </c>
      <c r="F2" s="12" t="s">
        <v>33</v>
      </c>
      <c r="G2" s="12" t="s">
        <v>34</v>
      </c>
      <c r="H2" s="12" t="s">
        <v>35</v>
      </c>
      <c r="I2" s="12" t="s">
        <v>36</v>
      </c>
      <c r="J2" s="12" t="s">
        <v>37</v>
      </c>
      <c r="K2" s="12" t="s">
        <v>38</v>
      </c>
      <c r="L2" s="12" t="s">
        <v>39</v>
      </c>
    </row>
    <row r="3" spans="1:12">
      <c r="A3" s="5">
        <v>1395</v>
      </c>
      <c r="B3" s="5" t="s">
        <v>539</v>
      </c>
      <c r="C3" s="5">
        <v>5574557139</v>
      </c>
      <c r="D3" s="5">
        <v>5420890349</v>
      </c>
      <c r="E3" s="5">
        <v>11038591</v>
      </c>
      <c r="F3" s="5">
        <v>10499123</v>
      </c>
      <c r="G3" s="5">
        <v>12956657</v>
      </c>
      <c r="H3" s="5">
        <v>7839717</v>
      </c>
      <c r="I3" s="5">
        <v>6718760</v>
      </c>
      <c r="J3" s="5">
        <v>17061654</v>
      </c>
      <c r="K3" s="5">
        <v>73596824</v>
      </c>
      <c r="L3" s="5">
        <v>13955465</v>
      </c>
    </row>
    <row r="4" spans="1:12">
      <c r="A4" s="5">
        <v>1395</v>
      </c>
      <c r="B4" s="5" t="s">
        <v>540</v>
      </c>
      <c r="C4" s="5">
        <v>286091182</v>
      </c>
      <c r="D4" s="5">
        <v>279771502</v>
      </c>
      <c r="E4" s="5">
        <v>453041</v>
      </c>
      <c r="F4" s="5">
        <v>384454</v>
      </c>
      <c r="G4" s="5">
        <v>114020</v>
      </c>
      <c r="H4" s="5">
        <v>19548</v>
      </c>
      <c r="I4" s="5">
        <v>632514</v>
      </c>
      <c r="J4" s="5">
        <v>1473301</v>
      </c>
      <c r="K4" s="5">
        <v>3010152</v>
      </c>
      <c r="L4" s="5">
        <v>232649</v>
      </c>
    </row>
    <row r="5" spans="1:12">
      <c r="A5" s="5">
        <v>1395</v>
      </c>
      <c r="B5" s="5" t="s">
        <v>541</v>
      </c>
      <c r="C5" s="5">
        <v>56197800</v>
      </c>
      <c r="D5" s="5">
        <v>55199436</v>
      </c>
      <c r="E5" s="5">
        <v>128461</v>
      </c>
      <c r="F5" s="5">
        <v>158352</v>
      </c>
      <c r="G5" s="5">
        <v>0</v>
      </c>
      <c r="H5" s="5">
        <v>1582</v>
      </c>
      <c r="I5" s="5">
        <v>-118466</v>
      </c>
      <c r="J5" s="5">
        <v>136769</v>
      </c>
      <c r="K5" s="5">
        <v>647707</v>
      </c>
      <c r="L5" s="5">
        <v>43959</v>
      </c>
    </row>
    <row r="6" spans="1:12">
      <c r="A6" s="5">
        <v>1395</v>
      </c>
      <c r="B6" s="5" t="s">
        <v>542</v>
      </c>
      <c r="C6" s="5">
        <v>17865495</v>
      </c>
      <c r="D6" s="5">
        <v>17403532</v>
      </c>
      <c r="E6" s="5">
        <v>50221</v>
      </c>
      <c r="F6" s="5">
        <v>20971</v>
      </c>
      <c r="G6" s="5">
        <v>0</v>
      </c>
      <c r="H6" s="5">
        <v>340</v>
      </c>
      <c r="I6" s="5">
        <v>7699</v>
      </c>
      <c r="J6" s="5">
        <v>26772</v>
      </c>
      <c r="K6" s="5">
        <v>342054</v>
      </c>
      <c r="L6" s="5">
        <v>13906</v>
      </c>
    </row>
    <row r="7" spans="1:12">
      <c r="A7" s="5">
        <v>1395</v>
      </c>
      <c r="B7" s="5" t="s">
        <v>543</v>
      </c>
      <c r="C7" s="5">
        <v>648421529</v>
      </c>
      <c r="D7" s="5">
        <v>632658977</v>
      </c>
      <c r="E7" s="5">
        <v>1393567</v>
      </c>
      <c r="F7" s="5">
        <v>1413750</v>
      </c>
      <c r="G7" s="5">
        <v>24548</v>
      </c>
      <c r="H7" s="5">
        <v>13513</v>
      </c>
      <c r="I7" s="5">
        <v>1114370</v>
      </c>
      <c r="J7" s="5">
        <v>1551416</v>
      </c>
      <c r="K7" s="5">
        <v>8515301</v>
      </c>
      <c r="L7" s="5">
        <v>1736087</v>
      </c>
    </row>
    <row r="8" spans="1:12">
      <c r="A8" s="5">
        <v>1395</v>
      </c>
      <c r="B8" s="5" t="s">
        <v>544</v>
      </c>
      <c r="C8" s="5">
        <v>209657379</v>
      </c>
      <c r="D8" s="5">
        <v>201507246</v>
      </c>
      <c r="E8" s="5">
        <v>716440</v>
      </c>
      <c r="F8" s="5">
        <v>438238</v>
      </c>
      <c r="G8" s="5">
        <v>0</v>
      </c>
      <c r="H8" s="5">
        <v>6105</v>
      </c>
      <c r="I8" s="5">
        <v>666392</v>
      </c>
      <c r="J8" s="5">
        <v>430810</v>
      </c>
      <c r="K8" s="5">
        <v>5064881</v>
      </c>
      <c r="L8" s="5">
        <v>827266</v>
      </c>
    </row>
    <row r="9" spans="1:12">
      <c r="A9" s="5">
        <v>1395</v>
      </c>
      <c r="B9" s="5" t="s">
        <v>545</v>
      </c>
      <c r="C9" s="5">
        <v>12013877</v>
      </c>
      <c r="D9" s="5">
        <v>11916502</v>
      </c>
      <c r="E9" s="5">
        <v>11847</v>
      </c>
      <c r="F9" s="5">
        <v>6273</v>
      </c>
      <c r="G9" s="5">
        <v>69083</v>
      </c>
      <c r="H9" s="5">
        <v>0</v>
      </c>
      <c r="I9" s="5">
        <v>-12327</v>
      </c>
      <c r="J9" s="5">
        <v>15981</v>
      </c>
      <c r="K9" s="5">
        <v>6387</v>
      </c>
      <c r="L9" s="5">
        <v>130</v>
      </c>
    </row>
    <row r="10" spans="1:12">
      <c r="A10" s="5">
        <v>1395</v>
      </c>
      <c r="B10" s="5" t="s">
        <v>546</v>
      </c>
      <c r="C10" s="5">
        <v>385704574</v>
      </c>
      <c r="D10" s="5">
        <v>367923564</v>
      </c>
      <c r="E10" s="5">
        <v>391448</v>
      </c>
      <c r="F10" s="5">
        <v>439455</v>
      </c>
      <c r="G10" s="5">
        <v>5246134</v>
      </c>
      <c r="H10" s="5">
        <v>4850227</v>
      </c>
      <c r="I10" s="5">
        <v>15607</v>
      </c>
      <c r="J10" s="5">
        <v>1239973</v>
      </c>
      <c r="K10" s="5">
        <v>5545852</v>
      </c>
      <c r="L10" s="5">
        <v>52314</v>
      </c>
    </row>
    <row r="11" spans="1:12">
      <c r="A11" s="5">
        <v>1395</v>
      </c>
      <c r="B11" s="5" t="s">
        <v>547</v>
      </c>
      <c r="C11" s="5">
        <v>1111261509</v>
      </c>
      <c r="D11" s="5">
        <v>1063530433</v>
      </c>
      <c r="E11" s="5">
        <v>2438651</v>
      </c>
      <c r="F11" s="5">
        <v>3169718</v>
      </c>
      <c r="G11" s="5">
        <v>5990</v>
      </c>
      <c r="H11" s="5">
        <v>7545</v>
      </c>
      <c r="I11" s="5">
        <v>2457318</v>
      </c>
      <c r="J11" s="5">
        <v>6215005</v>
      </c>
      <c r="K11" s="5">
        <v>26662276</v>
      </c>
      <c r="L11" s="5">
        <v>6774573</v>
      </c>
    </row>
    <row r="12" spans="1:12">
      <c r="A12" s="5">
        <v>1395</v>
      </c>
      <c r="B12" s="5" t="s">
        <v>548</v>
      </c>
      <c r="C12" s="5">
        <v>33063512</v>
      </c>
      <c r="D12" s="5">
        <v>32441188</v>
      </c>
      <c r="E12" s="5">
        <v>110279</v>
      </c>
      <c r="F12" s="5">
        <v>54282</v>
      </c>
      <c r="G12" s="5">
        <v>0</v>
      </c>
      <c r="H12" s="5">
        <v>268</v>
      </c>
      <c r="I12" s="5">
        <v>-80694</v>
      </c>
      <c r="J12" s="5">
        <v>48221</v>
      </c>
      <c r="K12" s="5">
        <v>441534</v>
      </c>
      <c r="L12" s="5">
        <v>48434</v>
      </c>
    </row>
    <row r="13" spans="1:12">
      <c r="A13" s="5">
        <v>1395</v>
      </c>
      <c r="B13" s="5" t="s">
        <v>549</v>
      </c>
      <c r="C13" s="5">
        <v>13809627</v>
      </c>
      <c r="D13" s="5">
        <v>13616206</v>
      </c>
      <c r="E13" s="5">
        <v>20720</v>
      </c>
      <c r="F13" s="5">
        <v>29545</v>
      </c>
      <c r="G13" s="5">
        <v>0</v>
      </c>
      <c r="H13" s="5">
        <v>4</v>
      </c>
      <c r="I13" s="5">
        <v>6327</v>
      </c>
      <c r="J13" s="5">
        <v>89791</v>
      </c>
      <c r="K13" s="5">
        <v>39645</v>
      </c>
      <c r="L13" s="5">
        <v>7389</v>
      </c>
    </row>
    <row r="14" spans="1:12">
      <c r="A14" s="5">
        <v>1395</v>
      </c>
      <c r="B14" s="5" t="s">
        <v>550</v>
      </c>
      <c r="C14" s="5">
        <v>217959245</v>
      </c>
      <c r="D14" s="5">
        <v>212675880</v>
      </c>
      <c r="E14" s="5">
        <v>362605</v>
      </c>
      <c r="F14" s="5">
        <v>258182</v>
      </c>
      <c r="G14" s="5">
        <v>0</v>
      </c>
      <c r="H14" s="5">
        <v>8527</v>
      </c>
      <c r="I14" s="5">
        <v>417297</v>
      </c>
      <c r="J14" s="5">
        <v>765006</v>
      </c>
      <c r="K14" s="5">
        <v>2886837</v>
      </c>
      <c r="L14" s="5">
        <v>584911</v>
      </c>
    </row>
    <row r="15" spans="1:12">
      <c r="A15" s="5">
        <v>1395</v>
      </c>
      <c r="B15" s="5" t="s">
        <v>551</v>
      </c>
      <c r="C15" s="5">
        <v>18207087</v>
      </c>
      <c r="D15" s="5">
        <v>17796925</v>
      </c>
      <c r="E15" s="5">
        <v>53771</v>
      </c>
      <c r="F15" s="5">
        <v>62414</v>
      </c>
      <c r="G15" s="5">
        <v>0</v>
      </c>
      <c r="H15" s="5">
        <v>296</v>
      </c>
      <c r="I15" s="5">
        <v>36514</v>
      </c>
      <c r="J15" s="5">
        <v>72313</v>
      </c>
      <c r="K15" s="5">
        <v>181281</v>
      </c>
      <c r="L15" s="5">
        <v>3572</v>
      </c>
    </row>
    <row r="16" spans="1:12">
      <c r="A16" s="5">
        <v>1395</v>
      </c>
      <c r="B16" s="5" t="s">
        <v>552</v>
      </c>
      <c r="C16" s="5">
        <v>623209036</v>
      </c>
      <c r="D16" s="5">
        <v>609544297</v>
      </c>
      <c r="E16" s="5">
        <v>978878</v>
      </c>
      <c r="F16" s="5">
        <v>269634</v>
      </c>
      <c r="G16" s="5">
        <v>7459611</v>
      </c>
      <c r="H16" s="5">
        <v>2908908</v>
      </c>
      <c r="I16" s="5">
        <v>-423816</v>
      </c>
      <c r="J16" s="5">
        <v>513881</v>
      </c>
      <c r="K16" s="5">
        <v>1907602</v>
      </c>
      <c r="L16" s="5">
        <v>50043</v>
      </c>
    </row>
    <row r="17" spans="1:12">
      <c r="A17" s="5">
        <v>1395</v>
      </c>
      <c r="B17" s="5" t="s">
        <v>553</v>
      </c>
      <c r="C17" s="5">
        <v>87092422</v>
      </c>
      <c r="D17" s="5">
        <v>84981856</v>
      </c>
      <c r="E17" s="5">
        <v>304542</v>
      </c>
      <c r="F17" s="5">
        <v>224005</v>
      </c>
      <c r="G17" s="5">
        <v>0</v>
      </c>
      <c r="H17" s="5">
        <v>136</v>
      </c>
      <c r="I17" s="5">
        <v>266345</v>
      </c>
      <c r="J17" s="5">
        <v>452291</v>
      </c>
      <c r="K17" s="5">
        <v>774274</v>
      </c>
      <c r="L17" s="5">
        <v>88974</v>
      </c>
    </row>
    <row r="18" spans="1:12">
      <c r="A18" s="5">
        <v>1395</v>
      </c>
      <c r="B18" s="5" t="s">
        <v>554</v>
      </c>
      <c r="C18" s="5">
        <v>88987516</v>
      </c>
      <c r="D18" s="5">
        <v>87331114</v>
      </c>
      <c r="E18" s="5">
        <v>71900</v>
      </c>
      <c r="F18" s="5">
        <v>89705</v>
      </c>
      <c r="G18" s="5">
        <v>0</v>
      </c>
      <c r="H18" s="5">
        <v>2134</v>
      </c>
      <c r="I18" s="5">
        <v>513032</v>
      </c>
      <c r="J18" s="5">
        <v>146430</v>
      </c>
      <c r="K18" s="5">
        <v>691728</v>
      </c>
      <c r="L18" s="5">
        <v>141472</v>
      </c>
    </row>
    <row r="19" spans="1:12">
      <c r="A19" s="5">
        <v>1395</v>
      </c>
      <c r="B19" s="5" t="s">
        <v>555</v>
      </c>
      <c r="C19" s="5">
        <v>18515965</v>
      </c>
      <c r="D19" s="5">
        <v>18139989</v>
      </c>
      <c r="E19" s="5">
        <v>45668</v>
      </c>
      <c r="F19" s="5">
        <v>72517</v>
      </c>
      <c r="G19" s="5">
        <v>0</v>
      </c>
      <c r="H19" s="5">
        <v>93</v>
      </c>
      <c r="I19" s="5">
        <v>-144395</v>
      </c>
      <c r="J19" s="5">
        <v>95373</v>
      </c>
      <c r="K19" s="5">
        <v>306630</v>
      </c>
      <c r="L19" s="5">
        <v>90</v>
      </c>
    </row>
    <row r="20" spans="1:12">
      <c r="A20" s="5">
        <v>1395</v>
      </c>
      <c r="B20" s="5" t="s">
        <v>556</v>
      </c>
      <c r="C20" s="5">
        <v>155976290</v>
      </c>
      <c r="D20" s="5">
        <v>153632099</v>
      </c>
      <c r="E20" s="5">
        <v>126250</v>
      </c>
      <c r="F20" s="5">
        <v>172945</v>
      </c>
      <c r="G20" s="5">
        <v>0</v>
      </c>
      <c r="H20" s="5">
        <v>1605</v>
      </c>
      <c r="I20" s="5">
        <v>167130</v>
      </c>
      <c r="J20" s="5">
        <v>322195</v>
      </c>
      <c r="K20" s="5">
        <v>1169706</v>
      </c>
      <c r="L20" s="5">
        <v>384360</v>
      </c>
    </row>
    <row r="21" spans="1:12">
      <c r="A21" s="5">
        <v>1395</v>
      </c>
      <c r="B21" s="5" t="s">
        <v>557</v>
      </c>
      <c r="C21" s="5">
        <v>223996010</v>
      </c>
      <c r="D21" s="5">
        <v>220218828</v>
      </c>
      <c r="E21" s="5">
        <v>840631</v>
      </c>
      <c r="F21" s="5">
        <v>341479</v>
      </c>
      <c r="G21" s="5">
        <v>1644</v>
      </c>
      <c r="H21" s="5">
        <v>3859</v>
      </c>
      <c r="I21" s="5">
        <v>-433502</v>
      </c>
      <c r="J21" s="5">
        <v>373109</v>
      </c>
      <c r="K21" s="5">
        <v>2327498</v>
      </c>
      <c r="L21" s="5">
        <v>322464</v>
      </c>
    </row>
    <row r="22" spans="1:12">
      <c r="A22" s="5">
        <v>1395</v>
      </c>
      <c r="B22" s="5" t="s">
        <v>558</v>
      </c>
      <c r="C22" s="5">
        <v>66962492</v>
      </c>
      <c r="D22" s="5">
        <v>65258321</v>
      </c>
      <c r="E22" s="5">
        <v>106916</v>
      </c>
      <c r="F22" s="5">
        <v>83670</v>
      </c>
      <c r="G22" s="5">
        <v>0</v>
      </c>
      <c r="H22" s="5">
        <v>2407</v>
      </c>
      <c r="I22" s="5">
        <v>150257</v>
      </c>
      <c r="J22" s="5">
        <v>120014</v>
      </c>
      <c r="K22" s="5">
        <v>696195</v>
      </c>
      <c r="L22" s="5">
        <v>544710</v>
      </c>
    </row>
    <row r="23" spans="1:12">
      <c r="A23" s="5">
        <v>1395</v>
      </c>
      <c r="B23" s="5" t="s">
        <v>559</v>
      </c>
      <c r="C23" s="5">
        <v>17227702</v>
      </c>
      <c r="D23" s="5">
        <v>16859505</v>
      </c>
      <c r="E23" s="5">
        <v>22645</v>
      </c>
      <c r="F23" s="5">
        <v>35313</v>
      </c>
      <c r="G23" s="5">
        <v>0</v>
      </c>
      <c r="H23" s="5">
        <v>292</v>
      </c>
      <c r="I23" s="5">
        <v>38419</v>
      </c>
      <c r="J23" s="5">
        <v>47001</v>
      </c>
      <c r="K23" s="5">
        <v>180437</v>
      </c>
      <c r="L23" s="5">
        <v>44090</v>
      </c>
    </row>
    <row r="24" spans="1:12">
      <c r="A24" s="5">
        <v>1395</v>
      </c>
      <c r="B24" s="5" t="s">
        <v>560</v>
      </c>
      <c r="C24" s="5">
        <v>154349388</v>
      </c>
      <c r="D24" s="5">
        <v>153437334</v>
      </c>
      <c r="E24" s="5">
        <v>220556</v>
      </c>
      <c r="F24" s="5">
        <v>714250</v>
      </c>
      <c r="G24" s="5">
        <v>35306</v>
      </c>
      <c r="H24" s="5">
        <v>565</v>
      </c>
      <c r="I24" s="5">
        <v>-1623726</v>
      </c>
      <c r="J24" s="5">
        <v>108906</v>
      </c>
      <c r="K24" s="5">
        <v>1408747</v>
      </c>
      <c r="L24" s="5">
        <v>47450</v>
      </c>
    </row>
    <row r="25" spans="1:12">
      <c r="A25" s="5">
        <v>1395</v>
      </c>
      <c r="B25" s="5" t="s">
        <v>561</v>
      </c>
      <c r="C25" s="5">
        <v>60637468</v>
      </c>
      <c r="D25" s="5">
        <v>60566389</v>
      </c>
      <c r="E25" s="5">
        <v>285835</v>
      </c>
      <c r="F25" s="5">
        <v>127300</v>
      </c>
      <c r="G25" s="5">
        <v>0</v>
      </c>
      <c r="H25" s="5">
        <v>1260</v>
      </c>
      <c r="I25" s="5">
        <v>-748999</v>
      </c>
      <c r="J25" s="5">
        <v>257021</v>
      </c>
      <c r="K25" s="5">
        <v>137168</v>
      </c>
      <c r="L25" s="5">
        <v>11494</v>
      </c>
    </row>
    <row r="26" spans="1:12">
      <c r="A26" s="5">
        <v>1395</v>
      </c>
      <c r="B26" s="5" t="s">
        <v>562</v>
      </c>
      <c r="C26" s="5">
        <v>3932824</v>
      </c>
      <c r="D26" s="5">
        <v>3891851</v>
      </c>
      <c r="E26" s="5">
        <v>628</v>
      </c>
      <c r="F26" s="5">
        <v>3065</v>
      </c>
      <c r="G26" s="5">
        <v>0</v>
      </c>
      <c r="H26" s="5">
        <v>20</v>
      </c>
      <c r="I26" s="5">
        <v>6376</v>
      </c>
      <c r="J26" s="5">
        <v>23199</v>
      </c>
      <c r="K26" s="5">
        <v>7506</v>
      </c>
      <c r="L26" s="5">
        <v>180</v>
      </c>
    </row>
    <row r="27" spans="1:12">
      <c r="A27" s="5">
        <v>1395</v>
      </c>
      <c r="B27" s="5" t="s">
        <v>563</v>
      </c>
      <c r="C27" s="5">
        <v>39006236</v>
      </c>
      <c r="D27" s="5">
        <v>38045559</v>
      </c>
      <c r="E27" s="5">
        <v>81688</v>
      </c>
      <c r="F27" s="5">
        <v>66567</v>
      </c>
      <c r="G27" s="5">
        <v>321</v>
      </c>
      <c r="H27" s="5">
        <v>1408</v>
      </c>
      <c r="I27" s="5">
        <v>204294</v>
      </c>
      <c r="J27" s="5">
        <v>165591</v>
      </c>
      <c r="K27" s="5">
        <v>387588</v>
      </c>
      <c r="L27" s="5">
        <v>53219</v>
      </c>
    </row>
    <row r="28" spans="1:12">
      <c r="A28" s="5">
        <v>1395</v>
      </c>
      <c r="B28" s="5" t="s">
        <v>564</v>
      </c>
      <c r="C28" s="5">
        <v>90220055</v>
      </c>
      <c r="D28" s="5">
        <v>86024155</v>
      </c>
      <c r="E28" s="5">
        <v>280166</v>
      </c>
      <c r="F28" s="5">
        <v>204686</v>
      </c>
      <c r="G28" s="5">
        <v>0</v>
      </c>
      <c r="H28" s="5">
        <v>604</v>
      </c>
      <c r="I28" s="5">
        <v>164770</v>
      </c>
      <c r="J28" s="5">
        <v>224939</v>
      </c>
      <c r="K28" s="5">
        <v>3006133</v>
      </c>
      <c r="L28" s="5">
        <v>314601</v>
      </c>
    </row>
    <row r="29" spans="1:12">
      <c r="A29" s="5">
        <v>1395</v>
      </c>
      <c r="B29" s="5" t="s">
        <v>565</v>
      </c>
      <c r="C29" s="5">
        <v>23936960</v>
      </c>
      <c r="D29" s="5">
        <v>23583710</v>
      </c>
      <c r="E29" s="5">
        <v>30078</v>
      </c>
      <c r="F29" s="5">
        <v>101376</v>
      </c>
      <c r="G29" s="5">
        <v>0</v>
      </c>
      <c r="H29" s="5">
        <v>23</v>
      </c>
      <c r="I29" s="5">
        <v>51218</v>
      </c>
      <c r="J29" s="5">
        <v>18305</v>
      </c>
      <c r="K29" s="5">
        <v>143182</v>
      </c>
      <c r="L29" s="5">
        <v>9068</v>
      </c>
    </row>
    <row r="30" spans="1:12">
      <c r="A30" s="5">
        <v>1395</v>
      </c>
      <c r="B30" s="5" t="s">
        <v>566</v>
      </c>
      <c r="C30" s="5">
        <v>128370236</v>
      </c>
      <c r="D30" s="5">
        <v>125538329</v>
      </c>
      <c r="E30" s="5">
        <v>95986</v>
      </c>
      <c r="F30" s="5">
        <v>395048</v>
      </c>
      <c r="G30" s="5">
        <v>0</v>
      </c>
      <c r="H30" s="5">
        <v>424</v>
      </c>
      <c r="I30" s="5">
        <v>-58629</v>
      </c>
      <c r="J30" s="5">
        <v>384137</v>
      </c>
      <c r="K30" s="5">
        <v>1734673</v>
      </c>
      <c r="L30" s="5">
        <v>280269</v>
      </c>
    </row>
    <row r="31" spans="1:12">
      <c r="A31" s="5">
        <v>1395</v>
      </c>
      <c r="B31" s="5" t="s">
        <v>567</v>
      </c>
      <c r="C31" s="5">
        <v>335566891</v>
      </c>
      <c r="D31" s="5">
        <v>326978547</v>
      </c>
      <c r="E31" s="5">
        <v>394452</v>
      </c>
      <c r="F31" s="5">
        <v>661518</v>
      </c>
      <c r="G31" s="5">
        <v>0</v>
      </c>
      <c r="H31" s="5">
        <v>5286</v>
      </c>
      <c r="I31" s="5">
        <v>2168818</v>
      </c>
      <c r="J31" s="5">
        <v>847353</v>
      </c>
      <c r="K31" s="5">
        <v>3655269</v>
      </c>
      <c r="L31" s="5">
        <v>855648</v>
      </c>
    </row>
    <row r="32" spans="1:12">
      <c r="A32" s="5">
        <v>1395</v>
      </c>
      <c r="B32" s="5" t="s">
        <v>568</v>
      </c>
      <c r="C32" s="5">
        <v>252135585</v>
      </c>
      <c r="D32" s="5">
        <v>248937605</v>
      </c>
      <c r="E32" s="5">
        <v>759917</v>
      </c>
      <c r="F32" s="5">
        <v>324012</v>
      </c>
      <c r="G32" s="5">
        <v>0</v>
      </c>
      <c r="H32" s="5">
        <v>2305</v>
      </c>
      <c r="I32" s="5">
        <v>882768</v>
      </c>
      <c r="J32" s="5">
        <v>625526</v>
      </c>
      <c r="K32" s="5">
        <v>405497</v>
      </c>
      <c r="L32" s="5">
        <v>197954</v>
      </c>
    </row>
    <row r="33" spans="1:12">
      <c r="A33" s="5">
        <v>1395</v>
      </c>
      <c r="B33" s="5" t="s">
        <v>569</v>
      </c>
      <c r="C33" s="5">
        <v>34622648</v>
      </c>
      <c r="D33" s="5">
        <v>34022489</v>
      </c>
      <c r="E33" s="5">
        <v>55663</v>
      </c>
      <c r="F33" s="5">
        <v>90494</v>
      </c>
      <c r="G33" s="5">
        <v>0</v>
      </c>
      <c r="H33" s="5">
        <v>392</v>
      </c>
      <c r="I33" s="5">
        <v>-97234</v>
      </c>
      <c r="J33" s="5">
        <v>92410</v>
      </c>
      <c r="K33" s="5">
        <v>448106</v>
      </c>
      <c r="L33" s="5">
        <v>10329</v>
      </c>
    </row>
    <row r="34" spans="1:12">
      <c r="A34" s="5">
        <v>1395</v>
      </c>
      <c r="B34" s="5" t="s">
        <v>570</v>
      </c>
      <c r="C34" s="5">
        <v>159558597</v>
      </c>
      <c r="D34" s="5">
        <v>157456981</v>
      </c>
      <c r="E34" s="5">
        <v>205139</v>
      </c>
      <c r="F34" s="5">
        <v>85900</v>
      </c>
      <c r="G34" s="5">
        <v>0</v>
      </c>
      <c r="H34" s="5">
        <v>42</v>
      </c>
      <c r="I34" s="5">
        <v>493083</v>
      </c>
      <c r="J34" s="5">
        <v>178614</v>
      </c>
      <c r="K34" s="5">
        <v>864979</v>
      </c>
      <c r="L34" s="5">
        <v>273859</v>
      </c>
    </row>
  </sheetData>
  <mergeCells count="2">
    <mergeCell ref="C1:L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34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3" width="16.140625" style="1" customWidth="1"/>
    <col min="4" max="4" width="13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  <col min="10" max="11" width="12.5703125" style="1" customWidth="1"/>
    <col min="12" max="12" width="12" style="1" customWidth="1"/>
    <col min="13" max="13" width="16.140625" style="1" customWidth="1"/>
    <col min="14" max="14" width="13.85546875" style="1" customWidth="1"/>
    <col min="15" max="15" width="12.5703125" style="1" customWidth="1"/>
  </cols>
  <sheetData>
    <row r="1" spans="1:15" ht="15.75" thickBot="1">
      <c r="A1" s="22" t="s">
        <v>159</v>
      </c>
      <c r="B1" s="22"/>
      <c r="C1" s="21" t="str">
        <f>CONCATENATE("16-",'فهرست جداول'!E7,"-",MID('فهرست جداول'!B1, 58,10), "                  (میلیون ریال)")</f>
        <v>16-ارزش سوخت، آب‌ و برق خریداری شده کارگاه‏ها بر حسب نوع سوخت و استان-95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1:15" ht="39" customHeight="1" thickBot="1">
      <c r="A2" s="15" t="s">
        <v>128</v>
      </c>
      <c r="B2" s="15" t="s">
        <v>152</v>
      </c>
      <c r="C2" s="12" t="s">
        <v>2</v>
      </c>
      <c r="D2" s="12" t="s">
        <v>40</v>
      </c>
      <c r="E2" s="12" t="s">
        <v>41</v>
      </c>
      <c r="F2" s="12" t="s">
        <v>42</v>
      </c>
      <c r="G2" s="12" t="s">
        <v>43</v>
      </c>
      <c r="H2" s="12" t="s">
        <v>44</v>
      </c>
      <c r="I2" s="12" t="s">
        <v>45</v>
      </c>
      <c r="J2" s="12" t="s">
        <v>46</v>
      </c>
      <c r="K2" s="12" t="s">
        <v>47</v>
      </c>
      <c r="L2" s="12" t="s">
        <v>48</v>
      </c>
      <c r="M2" s="12" t="s">
        <v>49</v>
      </c>
      <c r="N2" s="12" t="s">
        <v>50</v>
      </c>
      <c r="O2" s="12" t="s">
        <v>51</v>
      </c>
    </row>
    <row r="3" spans="1:15">
      <c r="A3" s="5">
        <v>1395</v>
      </c>
      <c r="B3" s="5" t="s">
        <v>539</v>
      </c>
      <c r="C3" s="5">
        <v>142003842</v>
      </c>
      <c r="D3" s="5">
        <v>134197</v>
      </c>
      <c r="E3" s="5">
        <v>3919492</v>
      </c>
      <c r="F3" s="5">
        <v>486880</v>
      </c>
      <c r="G3" s="5">
        <v>54993091</v>
      </c>
      <c r="H3" s="5">
        <v>1278588</v>
      </c>
      <c r="I3" s="5">
        <v>3743460</v>
      </c>
      <c r="J3" s="5">
        <v>474816</v>
      </c>
      <c r="K3" s="5">
        <v>33330</v>
      </c>
      <c r="L3" s="5">
        <v>178</v>
      </c>
      <c r="M3" s="5">
        <v>4904541</v>
      </c>
      <c r="N3" s="5">
        <v>56538160</v>
      </c>
      <c r="O3" s="5">
        <v>15497108</v>
      </c>
    </row>
    <row r="4" spans="1:15">
      <c r="A4" s="5">
        <v>1395</v>
      </c>
      <c r="B4" s="5" t="s">
        <v>540</v>
      </c>
      <c r="C4" s="5">
        <v>4707798</v>
      </c>
      <c r="D4" s="5">
        <v>8227</v>
      </c>
      <c r="E4" s="5">
        <v>187672</v>
      </c>
      <c r="F4" s="5">
        <v>6152</v>
      </c>
      <c r="G4" s="5">
        <v>1917578</v>
      </c>
      <c r="H4" s="5">
        <v>48209</v>
      </c>
      <c r="I4" s="5">
        <v>447059</v>
      </c>
      <c r="J4" s="5">
        <v>0</v>
      </c>
      <c r="K4" s="5">
        <v>22</v>
      </c>
      <c r="L4" s="5">
        <v>0</v>
      </c>
      <c r="M4" s="5">
        <v>65376</v>
      </c>
      <c r="N4" s="5">
        <v>1761327</v>
      </c>
      <c r="O4" s="5">
        <v>266176</v>
      </c>
    </row>
    <row r="5" spans="1:15">
      <c r="A5" s="5">
        <v>1395</v>
      </c>
      <c r="B5" s="5" t="s">
        <v>541</v>
      </c>
      <c r="C5" s="5">
        <v>1889398</v>
      </c>
      <c r="D5" s="5">
        <v>1417</v>
      </c>
      <c r="E5" s="5">
        <v>85311</v>
      </c>
      <c r="F5" s="5">
        <v>4110</v>
      </c>
      <c r="G5" s="5">
        <v>781785</v>
      </c>
      <c r="H5" s="5">
        <v>18593</v>
      </c>
      <c r="I5" s="5">
        <v>280281</v>
      </c>
      <c r="J5" s="5">
        <v>16351</v>
      </c>
      <c r="K5" s="5">
        <v>0</v>
      </c>
      <c r="L5" s="5">
        <v>0</v>
      </c>
      <c r="M5" s="5">
        <v>3889</v>
      </c>
      <c r="N5" s="5">
        <v>640182</v>
      </c>
      <c r="O5" s="5">
        <v>57480</v>
      </c>
    </row>
    <row r="6" spans="1:15">
      <c r="A6" s="5">
        <v>1395</v>
      </c>
      <c r="B6" s="5" t="s">
        <v>542</v>
      </c>
      <c r="C6" s="5">
        <v>474099</v>
      </c>
      <c r="D6" s="5">
        <v>451</v>
      </c>
      <c r="E6" s="5">
        <v>27719</v>
      </c>
      <c r="F6" s="5">
        <v>2572</v>
      </c>
      <c r="G6" s="5">
        <v>156975</v>
      </c>
      <c r="H6" s="5">
        <v>9272</v>
      </c>
      <c r="I6" s="5">
        <v>32438</v>
      </c>
      <c r="J6" s="5">
        <v>1159</v>
      </c>
      <c r="K6" s="5">
        <v>0</v>
      </c>
      <c r="L6" s="5">
        <v>0</v>
      </c>
      <c r="M6" s="5">
        <v>333</v>
      </c>
      <c r="N6" s="5">
        <v>224519</v>
      </c>
      <c r="O6" s="5">
        <v>18661</v>
      </c>
    </row>
    <row r="7" spans="1:15">
      <c r="A7" s="5">
        <v>1395</v>
      </c>
      <c r="B7" s="5" t="s">
        <v>543</v>
      </c>
      <c r="C7" s="5">
        <v>20131679</v>
      </c>
      <c r="D7" s="5">
        <v>3548</v>
      </c>
      <c r="E7" s="5">
        <v>528800</v>
      </c>
      <c r="F7" s="5">
        <v>150989</v>
      </c>
      <c r="G7" s="5">
        <v>10476309</v>
      </c>
      <c r="H7" s="5">
        <v>147708</v>
      </c>
      <c r="I7" s="5">
        <v>306505</v>
      </c>
      <c r="J7" s="5">
        <v>366963</v>
      </c>
      <c r="K7" s="5">
        <v>2849</v>
      </c>
      <c r="L7" s="5">
        <v>17</v>
      </c>
      <c r="M7" s="5">
        <v>138603</v>
      </c>
      <c r="N7" s="5">
        <v>7298925</v>
      </c>
      <c r="O7" s="5">
        <v>710462</v>
      </c>
    </row>
    <row r="8" spans="1:15">
      <c r="A8" s="5">
        <v>1395</v>
      </c>
      <c r="B8" s="5" t="s">
        <v>544</v>
      </c>
      <c r="C8" s="5">
        <v>4162780</v>
      </c>
      <c r="D8" s="5">
        <v>1005</v>
      </c>
      <c r="E8" s="5">
        <v>136754</v>
      </c>
      <c r="F8" s="5">
        <v>19338</v>
      </c>
      <c r="G8" s="5">
        <v>635175</v>
      </c>
      <c r="H8" s="5">
        <v>51880</v>
      </c>
      <c r="I8" s="5">
        <v>51629</v>
      </c>
      <c r="J8" s="5">
        <v>1811</v>
      </c>
      <c r="K8" s="5">
        <v>645</v>
      </c>
      <c r="L8" s="5">
        <v>0</v>
      </c>
      <c r="M8" s="5">
        <v>8481</v>
      </c>
      <c r="N8" s="5">
        <v>1256387</v>
      </c>
      <c r="O8" s="5">
        <v>1999676</v>
      </c>
    </row>
    <row r="9" spans="1:15">
      <c r="A9" s="5">
        <v>1395</v>
      </c>
      <c r="B9" s="5" t="s">
        <v>545</v>
      </c>
      <c r="C9" s="5">
        <v>400946</v>
      </c>
      <c r="D9" s="5">
        <v>136</v>
      </c>
      <c r="E9" s="5">
        <v>12344</v>
      </c>
      <c r="F9" s="5">
        <v>381</v>
      </c>
      <c r="G9" s="5">
        <v>232808</v>
      </c>
      <c r="H9" s="5">
        <v>2431</v>
      </c>
      <c r="I9" s="5">
        <v>29874</v>
      </c>
      <c r="J9" s="5">
        <v>0</v>
      </c>
      <c r="K9" s="5">
        <v>0</v>
      </c>
      <c r="L9" s="5">
        <v>0</v>
      </c>
      <c r="M9" s="5">
        <v>120</v>
      </c>
      <c r="N9" s="5">
        <v>108936</v>
      </c>
      <c r="O9" s="5">
        <v>13915</v>
      </c>
    </row>
    <row r="10" spans="1:15">
      <c r="A10" s="5">
        <v>1395</v>
      </c>
      <c r="B10" s="5" t="s">
        <v>546</v>
      </c>
      <c r="C10" s="5">
        <v>19642081</v>
      </c>
      <c r="D10" s="5">
        <v>38</v>
      </c>
      <c r="E10" s="5">
        <v>50594</v>
      </c>
      <c r="F10" s="5">
        <v>1396</v>
      </c>
      <c r="G10" s="5">
        <v>7781648</v>
      </c>
      <c r="H10" s="5">
        <v>17816</v>
      </c>
      <c r="I10" s="5">
        <v>58217</v>
      </c>
      <c r="J10" s="5">
        <v>0</v>
      </c>
      <c r="K10" s="5">
        <v>0</v>
      </c>
      <c r="L10" s="5">
        <v>0</v>
      </c>
      <c r="M10" s="5">
        <v>1290220</v>
      </c>
      <c r="N10" s="5">
        <v>5274724</v>
      </c>
      <c r="O10" s="5">
        <v>5167429</v>
      </c>
    </row>
    <row r="11" spans="1:15">
      <c r="A11" s="5">
        <v>1395</v>
      </c>
      <c r="B11" s="5" t="s">
        <v>547</v>
      </c>
      <c r="C11" s="5">
        <v>8806707</v>
      </c>
      <c r="D11" s="5">
        <v>87270</v>
      </c>
      <c r="E11" s="5">
        <v>470735</v>
      </c>
      <c r="F11" s="5">
        <v>116960</v>
      </c>
      <c r="G11" s="5">
        <v>2244450</v>
      </c>
      <c r="H11" s="5">
        <v>246747</v>
      </c>
      <c r="I11" s="5">
        <v>185837</v>
      </c>
      <c r="J11" s="5">
        <v>0</v>
      </c>
      <c r="K11" s="5">
        <v>4</v>
      </c>
      <c r="L11" s="5">
        <v>73</v>
      </c>
      <c r="M11" s="5">
        <v>582747</v>
      </c>
      <c r="N11" s="5">
        <v>4501292</v>
      </c>
      <c r="O11" s="5">
        <v>370593</v>
      </c>
    </row>
    <row r="12" spans="1:15">
      <c r="A12" s="5">
        <v>1395</v>
      </c>
      <c r="B12" s="5" t="s">
        <v>548</v>
      </c>
      <c r="C12" s="5">
        <v>591534</v>
      </c>
      <c r="D12" s="5">
        <v>500</v>
      </c>
      <c r="E12" s="5">
        <v>36102</v>
      </c>
      <c r="F12" s="5">
        <v>4313</v>
      </c>
      <c r="G12" s="5">
        <v>125968</v>
      </c>
      <c r="H12" s="5">
        <v>5792</v>
      </c>
      <c r="I12" s="5">
        <v>101379</v>
      </c>
      <c r="J12" s="5">
        <v>0</v>
      </c>
      <c r="K12" s="5">
        <v>0</v>
      </c>
      <c r="L12" s="5">
        <v>73</v>
      </c>
      <c r="M12" s="5">
        <v>489</v>
      </c>
      <c r="N12" s="5">
        <v>276230</v>
      </c>
      <c r="O12" s="5">
        <v>40690</v>
      </c>
    </row>
    <row r="13" spans="1:15">
      <c r="A13" s="5">
        <v>1395</v>
      </c>
      <c r="B13" s="5" t="s">
        <v>549</v>
      </c>
      <c r="C13" s="5">
        <v>441713</v>
      </c>
      <c r="D13" s="5">
        <v>582</v>
      </c>
      <c r="E13" s="5">
        <v>36952</v>
      </c>
      <c r="F13" s="5">
        <v>1249</v>
      </c>
      <c r="G13" s="5">
        <v>145337</v>
      </c>
      <c r="H13" s="5">
        <v>5194</v>
      </c>
      <c r="I13" s="5">
        <v>85111</v>
      </c>
      <c r="J13" s="5">
        <v>0</v>
      </c>
      <c r="K13" s="5">
        <v>0</v>
      </c>
      <c r="L13" s="5">
        <v>0</v>
      </c>
      <c r="M13" s="5">
        <v>122</v>
      </c>
      <c r="N13" s="5">
        <v>155416</v>
      </c>
      <c r="O13" s="5">
        <v>11750</v>
      </c>
    </row>
    <row r="14" spans="1:15">
      <c r="A14" s="5">
        <v>1395</v>
      </c>
      <c r="B14" s="5" t="s">
        <v>550</v>
      </c>
      <c r="C14" s="5">
        <v>4888310</v>
      </c>
      <c r="D14" s="5">
        <v>1713</v>
      </c>
      <c r="E14" s="5">
        <v>142269</v>
      </c>
      <c r="F14" s="5">
        <v>13754</v>
      </c>
      <c r="G14" s="5">
        <v>2215067</v>
      </c>
      <c r="H14" s="5">
        <v>96127</v>
      </c>
      <c r="I14" s="5">
        <v>63171</v>
      </c>
      <c r="J14" s="5">
        <v>0</v>
      </c>
      <c r="K14" s="5">
        <v>0</v>
      </c>
      <c r="L14" s="5">
        <v>0</v>
      </c>
      <c r="M14" s="5">
        <v>1897</v>
      </c>
      <c r="N14" s="5">
        <v>2183871</v>
      </c>
      <c r="O14" s="5">
        <v>170440</v>
      </c>
    </row>
    <row r="15" spans="1:15">
      <c r="A15" s="5">
        <v>1395</v>
      </c>
      <c r="B15" s="5" t="s">
        <v>551</v>
      </c>
      <c r="C15" s="5">
        <v>1246663</v>
      </c>
      <c r="D15" s="5">
        <v>998</v>
      </c>
      <c r="E15" s="5">
        <v>48942</v>
      </c>
      <c r="F15" s="5">
        <v>2648</v>
      </c>
      <c r="G15" s="5">
        <v>685434</v>
      </c>
      <c r="H15" s="5">
        <v>9760</v>
      </c>
      <c r="I15" s="5">
        <v>7744</v>
      </c>
      <c r="J15" s="5">
        <v>0</v>
      </c>
      <c r="K15" s="5">
        <v>0</v>
      </c>
      <c r="L15" s="5">
        <v>0</v>
      </c>
      <c r="M15" s="5">
        <v>6389</v>
      </c>
      <c r="N15" s="5">
        <v>467654</v>
      </c>
      <c r="O15" s="5">
        <v>17094</v>
      </c>
    </row>
    <row r="16" spans="1:15">
      <c r="A16" s="5">
        <v>1395</v>
      </c>
      <c r="B16" s="5" t="s">
        <v>552</v>
      </c>
      <c r="C16" s="5">
        <v>30133384</v>
      </c>
      <c r="D16" s="5">
        <v>395</v>
      </c>
      <c r="E16" s="5">
        <v>488847</v>
      </c>
      <c r="F16" s="5">
        <v>36559</v>
      </c>
      <c r="G16" s="5">
        <v>11883700</v>
      </c>
      <c r="H16" s="5">
        <v>101738</v>
      </c>
      <c r="I16" s="5">
        <v>150885</v>
      </c>
      <c r="J16" s="5">
        <v>0</v>
      </c>
      <c r="K16" s="5">
        <v>0</v>
      </c>
      <c r="L16" s="5">
        <v>0</v>
      </c>
      <c r="M16" s="5">
        <v>1577661</v>
      </c>
      <c r="N16" s="5">
        <v>11149253</v>
      </c>
      <c r="O16" s="5">
        <v>4744347</v>
      </c>
    </row>
    <row r="17" spans="1:15">
      <c r="A17" s="5">
        <v>1395</v>
      </c>
      <c r="B17" s="5" t="s">
        <v>553</v>
      </c>
      <c r="C17" s="5">
        <v>1909277</v>
      </c>
      <c r="D17" s="5">
        <v>790</v>
      </c>
      <c r="E17" s="5">
        <v>52367</v>
      </c>
      <c r="F17" s="5">
        <v>927</v>
      </c>
      <c r="G17" s="5">
        <v>508150</v>
      </c>
      <c r="H17" s="5">
        <v>18776</v>
      </c>
      <c r="I17" s="5">
        <v>23824</v>
      </c>
      <c r="J17" s="5">
        <v>0</v>
      </c>
      <c r="K17" s="5">
        <v>0</v>
      </c>
      <c r="L17" s="5">
        <v>0</v>
      </c>
      <c r="M17" s="5">
        <v>394</v>
      </c>
      <c r="N17" s="5">
        <v>1232705</v>
      </c>
      <c r="O17" s="5">
        <v>71345</v>
      </c>
    </row>
    <row r="18" spans="1:15">
      <c r="A18" s="5">
        <v>1395</v>
      </c>
      <c r="B18" s="5" t="s">
        <v>554</v>
      </c>
      <c r="C18" s="5">
        <v>1326329</v>
      </c>
      <c r="D18" s="5">
        <v>9181</v>
      </c>
      <c r="E18" s="5">
        <v>82847</v>
      </c>
      <c r="F18" s="5">
        <v>17286</v>
      </c>
      <c r="G18" s="5">
        <v>559389</v>
      </c>
      <c r="H18" s="5">
        <v>42535</v>
      </c>
      <c r="I18" s="5">
        <v>15440</v>
      </c>
      <c r="J18" s="5">
        <v>11229</v>
      </c>
      <c r="K18" s="5">
        <v>0</v>
      </c>
      <c r="L18" s="5">
        <v>0</v>
      </c>
      <c r="M18" s="5">
        <v>827</v>
      </c>
      <c r="N18" s="5">
        <v>504981</v>
      </c>
      <c r="O18" s="5">
        <v>82613</v>
      </c>
    </row>
    <row r="19" spans="1:15">
      <c r="A19" s="5">
        <v>1395</v>
      </c>
      <c r="B19" s="5" t="s">
        <v>555</v>
      </c>
      <c r="C19" s="5">
        <v>1039405</v>
      </c>
      <c r="D19" s="5">
        <v>681</v>
      </c>
      <c r="E19" s="5">
        <v>105760</v>
      </c>
      <c r="F19" s="5">
        <v>22244</v>
      </c>
      <c r="G19" s="5">
        <v>11985</v>
      </c>
      <c r="H19" s="5">
        <v>26149</v>
      </c>
      <c r="I19" s="5">
        <v>658118</v>
      </c>
      <c r="J19" s="5">
        <v>0</v>
      </c>
      <c r="K19" s="5">
        <v>0</v>
      </c>
      <c r="L19" s="5">
        <v>0</v>
      </c>
      <c r="M19" s="5">
        <v>1461</v>
      </c>
      <c r="N19" s="5">
        <v>195775</v>
      </c>
      <c r="O19" s="5">
        <v>17231</v>
      </c>
    </row>
    <row r="20" spans="1:15">
      <c r="A20" s="5">
        <v>1395</v>
      </c>
      <c r="B20" s="5" t="s">
        <v>556</v>
      </c>
      <c r="C20" s="5">
        <v>5012621</v>
      </c>
      <c r="D20" s="5">
        <v>4280</v>
      </c>
      <c r="E20" s="5">
        <v>206149</v>
      </c>
      <c r="F20" s="5">
        <v>12580</v>
      </c>
      <c r="G20" s="5">
        <v>2488645</v>
      </c>
      <c r="H20" s="5">
        <v>37347</v>
      </c>
      <c r="I20" s="5">
        <v>127806</v>
      </c>
      <c r="J20" s="5">
        <v>76473</v>
      </c>
      <c r="K20" s="5">
        <v>19543</v>
      </c>
      <c r="L20" s="5">
        <v>0</v>
      </c>
      <c r="M20" s="5">
        <v>199549</v>
      </c>
      <c r="N20" s="5">
        <v>1520409</v>
      </c>
      <c r="O20" s="5">
        <v>319839</v>
      </c>
    </row>
    <row r="21" spans="1:15">
      <c r="A21" s="5">
        <v>1395</v>
      </c>
      <c r="B21" s="5" t="s">
        <v>557</v>
      </c>
      <c r="C21" s="5">
        <v>3228110</v>
      </c>
      <c r="D21" s="5">
        <v>1117</v>
      </c>
      <c r="E21" s="5">
        <v>149363</v>
      </c>
      <c r="F21" s="5">
        <v>17974</v>
      </c>
      <c r="G21" s="5">
        <v>1578056</v>
      </c>
      <c r="H21" s="5">
        <v>92352</v>
      </c>
      <c r="I21" s="5">
        <v>73541</v>
      </c>
      <c r="J21" s="5">
        <v>15</v>
      </c>
      <c r="K21" s="5">
        <v>4</v>
      </c>
      <c r="L21" s="5">
        <v>0</v>
      </c>
      <c r="M21" s="5">
        <v>20838</v>
      </c>
      <c r="N21" s="5">
        <v>1138892</v>
      </c>
      <c r="O21" s="5">
        <v>155957</v>
      </c>
    </row>
    <row r="22" spans="1:15">
      <c r="A22" s="5">
        <v>1395</v>
      </c>
      <c r="B22" s="5" t="s">
        <v>558</v>
      </c>
      <c r="C22" s="5">
        <v>1109793</v>
      </c>
      <c r="D22" s="5">
        <v>343</v>
      </c>
      <c r="E22" s="5">
        <v>66318</v>
      </c>
      <c r="F22" s="5">
        <v>5626</v>
      </c>
      <c r="G22" s="5">
        <v>357044</v>
      </c>
      <c r="H22" s="5">
        <v>26525</v>
      </c>
      <c r="I22" s="5">
        <v>5785</v>
      </c>
      <c r="J22" s="5">
        <v>814</v>
      </c>
      <c r="K22" s="5">
        <v>29</v>
      </c>
      <c r="L22" s="5">
        <v>0</v>
      </c>
      <c r="M22" s="5">
        <v>3050</v>
      </c>
      <c r="N22" s="5">
        <v>588235</v>
      </c>
      <c r="O22" s="5">
        <v>56024</v>
      </c>
    </row>
    <row r="23" spans="1:15">
      <c r="A23" s="5">
        <v>1395</v>
      </c>
      <c r="B23" s="5" t="s">
        <v>559</v>
      </c>
      <c r="C23" s="5">
        <v>349318</v>
      </c>
      <c r="D23" s="5">
        <v>253</v>
      </c>
      <c r="E23" s="5">
        <v>26036</v>
      </c>
      <c r="F23" s="5">
        <v>580</v>
      </c>
      <c r="G23" s="5">
        <v>111307</v>
      </c>
      <c r="H23" s="5">
        <v>5567</v>
      </c>
      <c r="I23" s="5">
        <v>18062</v>
      </c>
      <c r="J23" s="5">
        <v>0</v>
      </c>
      <c r="K23" s="5">
        <v>0</v>
      </c>
      <c r="L23" s="5">
        <v>0</v>
      </c>
      <c r="M23" s="5">
        <v>1578</v>
      </c>
      <c r="N23" s="5">
        <v>172018</v>
      </c>
      <c r="O23" s="5">
        <v>13916</v>
      </c>
    </row>
    <row r="24" spans="1:15">
      <c r="A24" s="5">
        <v>1395</v>
      </c>
      <c r="B24" s="5" t="s">
        <v>560</v>
      </c>
      <c r="C24" s="5">
        <v>2731693</v>
      </c>
      <c r="D24" s="5">
        <v>2182</v>
      </c>
      <c r="E24" s="5">
        <v>285006</v>
      </c>
      <c r="F24" s="5">
        <v>3685</v>
      </c>
      <c r="G24" s="5">
        <v>814182</v>
      </c>
      <c r="H24" s="5">
        <v>35983</v>
      </c>
      <c r="I24" s="5">
        <v>243658</v>
      </c>
      <c r="J24" s="5">
        <v>0</v>
      </c>
      <c r="K24" s="5">
        <v>0</v>
      </c>
      <c r="L24" s="5">
        <v>0</v>
      </c>
      <c r="M24" s="5">
        <v>1668</v>
      </c>
      <c r="N24" s="5">
        <v>1103312</v>
      </c>
      <c r="O24" s="5">
        <v>242016</v>
      </c>
    </row>
    <row r="25" spans="1:15">
      <c r="A25" s="5">
        <v>1395</v>
      </c>
      <c r="B25" s="5" t="s">
        <v>561</v>
      </c>
      <c r="C25" s="5">
        <v>1942207</v>
      </c>
      <c r="D25" s="5">
        <v>221</v>
      </c>
      <c r="E25" s="5">
        <v>47631</v>
      </c>
      <c r="F25" s="5">
        <v>2660</v>
      </c>
      <c r="G25" s="5">
        <v>961104</v>
      </c>
      <c r="H25" s="5">
        <v>9163</v>
      </c>
      <c r="I25" s="5">
        <v>79358</v>
      </c>
      <c r="J25" s="5">
        <v>0</v>
      </c>
      <c r="K25" s="5">
        <v>0</v>
      </c>
      <c r="L25" s="5">
        <v>0</v>
      </c>
      <c r="M25" s="5">
        <v>1452</v>
      </c>
      <c r="N25" s="5">
        <v>794048</v>
      </c>
      <c r="O25" s="5">
        <v>46573</v>
      </c>
    </row>
    <row r="26" spans="1:15">
      <c r="A26" s="5">
        <v>1395</v>
      </c>
      <c r="B26" s="5" t="s">
        <v>562</v>
      </c>
      <c r="C26" s="5">
        <v>117303</v>
      </c>
      <c r="D26" s="5">
        <v>93</v>
      </c>
      <c r="E26" s="5">
        <v>7158</v>
      </c>
      <c r="F26" s="5">
        <v>360</v>
      </c>
      <c r="G26" s="5">
        <v>44407</v>
      </c>
      <c r="H26" s="5">
        <v>4142</v>
      </c>
      <c r="I26" s="5">
        <v>5183</v>
      </c>
      <c r="J26" s="5">
        <v>0</v>
      </c>
      <c r="K26" s="5">
        <v>0</v>
      </c>
      <c r="L26" s="5">
        <v>0</v>
      </c>
      <c r="M26" s="5">
        <v>37</v>
      </c>
      <c r="N26" s="5">
        <v>51995</v>
      </c>
      <c r="O26" s="5">
        <v>3929</v>
      </c>
    </row>
    <row r="27" spans="1:15">
      <c r="A27" s="5">
        <v>1395</v>
      </c>
      <c r="B27" s="5" t="s">
        <v>563</v>
      </c>
      <c r="C27" s="5">
        <v>712880</v>
      </c>
      <c r="D27" s="5">
        <v>927</v>
      </c>
      <c r="E27" s="5">
        <v>38726</v>
      </c>
      <c r="F27" s="5">
        <v>2362</v>
      </c>
      <c r="G27" s="5">
        <v>292270</v>
      </c>
      <c r="H27" s="5">
        <v>9821</v>
      </c>
      <c r="I27" s="5">
        <v>9418</v>
      </c>
      <c r="J27" s="5">
        <v>0</v>
      </c>
      <c r="K27" s="5">
        <v>0</v>
      </c>
      <c r="L27" s="5">
        <v>0</v>
      </c>
      <c r="M27" s="5">
        <v>13599</v>
      </c>
      <c r="N27" s="5">
        <v>332284</v>
      </c>
      <c r="O27" s="5">
        <v>13473</v>
      </c>
    </row>
    <row r="28" spans="1:15">
      <c r="A28" s="5">
        <v>1395</v>
      </c>
      <c r="B28" s="5" t="s">
        <v>564</v>
      </c>
      <c r="C28" s="5">
        <v>1630496</v>
      </c>
      <c r="D28" s="5">
        <v>3145</v>
      </c>
      <c r="E28" s="5">
        <v>83395</v>
      </c>
      <c r="F28" s="5">
        <v>7877</v>
      </c>
      <c r="G28" s="5">
        <v>441631</v>
      </c>
      <c r="H28" s="5">
        <v>19136</v>
      </c>
      <c r="I28" s="5">
        <v>22233</v>
      </c>
      <c r="J28" s="5">
        <v>0</v>
      </c>
      <c r="K28" s="5">
        <v>19</v>
      </c>
      <c r="L28" s="5">
        <v>0</v>
      </c>
      <c r="M28" s="5">
        <v>1685</v>
      </c>
      <c r="N28" s="5">
        <v>1007296</v>
      </c>
      <c r="O28" s="5">
        <v>44079</v>
      </c>
    </row>
    <row r="29" spans="1:15">
      <c r="A29" s="5">
        <v>1395</v>
      </c>
      <c r="B29" s="5" t="s">
        <v>565</v>
      </c>
      <c r="C29" s="5">
        <v>601560</v>
      </c>
      <c r="D29" s="5">
        <v>429</v>
      </c>
      <c r="E29" s="5">
        <v>37576</v>
      </c>
      <c r="F29" s="5">
        <v>4017</v>
      </c>
      <c r="G29" s="5">
        <v>181383</v>
      </c>
      <c r="H29" s="5">
        <v>8546</v>
      </c>
      <c r="I29" s="5">
        <v>36000</v>
      </c>
      <c r="J29" s="5">
        <v>0</v>
      </c>
      <c r="K29" s="5">
        <v>10214</v>
      </c>
      <c r="L29" s="5">
        <v>0</v>
      </c>
      <c r="M29" s="5">
        <v>15122</v>
      </c>
      <c r="N29" s="5">
        <v>290849</v>
      </c>
      <c r="O29" s="5">
        <v>17424</v>
      </c>
    </row>
    <row r="30" spans="1:15">
      <c r="A30" s="5">
        <v>1395</v>
      </c>
      <c r="B30" s="5" t="s">
        <v>566</v>
      </c>
      <c r="C30" s="5">
        <v>1922349</v>
      </c>
      <c r="D30" s="5">
        <v>1139</v>
      </c>
      <c r="E30" s="5">
        <v>157049</v>
      </c>
      <c r="F30" s="5">
        <v>8233</v>
      </c>
      <c r="G30" s="5">
        <v>557978</v>
      </c>
      <c r="H30" s="5">
        <v>51173</v>
      </c>
      <c r="I30" s="5">
        <v>32213</v>
      </c>
      <c r="J30" s="5">
        <v>0</v>
      </c>
      <c r="K30" s="5">
        <v>0</v>
      </c>
      <c r="L30" s="5">
        <v>0</v>
      </c>
      <c r="M30" s="5">
        <v>582</v>
      </c>
      <c r="N30" s="5">
        <v>1059748</v>
      </c>
      <c r="O30" s="5">
        <v>54235</v>
      </c>
    </row>
    <row r="31" spans="1:15">
      <c r="A31" s="5">
        <v>1395</v>
      </c>
      <c r="B31" s="5" t="s">
        <v>567</v>
      </c>
      <c r="C31" s="5">
        <v>5740789</v>
      </c>
      <c r="D31" s="5">
        <v>1264</v>
      </c>
      <c r="E31" s="5">
        <v>94312</v>
      </c>
      <c r="F31" s="5">
        <v>7750</v>
      </c>
      <c r="G31" s="5">
        <v>1837420</v>
      </c>
      <c r="H31" s="5">
        <v>54652</v>
      </c>
      <c r="I31" s="5">
        <v>49051</v>
      </c>
      <c r="J31" s="5">
        <v>0</v>
      </c>
      <c r="K31" s="5">
        <v>0</v>
      </c>
      <c r="L31" s="5">
        <v>0</v>
      </c>
      <c r="M31" s="5">
        <v>13709</v>
      </c>
      <c r="N31" s="5">
        <v>3305126</v>
      </c>
      <c r="O31" s="5">
        <v>377507</v>
      </c>
    </row>
    <row r="32" spans="1:15">
      <c r="A32" s="5">
        <v>1395</v>
      </c>
      <c r="B32" s="5" t="s">
        <v>568</v>
      </c>
      <c r="C32" s="5">
        <v>6319994</v>
      </c>
      <c r="D32" s="5">
        <v>159</v>
      </c>
      <c r="E32" s="5">
        <v>83396</v>
      </c>
      <c r="F32" s="5">
        <v>3278</v>
      </c>
      <c r="G32" s="5">
        <v>1147530</v>
      </c>
      <c r="H32" s="5">
        <v>19859</v>
      </c>
      <c r="I32" s="5">
        <v>357361</v>
      </c>
      <c r="J32" s="5">
        <v>0</v>
      </c>
      <c r="K32" s="5">
        <v>0</v>
      </c>
      <c r="L32" s="5">
        <v>0</v>
      </c>
      <c r="M32" s="5">
        <v>946121</v>
      </c>
      <c r="N32" s="5">
        <v>3651757</v>
      </c>
      <c r="O32" s="5">
        <v>110532</v>
      </c>
    </row>
    <row r="33" spans="1:15">
      <c r="A33" s="5">
        <v>1395</v>
      </c>
      <c r="B33" s="5" t="s">
        <v>569</v>
      </c>
      <c r="C33" s="5">
        <v>1412254</v>
      </c>
      <c r="D33" s="5">
        <v>707</v>
      </c>
      <c r="E33" s="5">
        <v>41171</v>
      </c>
      <c r="F33" s="5">
        <v>2090</v>
      </c>
      <c r="G33" s="5">
        <v>417904</v>
      </c>
      <c r="H33" s="5">
        <v>16484</v>
      </c>
      <c r="I33" s="5">
        <v>71345</v>
      </c>
      <c r="J33" s="5">
        <v>0</v>
      </c>
      <c r="K33" s="5">
        <v>0</v>
      </c>
      <c r="L33" s="5">
        <v>0</v>
      </c>
      <c r="M33" s="5">
        <v>361</v>
      </c>
      <c r="N33" s="5">
        <v>830018</v>
      </c>
      <c r="O33" s="5">
        <v>32172</v>
      </c>
    </row>
    <row r="34" spans="1:15">
      <c r="A34" s="5">
        <v>1395</v>
      </c>
      <c r="B34" s="5" t="s">
        <v>570</v>
      </c>
      <c r="C34" s="5">
        <v>7380372</v>
      </c>
      <c r="D34" s="5">
        <v>1009</v>
      </c>
      <c r="E34" s="5">
        <v>102194</v>
      </c>
      <c r="F34" s="5">
        <v>6931</v>
      </c>
      <c r="G34" s="5">
        <v>3400474</v>
      </c>
      <c r="H34" s="5">
        <v>39108</v>
      </c>
      <c r="I34" s="5">
        <v>114934</v>
      </c>
      <c r="J34" s="5">
        <v>0</v>
      </c>
      <c r="K34" s="5">
        <v>0</v>
      </c>
      <c r="L34" s="5">
        <v>16</v>
      </c>
      <c r="M34" s="5">
        <v>6181</v>
      </c>
      <c r="N34" s="5">
        <v>3459995</v>
      </c>
      <c r="O34" s="5">
        <v>249532</v>
      </c>
    </row>
  </sheetData>
  <mergeCells count="2">
    <mergeCell ref="C1:O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4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4.7109375" style="3" customWidth="1"/>
    <col min="4" max="4" width="15.85546875" style="3" customWidth="1"/>
    <col min="5" max="5" width="13.28515625" style="3" customWidth="1"/>
    <col min="6" max="7" width="13" style="3" customWidth="1"/>
    <col min="8" max="8" width="12.7109375" style="3" customWidth="1"/>
    <col min="9" max="9" width="14" style="3" customWidth="1"/>
    <col min="10" max="10" width="13.5703125" style="3" customWidth="1"/>
    <col min="11" max="11" width="13.42578125" style="3" customWidth="1"/>
    <col min="12" max="12" width="18.42578125" style="3" customWidth="1"/>
    <col min="13" max="13" width="16.140625" style="3" customWidth="1"/>
    <col min="14" max="14" width="13.85546875" style="3" customWidth="1"/>
    <col min="15" max="15" width="12.5703125" style="3" customWidth="1"/>
    <col min="16" max="16" width="13.42578125" style="3" customWidth="1"/>
  </cols>
  <sheetData>
    <row r="1" spans="1:16" ht="15.75" thickBot="1">
      <c r="A1" s="22" t="s">
        <v>159</v>
      </c>
      <c r="B1" s="22"/>
      <c r="C1" s="21" t="str">
        <f>CONCATENATE("17-",'فهرست جداول'!E8,"-",MID('فهرست جداول'!B1, 58,10), "                  (میلیون ریال)")</f>
        <v>17-پرداختی خدمات غیر صنعتی کارگاه‏ها بر حسب استان-95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6" ht="40.5" customHeight="1" thickBot="1">
      <c r="A2" s="15" t="s">
        <v>128</v>
      </c>
      <c r="B2" s="15" t="s">
        <v>152</v>
      </c>
      <c r="C2" s="16" t="s">
        <v>68</v>
      </c>
      <c r="D2" s="16" t="s">
        <v>69</v>
      </c>
      <c r="E2" s="16" t="s">
        <v>70</v>
      </c>
      <c r="F2" s="16" t="s">
        <v>71</v>
      </c>
      <c r="G2" s="16" t="s">
        <v>72</v>
      </c>
      <c r="H2" s="16" t="s">
        <v>73</v>
      </c>
      <c r="I2" s="16" t="s">
        <v>74</v>
      </c>
      <c r="J2" s="16" t="s">
        <v>75</v>
      </c>
      <c r="K2" s="16" t="s">
        <v>76</v>
      </c>
      <c r="L2" s="16" t="s">
        <v>122</v>
      </c>
      <c r="M2" s="16" t="s">
        <v>77</v>
      </c>
      <c r="N2" s="16" t="s">
        <v>78</v>
      </c>
      <c r="O2" s="16" t="s">
        <v>79</v>
      </c>
      <c r="P2" s="16" t="s">
        <v>80</v>
      </c>
    </row>
    <row r="3" spans="1:16">
      <c r="A3" s="5">
        <v>1395</v>
      </c>
      <c r="B3" s="5" t="s">
        <v>539</v>
      </c>
      <c r="C3" s="5">
        <v>247068587</v>
      </c>
      <c r="D3" s="5">
        <v>77495280</v>
      </c>
      <c r="E3" s="5">
        <v>5162016</v>
      </c>
      <c r="F3" s="5">
        <v>4307827</v>
      </c>
      <c r="G3" s="5">
        <v>1710805</v>
      </c>
      <c r="H3" s="5">
        <v>40529486</v>
      </c>
      <c r="I3" s="5">
        <v>6678883</v>
      </c>
      <c r="J3" s="5">
        <v>4333165</v>
      </c>
      <c r="K3" s="5">
        <v>1166186</v>
      </c>
      <c r="L3" s="5">
        <v>6439292</v>
      </c>
      <c r="M3" s="5">
        <v>3006589</v>
      </c>
      <c r="N3" s="5">
        <v>16610517</v>
      </c>
      <c r="O3" s="5">
        <v>3904312</v>
      </c>
      <c r="P3" s="5">
        <v>75724229</v>
      </c>
    </row>
    <row r="4" spans="1:16">
      <c r="A4" s="5">
        <v>1395</v>
      </c>
      <c r="B4" s="5" t="s">
        <v>540</v>
      </c>
      <c r="C4" s="5">
        <v>9692381</v>
      </c>
      <c r="D4" s="5">
        <v>4462523</v>
      </c>
      <c r="E4" s="5">
        <v>127662</v>
      </c>
      <c r="F4" s="5">
        <v>44360</v>
      </c>
      <c r="G4" s="5">
        <v>92543</v>
      </c>
      <c r="H4" s="5">
        <v>1006378</v>
      </c>
      <c r="I4" s="5">
        <v>239421</v>
      </c>
      <c r="J4" s="5">
        <v>184747</v>
      </c>
      <c r="K4" s="5">
        <v>25611</v>
      </c>
      <c r="L4" s="5">
        <v>141175</v>
      </c>
      <c r="M4" s="5">
        <v>98003</v>
      </c>
      <c r="N4" s="5">
        <v>498070</v>
      </c>
      <c r="O4" s="5">
        <v>191670</v>
      </c>
      <c r="P4" s="5">
        <v>2580217</v>
      </c>
    </row>
    <row r="5" spans="1:16">
      <c r="A5" s="5">
        <v>1395</v>
      </c>
      <c r="B5" s="5" t="s">
        <v>541</v>
      </c>
      <c r="C5" s="5">
        <v>1067345</v>
      </c>
      <c r="D5" s="5">
        <v>42409</v>
      </c>
      <c r="E5" s="5">
        <v>48512</v>
      </c>
      <c r="F5" s="5">
        <v>39599</v>
      </c>
      <c r="G5" s="5">
        <v>24997</v>
      </c>
      <c r="H5" s="5">
        <v>254546</v>
      </c>
      <c r="I5" s="5">
        <v>69675</v>
      </c>
      <c r="J5" s="5">
        <v>51772</v>
      </c>
      <c r="K5" s="5">
        <v>18423</v>
      </c>
      <c r="L5" s="5">
        <v>25914</v>
      </c>
      <c r="M5" s="5">
        <v>41738</v>
      </c>
      <c r="N5" s="5">
        <v>86117</v>
      </c>
      <c r="O5" s="5">
        <v>51378</v>
      </c>
      <c r="P5" s="5">
        <v>312266</v>
      </c>
    </row>
    <row r="6" spans="1:16">
      <c r="A6" s="5">
        <v>1395</v>
      </c>
      <c r="B6" s="5" t="s">
        <v>542</v>
      </c>
      <c r="C6" s="5">
        <v>466201</v>
      </c>
      <c r="D6" s="5">
        <v>24131</v>
      </c>
      <c r="E6" s="5">
        <v>10788</v>
      </c>
      <c r="F6" s="5">
        <v>10571</v>
      </c>
      <c r="G6" s="5">
        <v>9059</v>
      </c>
      <c r="H6" s="5">
        <v>62704</v>
      </c>
      <c r="I6" s="5">
        <v>24973</v>
      </c>
      <c r="J6" s="5">
        <v>14144</v>
      </c>
      <c r="K6" s="5">
        <v>1412</v>
      </c>
      <c r="L6" s="5">
        <v>11731</v>
      </c>
      <c r="M6" s="5">
        <v>11794</v>
      </c>
      <c r="N6" s="5">
        <v>76150</v>
      </c>
      <c r="O6" s="5">
        <v>5514</v>
      </c>
      <c r="P6" s="5">
        <v>203230</v>
      </c>
    </row>
    <row r="7" spans="1:16">
      <c r="A7" s="5">
        <v>1395</v>
      </c>
      <c r="B7" s="5" t="s">
        <v>543</v>
      </c>
      <c r="C7" s="5">
        <v>27994037</v>
      </c>
      <c r="D7" s="5">
        <v>12658535</v>
      </c>
      <c r="E7" s="5">
        <v>480675</v>
      </c>
      <c r="F7" s="5">
        <v>470383</v>
      </c>
      <c r="G7" s="5">
        <v>177033</v>
      </c>
      <c r="H7" s="5">
        <v>3717083</v>
      </c>
      <c r="I7" s="5">
        <v>680129</v>
      </c>
      <c r="J7" s="5">
        <v>346085</v>
      </c>
      <c r="K7" s="5">
        <v>103364</v>
      </c>
      <c r="L7" s="5">
        <v>498637</v>
      </c>
      <c r="M7" s="5">
        <v>288627</v>
      </c>
      <c r="N7" s="5">
        <v>1397824</v>
      </c>
      <c r="O7" s="5">
        <v>350776</v>
      </c>
      <c r="P7" s="5">
        <v>6824887</v>
      </c>
    </row>
    <row r="8" spans="1:16">
      <c r="A8" s="5">
        <v>1395</v>
      </c>
      <c r="B8" s="5" t="s">
        <v>544</v>
      </c>
      <c r="C8" s="5">
        <v>8339394</v>
      </c>
      <c r="D8" s="5">
        <v>511885</v>
      </c>
      <c r="E8" s="5">
        <v>322283</v>
      </c>
      <c r="F8" s="5">
        <v>62984</v>
      </c>
      <c r="G8" s="5">
        <v>111050</v>
      </c>
      <c r="H8" s="5">
        <v>1272609</v>
      </c>
      <c r="I8" s="5">
        <v>474795</v>
      </c>
      <c r="J8" s="5">
        <v>261748</v>
      </c>
      <c r="K8" s="5">
        <v>66027</v>
      </c>
      <c r="L8" s="5">
        <v>365929</v>
      </c>
      <c r="M8" s="5">
        <v>350297</v>
      </c>
      <c r="N8" s="5">
        <v>1301889</v>
      </c>
      <c r="O8" s="5">
        <v>262673</v>
      </c>
      <c r="P8" s="5">
        <v>2975227</v>
      </c>
    </row>
    <row r="9" spans="1:16">
      <c r="A9" s="5">
        <v>1395</v>
      </c>
      <c r="B9" s="5" t="s">
        <v>545</v>
      </c>
      <c r="C9" s="5">
        <v>520951</v>
      </c>
      <c r="D9" s="5">
        <v>94741</v>
      </c>
      <c r="E9" s="5">
        <v>2236</v>
      </c>
      <c r="F9" s="5">
        <v>8391</v>
      </c>
      <c r="G9" s="5">
        <v>2386</v>
      </c>
      <c r="H9" s="5">
        <v>70568</v>
      </c>
      <c r="I9" s="5">
        <v>3663</v>
      </c>
      <c r="J9" s="5">
        <v>8221</v>
      </c>
      <c r="K9" s="5">
        <v>1037</v>
      </c>
      <c r="L9" s="5">
        <v>41314</v>
      </c>
      <c r="M9" s="5">
        <v>2394</v>
      </c>
      <c r="N9" s="5">
        <v>3122</v>
      </c>
      <c r="O9" s="5">
        <v>2245</v>
      </c>
      <c r="P9" s="5">
        <v>280633</v>
      </c>
    </row>
    <row r="10" spans="1:16">
      <c r="A10" s="5">
        <v>1395</v>
      </c>
      <c r="B10" s="5" t="s">
        <v>546</v>
      </c>
      <c r="C10" s="5">
        <v>17224288</v>
      </c>
      <c r="D10" s="5">
        <v>725035</v>
      </c>
      <c r="E10" s="5">
        <v>557725</v>
      </c>
      <c r="F10" s="5">
        <v>140364</v>
      </c>
      <c r="G10" s="5">
        <v>27552</v>
      </c>
      <c r="H10" s="5">
        <v>8253568</v>
      </c>
      <c r="I10" s="5">
        <v>453108</v>
      </c>
      <c r="J10" s="5">
        <v>98749</v>
      </c>
      <c r="K10" s="5">
        <v>93042</v>
      </c>
      <c r="L10" s="5">
        <v>774568</v>
      </c>
      <c r="M10" s="5">
        <v>52829</v>
      </c>
      <c r="N10" s="5">
        <v>33905</v>
      </c>
      <c r="O10" s="5">
        <v>33840</v>
      </c>
      <c r="P10" s="5">
        <v>5980004</v>
      </c>
    </row>
    <row r="11" spans="1:16">
      <c r="A11" s="5">
        <v>1395</v>
      </c>
      <c r="B11" s="5" t="s">
        <v>547</v>
      </c>
      <c r="C11" s="5">
        <v>58814341</v>
      </c>
      <c r="D11" s="5">
        <v>23198492</v>
      </c>
      <c r="E11" s="5">
        <v>1792184</v>
      </c>
      <c r="F11" s="5">
        <v>760028</v>
      </c>
      <c r="G11" s="5">
        <v>406324</v>
      </c>
      <c r="H11" s="5">
        <v>6662584</v>
      </c>
      <c r="I11" s="5">
        <v>1854956</v>
      </c>
      <c r="J11" s="5">
        <v>1487627</v>
      </c>
      <c r="K11" s="5">
        <v>225284</v>
      </c>
      <c r="L11" s="5">
        <v>2583716</v>
      </c>
      <c r="M11" s="5">
        <v>982225</v>
      </c>
      <c r="N11" s="5">
        <v>5870171</v>
      </c>
      <c r="O11" s="5">
        <v>979588</v>
      </c>
      <c r="P11" s="5">
        <v>12011161</v>
      </c>
    </row>
    <row r="12" spans="1:16">
      <c r="A12" s="5">
        <v>1395</v>
      </c>
      <c r="B12" s="5" t="s">
        <v>548</v>
      </c>
      <c r="C12" s="5">
        <v>614448</v>
      </c>
      <c r="D12" s="5">
        <v>9926</v>
      </c>
      <c r="E12" s="5">
        <v>9528</v>
      </c>
      <c r="F12" s="5">
        <v>15907</v>
      </c>
      <c r="G12" s="5">
        <v>10608</v>
      </c>
      <c r="H12" s="5">
        <v>299802</v>
      </c>
      <c r="I12" s="5">
        <v>23829</v>
      </c>
      <c r="J12" s="5">
        <v>40039</v>
      </c>
      <c r="K12" s="5">
        <v>3027</v>
      </c>
      <c r="L12" s="5">
        <v>6160</v>
      </c>
      <c r="M12" s="5">
        <v>9839</v>
      </c>
      <c r="N12" s="5">
        <v>21977</v>
      </c>
      <c r="O12" s="5">
        <v>16270</v>
      </c>
      <c r="P12" s="5">
        <v>147536</v>
      </c>
    </row>
    <row r="13" spans="1:16">
      <c r="A13" s="5">
        <v>1395</v>
      </c>
      <c r="B13" s="5" t="s">
        <v>549</v>
      </c>
      <c r="C13" s="5">
        <v>666985</v>
      </c>
      <c r="D13" s="5">
        <v>17477</v>
      </c>
      <c r="E13" s="5">
        <v>15051</v>
      </c>
      <c r="F13" s="5">
        <v>21255</v>
      </c>
      <c r="G13" s="5">
        <v>6472</v>
      </c>
      <c r="H13" s="5">
        <v>158342</v>
      </c>
      <c r="I13" s="5">
        <v>17339</v>
      </c>
      <c r="J13" s="5">
        <v>10697</v>
      </c>
      <c r="K13" s="5">
        <v>2848</v>
      </c>
      <c r="L13" s="5">
        <v>2886</v>
      </c>
      <c r="M13" s="5">
        <v>3103</v>
      </c>
      <c r="N13" s="5">
        <v>65068</v>
      </c>
      <c r="O13" s="5">
        <v>13253</v>
      </c>
      <c r="P13" s="5">
        <v>333195</v>
      </c>
    </row>
    <row r="14" spans="1:16">
      <c r="A14" s="5">
        <v>1395</v>
      </c>
      <c r="B14" s="5" t="s">
        <v>550</v>
      </c>
      <c r="C14" s="5">
        <v>5594512</v>
      </c>
      <c r="D14" s="5">
        <v>746820</v>
      </c>
      <c r="E14" s="5">
        <v>222989</v>
      </c>
      <c r="F14" s="5">
        <v>329748</v>
      </c>
      <c r="G14" s="5">
        <v>91960</v>
      </c>
      <c r="H14" s="5">
        <v>1216302</v>
      </c>
      <c r="I14" s="5">
        <v>268200</v>
      </c>
      <c r="J14" s="5">
        <v>186646</v>
      </c>
      <c r="K14" s="5">
        <v>35860</v>
      </c>
      <c r="L14" s="5">
        <v>185890</v>
      </c>
      <c r="M14" s="5">
        <v>151154</v>
      </c>
      <c r="N14" s="5">
        <v>587330</v>
      </c>
      <c r="O14" s="5">
        <v>195444</v>
      </c>
      <c r="P14" s="5">
        <v>1376169</v>
      </c>
    </row>
    <row r="15" spans="1:16">
      <c r="A15" s="5">
        <v>1395</v>
      </c>
      <c r="B15" s="5" t="s">
        <v>551</v>
      </c>
      <c r="C15" s="5">
        <v>1305845</v>
      </c>
      <c r="D15" s="5">
        <v>14820</v>
      </c>
      <c r="E15" s="5">
        <v>4129</v>
      </c>
      <c r="F15" s="5">
        <v>20961</v>
      </c>
      <c r="G15" s="5">
        <v>5656</v>
      </c>
      <c r="H15" s="5">
        <v>249684</v>
      </c>
      <c r="I15" s="5">
        <v>19751</v>
      </c>
      <c r="J15" s="5">
        <v>14284</v>
      </c>
      <c r="K15" s="5">
        <v>1850</v>
      </c>
      <c r="L15" s="5">
        <v>36449</v>
      </c>
      <c r="M15" s="5">
        <v>6727</v>
      </c>
      <c r="N15" s="5">
        <v>11328</v>
      </c>
      <c r="O15" s="5">
        <v>31013</v>
      </c>
      <c r="P15" s="5">
        <v>889193</v>
      </c>
    </row>
    <row r="16" spans="1:16">
      <c r="A16" s="5">
        <v>1395</v>
      </c>
      <c r="B16" s="5" t="s">
        <v>552</v>
      </c>
      <c r="C16" s="5">
        <v>37191957</v>
      </c>
      <c r="D16" s="5">
        <v>9749474</v>
      </c>
      <c r="E16" s="5">
        <v>126899</v>
      </c>
      <c r="F16" s="5">
        <v>847754</v>
      </c>
      <c r="G16" s="5">
        <v>48377</v>
      </c>
      <c r="H16" s="5">
        <v>5993305</v>
      </c>
      <c r="I16" s="5">
        <v>409068</v>
      </c>
      <c r="J16" s="5">
        <v>266832</v>
      </c>
      <c r="K16" s="5">
        <v>290115</v>
      </c>
      <c r="L16" s="5">
        <v>153851</v>
      </c>
      <c r="M16" s="5">
        <v>97372</v>
      </c>
      <c r="N16" s="5">
        <v>188351</v>
      </c>
      <c r="O16" s="5">
        <v>184051</v>
      </c>
      <c r="P16" s="5">
        <v>18836509</v>
      </c>
    </row>
    <row r="17" spans="1:16">
      <c r="A17" s="5">
        <v>1395</v>
      </c>
      <c r="B17" s="5" t="s">
        <v>553</v>
      </c>
      <c r="C17" s="5">
        <v>2271961</v>
      </c>
      <c r="D17" s="5">
        <v>88098</v>
      </c>
      <c r="E17" s="5">
        <v>85646</v>
      </c>
      <c r="F17" s="5">
        <v>65037</v>
      </c>
      <c r="G17" s="5">
        <v>34824</v>
      </c>
      <c r="H17" s="5">
        <v>465750</v>
      </c>
      <c r="I17" s="5">
        <v>124207</v>
      </c>
      <c r="J17" s="5">
        <v>84514</v>
      </c>
      <c r="K17" s="5">
        <v>44433</v>
      </c>
      <c r="L17" s="5">
        <v>59077</v>
      </c>
      <c r="M17" s="5">
        <v>51172</v>
      </c>
      <c r="N17" s="5">
        <v>418574</v>
      </c>
      <c r="O17" s="5">
        <v>65563</v>
      </c>
      <c r="P17" s="5">
        <v>685066</v>
      </c>
    </row>
    <row r="18" spans="1:16">
      <c r="A18" s="5">
        <v>1395</v>
      </c>
      <c r="B18" s="5" t="s">
        <v>554</v>
      </c>
      <c r="C18" s="5">
        <v>2126092</v>
      </c>
      <c r="D18" s="5">
        <v>70561</v>
      </c>
      <c r="E18" s="5">
        <v>46230</v>
      </c>
      <c r="F18" s="5">
        <v>48646</v>
      </c>
      <c r="G18" s="5">
        <v>58939</v>
      </c>
      <c r="H18" s="5">
        <v>944388</v>
      </c>
      <c r="I18" s="5">
        <v>64294</v>
      </c>
      <c r="J18" s="5">
        <v>33503</v>
      </c>
      <c r="K18" s="5">
        <v>6965</v>
      </c>
      <c r="L18" s="5">
        <v>23129</v>
      </c>
      <c r="M18" s="5">
        <v>46117</v>
      </c>
      <c r="N18" s="5">
        <v>192368</v>
      </c>
      <c r="O18" s="5">
        <v>44626</v>
      </c>
      <c r="P18" s="5">
        <v>546326</v>
      </c>
    </row>
    <row r="19" spans="1:16">
      <c r="A19" s="5">
        <v>1395</v>
      </c>
      <c r="B19" s="5" t="s">
        <v>555</v>
      </c>
      <c r="C19" s="5">
        <v>394396</v>
      </c>
      <c r="D19" s="5">
        <v>1821</v>
      </c>
      <c r="E19" s="5">
        <v>6504</v>
      </c>
      <c r="F19" s="5">
        <v>26043</v>
      </c>
      <c r="G19" s="5">
        <v>8817</v>
      </c>
      <c r="H19" s="5">
        <v>139649</v>
      </c>
      <c r="I19" s="5">
        <v>32728</v>
      </c>
      <c r="J19" s="5">
        <v>14416</v>
      </c>
      <c r="K19" s="5">
        <v>280</v>
      </c>
      <c r="L19" s="5">
        <v>17582</v>
      </c>
      <c r="M19" s="5">
        <v>8666</v>
      </c>
      <c r="N19" s="5">
        <v>17710</v>
      </c>
      <c r="O19" s="5">
        <v>21497</v>
      </c>
      <c r="P19" s="5">
        <v>98683</v>
      </c>
    </row>
    <row r="20" spans="1:16">
      <c r="A20" s="5">
        <v>1395</v>
      </c>
      <c r="B20" s="5" t="s">
        <v>556</v>
      </c>
      <c r="C20" s="5">
        <v>7890966</v>
      </c>
      <c r="D20" s="5">
        <v>2764424</v>
      </c>
      <c r="E20" s="5">
        <v>129328</v>
      </c>
      <c r="F20" s="5">
        <v>146244</v>
      </c>
      <c r="G20" s="5">
        <v>51834</v>
      </c>
      <c r="H20" s="5">
        <v>1313127</v>
      </c>
      <c r="I20" s="5">
        <v>257461</v>
      </c>
      <c r="J20" s="5">
        <v>170015</v>
      </c>
      <c r="K20" s="5">
        <v>19960</v>
      </c>
      <c r="L20" s="5">
        <v>144920</v>
      </c>
      <c r="M20" s="5">
        <v>129769</v>
      </c>
      <c r="N20" s="5">
        <v>322519</v>
      </c>
      <c r="O20" s="5">
        <v>130537</v>
      </c>
      <c r="P20" s="5">
        <v>2310827</v>
      </c>
    </row>
    <row r="21" spans="1:16">
      <c r="A21" s="5">
        <v>1395</v>
      </c>
      <c r="B21" s="5" t="s">
        <v>557</v>
      </c>
      <c r="C21" s="5">
        <v>5232647</v>
      </c>
      <c r="D21" s="5">
        <v>391914</v>
      </c>
      <c r="E21" s="5">
        <v>196974</v>
      </c>
      <c r="F21" s="5">
        <v>59116</v>
      </c>
      <c r="G21" s="5">
        <v>67438</v>
      </c>
      <c r="H21" s="5">
        <v>1121855</v>
      </c>
      <c r="I21" s="5">
        <v>273895</v>
      </c>
      <c r="J21" s="5">
        <v>189642</v>
      </c>
      <c r="K21" s="5">
        <v>50641</v>
      </c>
      <c r="L21" s="5">
        <v>168289</v>
      </c>
      <c r="M21" s="5">
        <v>154613</v>
      </c>
      <c r="N21" s="5">
        <v>1004327</v>
      </c>
      <c r="O21" s="5">
        <v>135411</v>
      </c>
      <c r="P21" s="5">
        <v>1418533</v>
      </c>
    </row>
    <row r="22" spans="1:16">
      <c r="A22" s="5">
        <v>1395</v>
      </c>
      <c r="B22" s="5" t="s">
        <v>558</v>
      </c>
      <c r="C22" s="5">
        <v>1286130</v>
      </c>
      <c r="D22" s="5">
        <v>75066</v>
      </c>
      <c r="E22" s="5">
        <v>59888</v>
      </c>
      <c r="F22" s="5">
        <v>15248</v>
      </c>
      <c r="G22" s="5">
        <v>33983</v>
      </c>
      <c r="H22" s="5">
        <v>211393</v>
      </c>
      <c r="I22" s="5">
        <v>77117</v>
      </c>
      <c r="J22" s="5">
        <v>49873</v>
      </c>
      <c r="K22" s="5">
        <v>5317</v>
      </c>
      <c r="L22" s="5">
        <v>23573</v>
      </c>
      <c r="M22" s="5">
        <v>52887</v>
      </c>
      <c r="N22" s="5">
        <v>407678</v>
      </c>
      <c r="O22" s="5">
        <v>25407</v>
      </c>
      <c r="P22" s="5">
        <v>248701</v>
      </c>
    </row>
    <row r="23" spans="1:16">
      <c r="A23" s="5">
        <v>1395</v>
      </c>
      <c r="B23" s="5" t="s">
        <v>559</v>
      </c>
      <c r="C23" s="5">
        <v>406003</v>
      </c>
      <c r="D23" s="5">
        <v>7979</v>
      </c>
      <c r="E23" s="5">
        <v>13354</v>
      </c>
      <c r="F23" s="5">
        <v>33521</v>
      </c>
      <c r="G23" s="5">
        <v>8155</v>
      </c>
      <c r="H23" s="5">
        <v>88847</v>
      </c>
      <c r="I23" s="5">
        <v>12358</v>
      </c>
      <c r="J23" s="5">
        <v>9628</v>
      </c>
      <c r="K23" s="5">
        <v>1338</v>
      </c>
      <c r="L23" s="5">
        <v>6441</v>
      </c>
      <c r="M23" s="5">
        <v>17601</v>
      </c>
      <c r="N23" s="5">
        <v>12412</v>
      </c>
      <c r="O23" s="5">
        <v>5516</v>
      </c>
      <c r="P23" s="5">
        <v>188853</v>
      </c>
    </row>
    <row r="24" spans="1:16">
      <c r="A24" s="5">
        <v>1395</v>
      </c>
      <c r="B24" s="5" t="s">
        <v>560</v>
      </c>
      <c r="C24" s="5">
        <v>6789202</v>
      </c>
      <c r="D24" s="5">
        <v>1338400</v>
      </c>
      <c r="E24" s="5">
        <v>104636</v>
      </c>
      <c r="F24" s="5">
        <v>680823</v>
      </c>
      <c r="G24" s="5">
        <v>32803</v>
      </c>
      <c r="H24" s="5">
        <v>1684891</v>
      </c>
      <c r="I24" s="5">
        <v>81374</v>
      </c>
      <c r="J24" s="5">
        <v>91358</v>
      </c>
      <c r="K24" s="5">
        <v>10349</v>
      </c>
      <c r="L24" s="5">
        <v>144768</v>
      </c>
      <c r="M24" s="5">
        <v>43509</v>
      </c>
      <c r="N24" s="5">
        <v>492411</v>
      </c>
      <c r="O24" s="5">
        <v>93188</v>
      </c>
      <c r="P24" s="5">
        <v>1990692</v>
      </c>
    </row>
    <row r="25" spans="1:16">
      <c r="A25" s="5">
        <v>1395</v>
      </c>
      <c r="B25" s="5" t="s">
        <v>561</v>
      </c>
      <c r="C25" s="5">
        <v>2717302</v>
      </c>
      <c r="D25" s="5">
        <v>1088073</v>
      </c>
      <c r="E25" s="5">
        <v>49529</v>
      </c>
      <c r="F25" s="5">
        <v>31214</v>
      </c>
      <c r="G25" s="5">
        <v>15244</v>
      </c>
      <c r="H25" s="5">
        <v>603621</v>
      </c>
      <c r="I25" s="5">
        <v>77220</v>
      </c>
      <c r="J25" s="5">
        <v>37273</v>
      </c>
      <c r="K25" s="5">
        <v>19459</v>
      </c>
      <c r="L25" s="5">
        <v>42393</v>
      </c>
      <c r="M25" s="5">
        <v>19444</v>
      </c>
      <c r="N25" s="5">
        <v>73022</v>
      </c>
      <c r="O25" s="5">
        <v>36673</v>
      </c>
      <c r="P25" s="5">
        <v>624135</v>
      </c>
    </row>
    <row r="26" spans="1:16">
      <c r="A26" s="5">
        <v>1395</v>
      </c>
      <c r="B26" s="5" t="s">
        <v>562</v>
      </c>
      <c r="C26" s="5">
        <v>400183</v>
      </c>
      <c r="D26" s="5">
        <v>57974</v>
      </c>
      <c r="E26" s="5">
        <v>18880</v>
      </c>
      <c r="F26" s="5">
        <v>11184</v>
      </c>
      <c r="G26" s="5">
        <v>4875</v>
      </c>
      <c r="H26" s="5">
        <v>50849</v>
      </c>
      <c r="I26" s="5">
        <v>8190</v>
      </c>
      <c r="J26" s="5">
        <v>7891</v>
      </c>
      <c r="K26" s="5">
        <v>2182</v>
      </c>
      <c r="L26" s="5">
        <v>3272</v>
      </c>
      <c r="M26" s="5">
        <v>14866</v>
      </c>
      <c r="N26" s="5">
        <v>51548</v>
      </c>
      <c r="O26" s="5">
        <v>26672</v>
      </c>
      <c r="P26" s="5">
        <v>141798</v>
      </c>
    </row>
    <row r="27" spans="1:16">
      <c r="A27" s="5">
        <v>1395</v>
      </c>
      <c r="B27" s="5" t="s">
        <v>563</v>
      </c>
      <c r="C27" s="5">
        <v>658786</v>
      </c>
      <c r="D27" s="5">
        <v>18583</v>
      </c>
      <c r="E27" s="5">
        <v>25169</v>
      </c>
      <c r="F27" s="5">
        <v>17396</v>
      </c>
      <c r="G27" s="5">
        <v>17906</v>
      </c>
      <c r="H27" s="5">
        <v>203692</v>
      </c>
      <c r="I27" s="5">
        <v>47849</v>
      </c>
      <c r="J27" s="5">
        <v>34407</v>
      </c>
      <c r="K27" s="5">
        <v>5011</v>
      </c>
      <c r="L27" s="5">
        <v>21902</v>
      </c>
      <c r="M27" s="5">
        <v>17219</v>
      </c>
      <c r="N27" s="5">
        <v>101071</v>
      </c>
      <c r="O27" s="5">
        <v>28145</v>
      </c>
      <c r="P27" s="5">
        <v>120436</v>
      </c>
    </row>
    <row r="28" spans="1:16">
      <c r="A28" s="5">
        <v>1395</v>
      </c>
      <c r="B28" s="5" t="s">
        <v>564</v>
      </c>
      <c r="C28" s="5">
        <v>2661545</v>
      </c>
      <c r="D28" s="5">
        <v>104095</v>
      </c>
      <c r="E28" s="5">
        <v>76128</v>
      </c>
      <c r="F28" s="5">
        <v>30440</v>
      </c>
      <c r="G28" s="5">
        <v>35682</v>
      </c>
      <c r="H28" s="5">
        <v>319696</v>
      </c>
      <c r="I28" s="5">
        <v>153363</v>
      </c>
      <c r="J28" s="5">
        <v>89589</v>
      </c>
      <c r="K28" s="5">
        <v>8945</v>
      </c>
      <c r="L28" s="5">
        <v>35226</v>
      </c>
      <c r="M28" s="5">
        <v>71659</v>
      </c>
      <c r="N28" s="5">
        <v>470750</v>
      </c>
      <c r="O28" s="5">
        <v>50971</v>
      </c>
      <c r="P28" s="5">
        <v>1215002</v>
      </c>
    </row>
    <row r="29" spans="1:16">
      <c r="A29" s="5">
        <v>1395</v>
      </c>
      <c r="B29" s="5" t="s">
        <v>565</v>
      </c>
      <c r="C29" s="5">
        <v>483798</v>
      </c>
      <c r="D29" s="5">
        <v>108100</v>
      </c>
      <c r="E29" s="5">
        <v>14416</v>
      </c>
      <c r="F29" s="5">
        <v>5241</v>
      </c>
      <c r="G29" s="5">
        <v>8045</v>
      </c>
      <c r="H29" s="5">
        <v>20095</v>
      </c>
      <c r="I29" s="5">
        <v>24846</v>
      </c>
      <c r="J29" s="5">
        <v>22384</v>
      </c>
      <c r="K29" s="5">
        <v>10161</v>
      </c>
      <c r="L29" s="5">
        <v>15116</v>
      </c>
      <c r="M29" s="5">
        <v>6857</v>
      </c>
      <c r="N29" s="5">
        <v>50388</v>
      </c>
      <c r="O29" s="5">
        <v>7832</v>
      </c>
      <c r="P29" s="5">
        <v>190318</v>
      </c>
    </row>
    <row r="30" spans="1:16">
      <c r="A30" s="5">
        <v>1395</v>
      </c>
      <c r="B30" s="5" t="s">
        <v>566</v>
      </c>
      <c r="C30" s="5">
        <v>4711935</v>
      </c>
      <c r="D30" s="5">
        <v>68662</v>
      </c>
      <c r="E30" s="5">
        <v>190134</v>
      </c>
      <c r="F30" s="5">
        <v>55848</v>
      </c>
      <c r="G30" s="5">
        <v>120331</v>
      </c>
      <c r="H30" s="5">
        <v>1255620</v>
      </c>
      <c r="I30" s="5">
        <v>192596</v>
      </c>
      <c r="J30" s="5">
        <v>131220</v>
      </c>
      <c r="K30" s="5">
        <v>13019</v>
      </c>
      <c r="L30" s="5">
        <v>132780</v>
      </c>
      <c r="M30" s="5">
        <v>83203</v>
      </c>
      <c r="N30" s="5">
        <v>399594</v>
      </c>
      <c r="O30" s="5">
        <v>584679</v>
      </c>
      <c r="P30" s="5">
        <v>1484249</v>
      </c>
    </row>
    <row r="31" spans="1:16">
      <c r="A31" s="5">
        <v>1395</v>
      </c>
      <c r="B31" s="5" t="s">
        <v>567</v>
      </c>
      <c r="C31" s="5">
        <v>19701952</v>
      </c>
      <c r="D31" s="5">
        <v>8395135</v>
      </c>
      <c r="E31" s="5">
        <v>296895</v>
      </c>
      <c r="F31" s="5">
        <v>83734</v>
      </c>
      <c r="G31" s="5">
        <v>124868</v>
      </c>
      <c r="H31" s="5">
        <v>1225594</v>
      </c>
      <c r="I31" s="5">
        <v>376011</v>
      </c>
      <c r="J31" s="5">
        <v>231793</v>
      </c>
      <c r="K31" s="5">
        <v>66677</v>
      </c>
      <c r="L31" s="5">
        <v>437750</v>
      </c>
      <c r="M31" s="5">
        <v>107976</v>
      </c>
      <c r="N31" s="5">
        <v>2161675</v>
      </c>
      <c r="O31" s="5">
        <v>229006</v>
      </c>
      <c r="P31" s="5">
        <v>5964838</v>
      </c>
    </row>
    <row r="32" spans="1:16">
      <c r="A32" s="5">
        <v>1395</v>
      </c>
      <c r="B32" s="5" t="s">
        <v>568</v>
      </c>
      <c r="C32" s="5">
        <v>16784435</v>
      </c>
      <c r="D32" s="5">
        <v>10559204</v>
      </c>
      <c r="E32" s="5">
        <v>68957</v>
      </c>
      <c r="F32" s="5">
        <v>172921</v>
      </c>
      <c r="G32" s="5">
        <v>19652</v>
      </c>
      <c r="H32" s="5">
        <v>932079</v>
      </c>
      <c r="I32" s="5">
        <v>110719</v>
      </c>
      <c r="J32" s="5">
        <v>63604</v>
      </c>
      <c r="K32" s="5">
        <v>7639</v>
      </c>
      <c r="L32" s="5">
        <v>32066</v>
      </c>
      <c r="M32" s="5">
        <v>23147</v>
      </c>
      <c r="N32" s="5">
        <v>77423</v>
      </c>
      <c r="O32" s="5">
        <v>21933</v>
      </c>
      <c r="P32" s="5">
        <v>4695091</v>
      </c>
    </row>
    <row r="33" spans="1:16">
      <c r="A33" s="5">
        <v>1395</v>
      </c>
      <c r="B33" s="5" t="s">
        <v>569</v>
      </c>
      <c r="C33" s="5">
        <v>935379</v>
      </c>
      <c r="D33" s="5">
        <v>20969</v>
      </c>
      <c r="E33" s="5">
        <v>30546</v>
      </c>
      <c r="F33" s="5">
        <v>40077</v>
      </c>
      <c r="G33" s="5">
        <v>17808</v>
      </c>
      <c r="H33" s="5">
        <v>400909</v>
      </c>
      <c r="I33" s="5">
        <v>33307</v>
      </c>
      <c r="J33" s="5">
        <v>42811</v>
      </c>
      <c r="K33" s="5">
        <v>4197</v>
      </c>
      <c r="L33" s="5">
        <v>12359</v>
      </c>
      <c r="M33" s="5">
        <v>39027</v>
      </c>
      <c r="N33" s="5">
        <v>82248</v>
      </c>
      <c r="O33" s="5">
        <v>22933</v>
      </c>
      <c r="P33" s="5">
        <v>188187</v>
      </c>
    </row>
    <row r="34" spans="1:16">
      <c r="A34" s="5">
        <v>1395</v>
      </c>
      <c r="B34" s="5" t="s">
        <v>570</v>
      </c>
      <c r="C34" s="5">
        <v>2123188</v>
      </c>
      <c r="D34" s="5">
        <v>79954</v>
      </c>
      <c r="E34" s="5">
        <v>28139</v>
      </c>
      <c r="F34" s="5">
        <v>12791</v>
      </c>
      <c r="G34" s="5">
        <v>35583</v>
      </c>
      <c r="H34" s="5">
        <v>329959</v>
      </c>
      <c r="I34" s="5">
        <v>192443</v>
      </c>
      <c r="J34" s="5">
        <v>57656</v>
      </c>
      <c r="K34" s="5">
        <v>21712</v>
      </c>
      <c r="L34" s="5">
        <v>290428</v>
      </c>
      <c r="M34" s="5">
        <v>22753</v>
      </c>
      <c r="N34" s="5">
        <v>133494</v>
      </c>
      <c r="O34" s="5">
        <v>56010</v>
      </c>
      <c r="P34" s="5">
        <v>862266</v>
      </c>
    </row>
  </sheetData>
  <mergeCells count="2">
    <mergeCell ref="C1:P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4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3.28515625" style="3" customWidth="1"/>
    <col min="4" max="4" width="18.85546875" style="3" customWidth="1"/>
    <col min="5" max="5" width="16.28515625" style="3" customWidth="1"/>
    <col min="6" max="7" width="13" style="3" customWidth="1"/>
    <col min="8" max="8" width="12.7109375" style="3" customWidth="1"/>
    <col min="9" max="9" width="14" style="3" customWidth="1"/>
    <col min="10" max="10" width="12.5703125" style="3" customWidth="1"/>
    <col min="11" max="11" width="12.85546875" style="3" customWidth="1"/>
    <col min="12" max="12" width="15.5703125" style="3" customWidth="1"/>
    <col min="13" max="13" width="16.140625" style="3" customWidth="1"/>
    <col min="14" max="14" width="13.85546875" style="3" customWidth="1"/>
  </cols>
  <sheetData>
    <row r="1" spans="1:14" ht="15.75" thickBot="1">
      <c r="A1" s="22" t="s">
        <v>159</v>
      </c>
      <c r="B1" s="22"/>
      <c r="C1" s="21" t="str">
        <f>CONCATENATE("18-",'فهرست جداول'!E9,"-",MID('فهرست جداول'!B1, 58,10), "                  (میلیون ریال)")</f>
        <v>18-دریافتی خدمات غیر صنعتی کارگاه‏ها بر حسب استان-95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 ht="39" customHeight="1" thickBot="1">
      <c r="A2" s="15" t="s">
        <v>128</v>
      </c>
      <c r="B2" s="15" t="s">
        <v>152</v>
      </c>
      <c r="C2" s="16" t="s">
        <v>68</v>
      </c>
      <c r="D2" s="16" t="s">
        <v>69</v>
      </c>
      <c r="E2" s="16" t="s">
        <v>70</v>
      </c>
      <c r="F2" s="16" t="s">
        <v>71</v>
      </c>
      <c r="G2" s="16" t="s">
        <v>72</v>
      </c>
      <c r="H2" s="16" t="s">
        <v>73</v>
      </c>
      <c r="I2" s="16" t="s">
        <v>81</v>
      </c>
      <c r="J2" s="16" t="s">
        <v>82</v>
      </c>
      <c r="K2" s="16" t="s">
        <v>83</v>
      </c>
      <c r="L2" s="16" t="s">
        <v>84</v>
      </c>
      <c r="M2" s="16" t="s">
        <v>85</v>
      </c>
      <c r="N2" s="16" t="s">
        <v>80</v>
      </c>
    </row>
    <row r="3" spans="1:14">
      <c r="A3" s="5">
        <v>1395</v>
      </c>
      <c r="B3" s="5" t="s">
        <v>539</v>
      </c>
      <c r="C3" s="5">
        <v>69732910</v>
      </c>
      <c r="D3" s="5">
        <v>1215921</v>
      </c>
      <c r="E3" s="5">
        <v>1695660</v>
      </c>
      <c r="F3" s="5">
        <v>947278</v>
      </c>
      <c r="G3" s="5">
        <v>591</v>
      </c>
      <c r="H3" s="5">
        <v>648420</v>
      </c>
      <c r="I3" s="5">
        <v>221342</v>
      </c>
      <c r="J3" s="5">
        <v>4628</v>
      </c>
      <c r="K3" s="5">
        <v>90281</v>
      </c>
      <c r="L3" s="5">
        <v>46101</v>
      </c>
      <c r="M3" s="5">
        <v>2335</v>
      </c>
      <c r="N3" s="5">
        <v>64860353</v>
      </c>
    </row>
    <row r="4" spans="1:14">
      <c r="A4" s="5">
        <v>1395</v>
      </c>
      <c r="B4" s="5" t="s">
        <v>540</v>
      </c>
      <c r="C4" s="5">
        <v>4451730</v>
      </c>
      <c r="D4" s="5">
        <v>110647</v>
      </c>
      <c r="E4" s="5">
        <v>57288</v>
      </c>
      <c r="F4" s="5">
        <v>0</v>
      </c>
      <c r="G4" s="5">
        <v>0</v>
      </c>
      <c r="H4" s="5">
        <v>8174</v>
      </c>
      <c r="I4" s="5">
        <v>12182</v>
      </c>
      <c r="J4" s="5">
        <v>0</v>
      </c>
      <c r="K4" s="5">
        <v>0</v>
      </c>
      <c r="L4" s="5">
        <v>759</v>
      </c>
      <c r="M4" s="5">
        <v>0</v>
      </c>
      <c r="N4" s="5">
        <v>4262679</v>
      </c>
    </row>
    <row r="5" spans="1:14">
      <c r="A5" s="5">
        <v>1395</v>
      </c>
      <c r="B5" s="5" t="s">
        <v>541</v>
      </c>
      <c r="C5" s="5">
        <v>67389</v>
      </c>
      <c r="D5" s="5">
        <v>2400</v>
      </c>
      <c r="E5" s="5">
        <v>1438</v>
      </c>
      <c r="F5" s="5">
        <v>35624</v>
      </c>
      <c r="G5" s="5">
        <v>0</v>
      </c>
      <c r="H5" s="5">
        <v>9389</v>
      </c>
      <c r="I5" s="5">
        <v>4153</v>
      </c>
      <c r="J5" s="5">
        <v>0</v>
      </c>
      <c r="K5" s="5">
        <v>13</v>
      </c>
      <c r="L5" s="5">
        <v>49</v>
      </c>
      <c r="M5" s="5">
        <v>0</v>
      </c>
      <c r="N5" s="5">
        <v>14324</v>
      </c>
    </row>
    <row r="6" spans="1:14">
      <c r="A6" s="5">
        <v>1395</v>
      </c>
      <c r="B6" s="5" t="s">
        <v>542</v>
      </c>
      <c r="C6" s="5">
        <v>51520</v>
      </c>
      <c r="D6" s="5">
        <v>9777</v>
      </c>
      <c r="E6" s="5">
        <v>1991</v>
      </c>
      <c r="F6" s="5">
        <v>4681</v>
      </c>
      <c r="G6" s="5">
        <v>0</v>
      </c>
      <c r="H6" s="5">
        <v>627</v>
      </c>
      <c r="I6" s="5">
        <v>2636</v>
      </c>
      <c r="J6" s="5">
        <v>0</v>
      </c>
      <c r="K6" s="5">
        <v>0</v>
      </c>
      <c r="L6" s="5">
        <v>0</v>
      </c>
      <c r="M6" s="5">
        <v>0</v>
      </c>
      <c r="N6" s="5">
        <v>31808</v>
      </c>
    </row>
    <row r="7" spans="1:14">
      <c r="A7" s="5">
        <v>1395</v>
      </c>
      <c r="B7" s="5" t="s">
        <v>543</v>
      </c>
      <c r="C7" s="5">
        <v>14824850</v>
      </c>
      <c r="D7" s="5">
        <v>17815</v>
      </c>
      <c r="E7" s="5">
        <v>20831</v>
      </c>
      <c r="F7" s="5">
        <v>123617</v>
      </c>
      <c r="G7" s="5">
        <v>0</v>
      </c>
      <c r="H7" s="5">
        <v>18601</v>
      </c>
      <c r="I7" s="5">
        <v>2156</v>
      </c>
      <c r="J7" s="5">
        <v>0</v>
      </c>
      <c r="K7" s="5">
        <v>20</v>
      </c>
      <c r="L7" s="5">
        <v>4544</v>
      </c>
      <c r="M7" s="5">
        <v>99</v>
      </c>
      <c r="N7" s="5">
        <v>14637167</v>
      </c>
    </row>
    <row r="8" spans="1:14">
      <c r="A8" s="5">
        <v>1395</v>
      </c>
      <c r="B8" s="5" t="s">
        <v>544</v>
      </c>
      <c r="C8" s="5">
        <v>456969</v>
      </c>
      <c r="D8" s="5">
        <v>176359</v>
      </c>
      <c r="E8" s="5">
        <v>63355</v>
      </c>
      <c r="F8" s="5">
        <v>1147</v>
      </c>
      <c r="G8" s="5">
        <v>0</v>
      </c>
      <c r="H8" s="5">
        <v>1083</v>
      </c>
      <c r="I8" s="5">
        <v>8751</v>
      </c>
      <c r="J8" s="5">
        <v>0</v>
      </c>
      <c r="K8" s="5">
        <v>0</v>
      </c>
      <c r="L8" s="5">
        <v>14608</v>
      </c>
      <c r="M8" s="5">
        <v>0</v>
      </c>
      <c r="N8" s="5">
        <v>191666</v>
      </c>
    </row>
    <row r="9" spans="1:14">
      <c r="A9" s="5">
        <v>1395</v>
      </c>
      <c r="B9" s="5" t="s">
        <v>545</v>
      </c>
      <c r="C9" s="5">
        <v>1577</v>
      </c>
      <c r="D9" s="5">
        <v>0</v>
      </c>
      <c r="E9" s="5">
        <v>227</v>
      </c>
      <c r="F9" s="5">
        <v>0</v>
      </c>
      <c r="G9" s="5">
        <v>0</v>
      </c>
      <c r="H9" s="5">
        <v>1350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</row>
    <row r="10" spans="1:14">
      <c r="A10" s="5">
        <v>1395</v>
      </c>
      <c r="B10" s="5" t="s">
        <v>546</v>
      </c>
      <c r="C10" s="5">
        <v>619646</v>
      </c>
      <c r="D10" s="5">
        <v>0</v>
      </c>
      <c r="E10" s="5">
        <v>10008</v>
      </c>
      <c r="F10" s="5">
        <v>21274</v>
      </c>
      <c r="G10" s="5">
        <v>0</v>
      </c>
      <c r="H10" s="5">
        <v>1875</v>
      </c>
      <c r="I10" s="5">
        <v>52149</v>
      </c>
      <c r="J10" s="5">
        <v>0</v>
      </c>
      <c r="K10" s="5">
        <v>0</v>
      </c>
      <c r="L10" s="5">
        <v>0</v>
      </c>
      <c r="M10" s="5">
        <v>0</v>
      </c>
      <c r="N10" s="5">
        <v>534340</v>
      </c>
    </row>
    <row r="11" spans="1:14">
      <c r="A11" s="5">
        <v>1395</v>
      </c>
      <c r="B11" s="5" t="s">
        <v>547</v>
      </c>
      <c r="C11" s="5">
        <v>20997524</v>
      </c>
      <c r="D11" s="5">
        <v>362464</v>
      </c>
      <c r="E11" s="5">
        <v>1115006</v>
      </c>
      <c r="F11" s="5">
        <v>416926</v>
      </c>
      <c r="G11" s="5">
        <v>0</v>
      </c>
      <c r="H11" s="5">
        <v>98559</v>
      </c>
      <c r="I11" s="5">
        <v>25235</v>
      </c>
      <c r="J11" s="5">
        <v>0</v>
      </c>
      <c r="K11" s="5">
        <v>66215</v>
      </c>
      <c r="L11" s="5">
        <v>15719</v>
      </c>
      <c r="M11" s="5">
        <v>685</v>
      </c>
      <c r="N11" s="5">
        <v>18896716</v>
      </c>
    </row>
    <row r="12" spans="1:14">
      <c r="A12" s="5">
        <v>1395</v>
      </c>
      <c r="B12" s="5" t="s">
        <v>548</v>
      </c>
      <c r="C12" s="5">
        <v>48517</v>
      </c>
      <c r="D12" s="5">
        <v>0</v>
      </c>
      <c r="E12" s="5">
        <v>1154</v>
      </c>
      <c r="F12" s="5">
        <v>0</v>
      </c>
      <c r="G12" s="5">
        <v>0</v>
      </c>
      <c r="H12" s="5">
        <v>965</v>
      </c>
      <c r="I12" s="5">
        <v>363</v>
      </c>
      <c r="J12" s="5">
        <v>0</v>
      </c>
      <c r="K12" s="5">
        <v>0</v>
      </c>
      <c r="L12" s="5">
        <v>0</v>
      </c>
      <c r="M12" s="5">
        <v>0</v>
      </c>
      <c r="N12" s="5">
        <v>46035</v>
      </c>
    </row>
    <row r="13" spans="1:14">
      <c r="A13" s="5">
        <v>1395</v>
      </c>
      <c r="B13" s="5" t="s">
        <v>549</v>
      </c>
      <c r="C13" s="5">
        <v>3865</v>
      </c>
      <c r="D13" s="5">
        <v>0</v>
      </c>
      <c r="E13" s="5">
        <v>254</v>
      </c>
      <c r="F13" s="5">
        <v>0</v>
      </c>
      <c r="G13" s="5">
        <v>0</v>
      </c>
      <c r="H13" s="5">
        <v>2952</v>
      </c>
      <c r="I13" s="5">
        <v>50</v>
      </c>
      <c r="J13" s="5">
        <v>0</v>
      </c>
      <c r="K13" s="5">
        <v>0</v>
      </c>
      <c r="L13" s="5">
        <v>0</v>
      </c>
      <c r="M13" s="5">
        <v>0</v>
      </c>
      <c r="N13" s="5">
        <v>608</v>
      </c>
    </row>
    <row r="14" spans="1:14">
      <c r="A14" s="5">
        <v>1395</v>
      </c>
      <c r="B14" s="5" t="s">
        <v>550</v>
      </c>
      <c r="C14" s="5">
        <v>498227</v>
      </c>
      <c r="D14" s="5">
        <v>3814</v>
      </c>
      <c r="E14" s="5">
        <v>81164</v>
      </c>
      <c r="F14" s="5">
        <v>47469</v>
      </c>
      <c r="G14" s="5">
        <v>0</v>
      </c>
      <c r="H14" s="5">
        <v>70726</v>
      </c>
      <c r="I14" s="5">
        <v>11280</v>
      </c>
      <c r="J14" s="5">
        <v>0</v>
      </c>
      <c r="K14" s="5">
        <v>581</v>
      </c>
      <c r="L14" s="5">
        <v>2336</v>
      </c>
      <c r="M14" s="5">
        <v>0</v>
      </c>
      <c r="N14" s="5">
        <v>280857</v>
      </c>
    </row>
    <row r="15" spans="1:14">
      <c r="A15" s="5">
        <v>1395</v>
      </c>
      <c r="B15" s="5" t="s">
        <v>551</v>
      </c>
      <c r="C15" s="5">
        <v>7932</v>
      </c>
      <c r="D15" s="5">
        <v>0</v>
      </c>
      <c r="E15" s="5">
        <v>1870</v>
      </c>
      <c r="F15" s="5">
        <v>1366</v>
      </c>
      <c r="G15" s="5">
        <v>0</v>
      </c>
      <c r="H15" s="5">
        <v>3399</v>
      </c>
      <c r="I15" s="5">
        <v>30</v>
      </c>
      <c r="J15" s="5">
        <v>0</v>
      </c>
      <c r="K15" s="5">
        <v>70</v>
      </c>
      <c r="L15" s="5">
        <v>0</v>
      </c>
      <c r="M15" s="5">
        <v>0</v>
      </c>
      <c r="N15" s="5">
        <v>1196</v>
      </c>
    </row>
    <row r="16" spans="1:14">
      <c r="A16" s="5">
        <v>1395</v>
      </c>
      <c r="B16" s="5" t="s">
        <v>552</v>
      </c>
      <c r="C16" s="5">
        <v>10989175</v>
      </c>
      <c r="D16" s="5">
        <v>1826</v>
      </c>
      <c r="E16" s="5">
        <v>19061</v>
      </c>
      <c r="F16" s="5">
        <v>26982</v>
      </c>
      <c r="G16" s="5">
        <v>476</v>
      </c>
      <c r="H16" s="5">
        <v>22397</v>
      </c>
      <c r="I16" s="5">
        <v>108</v>
      </c>
      <c r="J16" s="5">
        <v>3648</v>
      </c>
      <c r="K16" s="5">
        <v>60</v>
      </c>
      <c r="L16" s="5">
        <v>325</v>
      </c>
      <c r="M16" s="5">
        <v>0</v>
      </c>
      <c r="N16" s="5">
        <v>10914293</v>
      </c>
    </row>
    <row r="17" spans="1:14">
      <c r="A17" s="5">
        <v>1395</v>
      </c>
      <c r="B17" s="5" t="s">
        <v>553</v>
      </c>
      <c r="C17" s="5">
        <v>48202</v>
      </c>
      <c r="D17" s="5">
        <v>0</v>
      </c>
      <c r="E17" s="5">
        <v>642</v>
      </c>
      <c r="F17" s="5">
        <v>4720</v>
      </c>
      <c r="G17" s="5">
        <v>0</v>
      </c>
      <c r="H17" s="5">
        <v>0</v>
      </c>
      <c r="I17" s="5">
        <v>308</v>
      </c>
      <c r="J17" s="5">
        <v>0</v>
      </c>
      <c r="K17" s="5">
        <v>0</v>
      </c>
      <c r="L17" s="5">
        <v>227</v>
      </c>
      <c r="M17" s="5">
        <v>0</v>
      </c>
      <c r="N17" s="5">
        <v>42304</v>
      </c>
    </row>
    <row r="18" spans="1:14">
      <c r="A18" s="5">
        <v>1395</v>
      </c>
      <c r="B18" s="5" t="s">
        <v>554</v>
      </c>
      <c r="C18" s="5">
        <v>31359</v>
      </c>
      <c r="D18" s="5">
        <v>0</v>
      </c>
      <c r="E18" s="5">
        <v>1104</v>
      </c>
      <c r="F18" s="5">
        <v>0</v>
      </c>
      <c r="G18" s="5">
        <v>0</v>
      </c>
      <c r="H18" s="5">
        <v>288</v>
      </c>
      <c r="I18" s="5">
        <v>28243</v>
      </c>
      <c r="J18" s="5">
        <v>0</v>
      </c>
      <c r="K18" s="5">
        <v>0</v>
      </c>
      <c r="L18" s="5">
        <v>0</v>
      </c>
      <c r="M18" s="5">
        <v>0</v>
      </c>
      <c r="N18" s="5">
        <v>1724</v>
      </c>
    </row>
    <row r="19" spans="1:14">
      <c r="A19" s="5">
        <v>1395</v>
      </c>
      <c r="B19" s="5" t="s">
        <v>555</v>
      </c>
      <c r="C19" s="5">
        <v>84977</v>
      </c>
      <c r="D19" s="5">
        <v>0</v>
      </c>
      <c r="E19" s="5">
        <v>132</v>
      </c>
      <c r="F19" s="5">
        <v>2004</v>
      </c>
      <c r="G19" s="5">
        <v>0</v>
      </c>
      <c r="H19" s="5">
        <v>80127</v>
      </c>
      <c r="I19" s="5">
        <v>470</v>
      </c>
      <c r="J19" s="5">
        <v>0</v>
      </c>
      <c r="K19" s="5">
        <v>0</v>
      </c>
      <c r="L19" s="5">
        <v>0</v>
      </c>
      <c r="M19" s="5">
        <v>0</v>
      </c>
      <c r="N19" s="5">
        <v>2244</v>
      </c>
    </row>
    <row r="20" spans="1:14">
      <c r="A20" s="5">
        <v>1395</v>
      </c>
      <c r="B20" s="5" t="s">
        <v>556</v>
      </c>
      <c r="C20" s="5">
        <v>2285380</v>
      </c>
      <c r="D20" s="5">
        <v>74742</v>
      </c>
      <c r="E20" s="5">
        <v>31092</v>
      </c>
      <c r="F20" s="5">
        <v>12430</v>
      </c>
      <c r="G20" s="5">
        <v>0</v>
      </c>
      <c r="H20" s="5">
        <v>4507</v>
      </c>
      <c r="I20" s="5">
        <v>2031</v>
      </c>
      <c r="J20" s="5">
        <v>0</v>
      </c>
      <c r="K20" s="5">
        <v>0</v>
      </c>
      <c r="L20" s="5">
        <v>229</v>
      </c>
      <c r="M20" s="5">
        <v>0</v>
      </c>
      <c r="N20" s="5">
        <v>2160348</v>
      </c>
    </row>
    <row r="21" spans="1:14">
      <c r="A21" s="5">
        <v>1395</v>
      </c>
      <c r="B21" s="5" t="s">
        <v>557</v>
      </c>
      <c r="C21" s="5">
        <v>762445</v>
      </c>
      <c r="D21" s="5">
        <v>396876</v>
      </c>
      <c r="E21" s="5">
        <v>186305</v>
      </c>
      <c r="F21" s="5">
        <v>1289</v>
      </c>
      <c r="G21" s="5">
        <v>0</v>
      </c>
      <c r="H21" s="5">
        <v>37867</v>
      </c>
      <c r="I21" s="5">
        <v>13693</v>
      </c>
      <c r="J21" s="5">
        <v>0</v>
      </c>
      <c r="K21" s="5">
        <v>171</v>
      </c>
      <c r="L21" s="5">
        <v>3195</v>
      </c>
      <c r="M21" s="5">
        <v>0</v>
      </c>
      <c r="N21" s="5">
        <v>123049</v>
      </c>
    </row>
    <row r="22" spans="1:14">
      <c r="A22" s="5">
        <v>1395</v>
      </c>
      <c r="B22" s="5" t="s">
        <v>558</v>
      </c>
      <c r="C22" s="5">
        <v>18319</v>
      </c>
      <c r="D22" s="5">
        <v>0</v>
      </c>
      <c r="E22" s="5">
        <v>13114</v>
      </c>
      <c r="F22" s="5">
        <v>306</v>
      </c>
      <c r="G22" s="5">
        <v>0</v>
      </c>
      <c r="H22" s="5">
        <v>605</v>
      </c>
      <c r="I22" s="5">
        <v>2450</v>
      </c>
      <c r="J22" s="5">
        <v>980</v>
      </c>
      <c r="K22" s="5">
        <v>0</v>
      </c>
      <c r="L22" s="5">
        <v>0</v>
      </c>
      <c r="M22" s="5">
        <v>0</v>
      </c>
      <c r="N22" s="5">
        <v>863</v>
      </c>
    </row>
    <row r="23" spans="1:14">
      <c r="A23" s="5">
        <v>1395</v>
      </c>
      <c r="B23" s="5" t="s">
        <v>559</v>
      </c>
      <c r="C23" s="5">
        <v>3006</v>
      </c>
      <c r="D23" s="5">
        <v>0</v>
      </c>
      <c r="E23" s="5">
        <v>32</v>
      </c>
      <c r="F23" s="5">
        <v>50</v>
      </c>
      <c r="G23" s="5">
        <v>0</v>
      </c>
      <c r="H23" s="5">
        <v>1422</v>
      </c>
      <c r="I23" s="5">
        <v>629</v>
      </c>
      <c r="J23" s="5">
        <v>0</v>
      </c>
      <c r="K23" s="5">
        <v>0</v>
      </c>
      <c r="L23" s="5">
        <v>20</v>
      </c>
      <c r="M23" s="5">
        <v>0</v>
      </c>
      <c r="N23" s="5">
        <v>853</v>
      </c>
    </row>
    <row r="24" spans="1:14">
      <c r="A24" s="5">
        <v>1395</v>
      </c>
      <c r="B24" s="5" t="s">
        <v>560</v>
      </c>
      <c r="C24" s="5">
        <v>460905</v>
      </c>
      <c r="D24" s="5">
        <v>20652</v>
      </c>
      <c r="E24" s="5">
        <v>1292</v>
      </c>
      <c r="F24" s="5">
        <v>160138</v>
      </c>
      <c r="G24" s="5">
        <v>0</v>
      </c>
      <c r="H24" s="5">
        <v>1054</v>
      </c>
      <c r="I24" s="5">
        <v>63</v>
      </c>
      <c r="J24" s="5">
        <v>0</v>
      </c>
      <c r="K24" s="5">
        <v>0</v>
      </c>
      <c r="L24" s="5">
        <v>1904</v>
      </c>
      <c r="M24" s="5">
        <v>0</v>
      </c>
      <c r="N24" s="5">
        <v>275802</v>
      </c>
    </row>
    <row r="25" spans="1:14">
      <c r="A25" s="5">
        <v>1395</v>
      </c>
      <c r="B25" s="5" t="s">
        <v>561</v>
      </c>
      <c r="C25" s="5">
        <v>1479141</v>
      </c>
      <c r="D25" s="5">
        <v>9651</v>
      </c>
      <c r="E25" s="5">
        <v>1000</v>
      </c>
      <c r="F25" s="5">
        <v>79527</v>
      </c>
      <c r="G25" s="5">
        <v>116</v>
      </c>
      <c r="H25" s="5">
        <v>0</v>
      </c>
      <c r="I25" s="5">
        <v>23967</v>
      </c>
      <c r="J25" s="5">
        <v>0</v>
      </c>
      <c r="K25" s="5">
        <v>0</v>
      </c>
      <c r="L25" s="5">
        <v>28</v>
      </c>
      <c r="M25" s="5">
        <v>0</v>
      </c>
      <c r="N25" s="5">
        <v>1364852</v>
      </c>
    </row>
    <row r="26" spans="1:14">
      <c r="A26" s="5">
        <v>1395</v>
      </c>
      <c r="B26" s="5" t="s">
        <v>562</v>
      </c>
      <c r="C26" s="5">
        <v>2880</v>
      </c>
      <c r="D26" s="5">
        <v>2880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</row>
    <row r="27" spans="1:14">
      <c r="A27" s="5">
        <v>1395</v>
      </c>
      <c r="B27" s="5" t="s">
        <v>563</v>
      </c>
      <c r="C27" s="5">
        <v>124269</v>
      </c>
      <c r="D27" s="5">
        <v>0</v>
      </c>
      <c r="E27" s="5">
        <v>3664</v>
      </c>
      <c r="F27" s="5">
        <v>2481</v>
      </c>
      <c r="G27" s="5">
        <v>0</v>
      </c>
      <c r="H27" s="5">
        <v>262</v>
      </c>
      <c r="I27" s="5">
        <v>2335</v>
      </c>
      <c r="J27" s="5">
        <v>0</v>
      </c>
      <c r="K27" s="5">
        <v>0</v>
      </c>
      <c r="L27" s="5">
        <v>64</v>
      </c>
      <c r="M27" s="5">
        <v>0</v>
      </c>
      <c r="N27" s="5">
        <v>115463</v>
      </c>
    </row>
    <row r="28" spans="1:14">
      <c r="A28" s="5">
        <v>1395</v>
      </c>
      <c r="B28" s="5" t="s">
        <v>564</v>
      </c>
      <c r="C28" s="5">
        <v>211486</v>
      </c>
      <c r="D28" s="5">
        <v>4544</v>
      </c>
      <c r="E28" s="5">
        <v>861</v>
      </c>
      <c r="F28" s="5">
        <v>9</v>
      </c>
      <c r="G28" s="5">
        <v>0</v>
      </c>
      <c r="H28" s="5">
        <v>155264</v>
      </c>
      <c r="I28" s="5">
        <v>5714</v>
      </c>
      <c r="J28" s="5">
        <v>0</v>
      </c>
      <c r="K28" s="5">
        <v>0</v>
      </c>
      <c r="L28" s="5">
        <v>1689</v>
      </c>
      <c r="M28" s="5">
        <v>1551</v>
      </c>
      <c r="N28" s="5">
        <v>41854</v>
      </c>
    </row>
    <row r="29" spans="1:14">
      <c r="A29" s="5">
        <v>1395</v>
      </c>
      <c r="B29" s="5" t="s">
        <v>565</v>
      </c>
      <c r="C29" s="5">
        <v>9893</v>
      </c>
      <c r="D29" s="5">
        <v>0</v>
      </c>
      <c r="E29" s="5">
        <v>2522</v>
      </c>
      <c r="F29" s="5">
        <v>0</v>
      </c>
      <c r="G29" s="5">
        <v>0</v>
      </c>
      <c r="H29" s="5">
        <v>0</v>
      </c>
      <c r="I29" s="5">
        <v>1158</v>
      </c>
      <c r="J29" s="5">
        <v>0</v>
      </c>
      <c r="K29" s="5">
        <v>0</v>
      </c>
      <c r="L29" s="5">
        <v>0</v>
      </c>
      <c r="M29" s="5">
        <v>0</v>
      </c>
      <c r="N29" s="5">
        <v>6213</v>
      </c>
    </row>
    <row r="30" spans="1:14">
      <c r="A30" s="5">
        <v>1395</v>
      </c>
      <c r="B30" s="5" t="s">
        <v>566</v>
      </c>
      <c r="C30" s="5">
        <v>1146769</v>
      </c>
      <c r="D30" s="5">
        <v>34</v>
      </c>
      <c r="E30" s="5">
        <v>21425</v>
      </c>
      <c r="F30" s="5">
        <v>4329</v>
      </c>
      <c r="G30" s="5">
        <v>0</v>
      </c>
      <c r="H30" s="5">
        <v>0</v>
      </c>
      <c r="I30" s="5">
        <v>10111</v>
      </c>
      <c r="J30" s="5">
        <v>0</v>
      </c>
      <c r="K30" s="5">
        <v>4855</v>
      </c>
      <c r="L30" s="5">
        <v>120</v>
      </c>
      <c r="M30" s="5">
        <v>0</v>
      </c>
      <c r="N30" s="5">
        <v>1105894</v>
      </c>
    </row>
    <row r="31" spans="1:14">
      <c r="A31" s="5">
        <v>1395</v>
      </c>
      <c r="B31" s="5" t="s">
        <v>567</v>
      </c>
      <c r="C31" s="5">
        <v>137264</v>
      </c>
      <c r="D31" s="5">
        <v>7460</v>
      </c>
      <c r="E31" s="5">
        <v>12583</v>
      </c>
      <c r="F31" s="5">
        <v>0</v>
      </c>
      <c r="G31" s="5">
        <v>0</v>
      </c>
      <c r="H31" s="5">
        <v>6386</v>
      </c>
      <c r="I31" s="5">
        <v>6927</v>
      </c>
      <c r="J31" s="5">
        <v>0</v>
      </c>
      <c r="K31" s="5">
        <v>18297</v>
      </c>
      <c r="L31" s="5">
        <v>208</v>
      </c>
      <c r="M31" s="5">
        <v>0</v>
      </c>
      <c r="N31" s="5">
        <v>85403</v>
      </c>
    </row>
    <row r="32" spans="1:14">
      <c r="A32" s="5">
        <v>1395</v>
      </c>
      <c r="B32" s="5" t="s">
        <v>568</v>
      </c>
      <c r="C32" s="5">
        <v>9847060</v>
      </c>
      <c r="D32" s="5">
        <v>0</v>
      </c>
      <c r="E32" s="5">
        <v>44777</v>
      </c>
      <c r="F32" s="5">
        <v>0</v>
      </c>
      <c r="G32" s="5">
        <v>0</v>
      </c>
      <c r="H32" s="5">
        <v>116049</v>
      </c>
      <c r="I32" s="5">
        <v>10</v>
      </c>
      <c r="J32" s="5">
        <v>0</v>
      </c>
      <c r="K32" s="5">
        <v>0</v>
      </c>
      <c r="L32" s="5">
        <v>0</v>
      </c>
      <c r="M32" s="5">
        <v>0</v>
      </c>
      <c r="N32" s="5">
        <v>9686225</v>
      </c>
    </row>
    <row r="33" spans="1:14">
      <c r="A33" s="5">
        <v>1395</v>
      </c>
      <c r="B33" s="5" t="s">
        <v>569</v>
      </c>
      <c r="C33" s="5">
        <v>16473</v>
      </c>
      <c r="D33" s="5">
        <v>292</v>
      </c>
      <c r="E33" s="5">
        <v>327</v>
      </c>
      <c r="F33" s="5">
        <v>0</v>
      </c>
      <c r="G33" s="5">
        <v>0</v>
      </c>
      <c r="H33" s="5">
        <v>4290</v>
      </c>
      <c r="I33" s="5">
        <v>1310</v>
      </c>
      <c r="J33" s="5">
        <v>0</v>
      </c>
      <c r="K33" s="5">
        <v>0</v>
      </c>
      <c r="L33" s="5">
        <v>0</v>
      </c>
      <c r="M33" s="5">
        <v>0</v>
      </c>
      <c r="N33" s="5">
        <v>10254</v>
      </c>
    </row>
    <row r="34" spans="1:14">
      <c r="A34" s="5">
        <v>1395</v>
      </c>
      <c r="B34" s="5" t="s">
        <v>570</v>
      </c>
      <c r="C34" s="5">
        <v>44161</v>
      </c>
      <c r="D34" s="5">
        <v>13688</v>
      </c>
      <c r="E34" s="5">
        <v>1141</v>
      </c>
      <c r="F34" s="5">
        <v>909</v>
      </c>
      <c r="G34" s="5">
        <v>0</v>
      </c>
      <c r="H34" s="5">
        <v>200</v>
      </c>
      <c r="I34" s="5">
        <v>2830</v>
      </c>
      <c r="J34" s="5">
        <v>0</v>
      </c>
      <c r="K34" s="5">
        <v>0</v>
      </c>
      <c r="L34" s="5">
        <v>77</v>
      </c>
      <c r="M34" s="5">
        <v>0</v>
      </c>
      <c r="N34" s="5">
        <v>25315</v>
      </c>
    </row>
  </sheetData>
  <mergeCells count="2">
    <mergeCell ref="C1:N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230"/>
  <sheetViews>
    <sheetView rightToLeft="1" zoomScaleNormal="100" workbookViewId="0">
      <selection sqref="A1:B1"/>
    </sheetView>
  </sheetViews>
  <sheetFormatPr defaultRowHeight="15"/>
  <cols>
    <col min="1" max="1" width="8.85546875" style="3" customWidth="1"/>
    <col min="2" max="2" width="11.140625" style="3" bestFit="1" customWidth="1"/>
    <col min="3" max="3" width="11.28515625" style="4" customWidth="1"/>
    <col min="4" max="4" width="58.7109375" style="3" customWidth="1"/>
    <col min="5" max="6" width="14.42578125" style="3" customWidth="1"/>
    <col min="7" max="7" width="16.28515625" style="3" customWidth="1"/>
    <col min="8" max="9" width="13" style="3" customWidth="1"/>
    <col min="10" max="10" width="12.7109375" style="3" customWidth="1"/>
    <col min="11" max="11" width="14" style="3" customWidth="1"/>
    <col min="12" max="12" width="12.5703125" style="3" customWidth="1"/>
    <col min="13" max="13" width="13.28515625" style="3" customWidth="1"/>
    <col min="14" max="14" width="22.7109375" style="3" customWidth="1"/>
    <col min="15" max="15" width="13.28515625" style="3" customWidth="1"/>
    <col min="16" max="16" width="14.7109375" style="3" customWidth="1"/>
    <col min="17" max="19" width="13.28515625" style="3" customWidth="1"/>
    <col min="20" max="20" width="16.85546875" style="3" customWidth="1"/>
    <col min="21" max="21" width="18.7109375" style="3" customWidth="1"/>
    <col min="22" max="22" width="16.140625" style="3" customWidth="1"/>
    <col min="23" max="24" width="14" style="3" bestFit="1" customWidth="1"/>
    <col min="25" max="25" width="12" style="3" customWidth="1"/>
    <col min="26" max="26" width="13.5703125" style="3" customWidth="1"/>
    <col min="27" max="27" width="15.7109375" style="3" customWidth="1"/>
  </cols>
  <sheetData>
    <row r="1" spans="1:27" ht="15.75" thickBot="1">
      <c r="A1" s="22" t="s">
        <v>159</v>
      </c>
      <c r="B1" s="22"/>
      <c r="C1" s="21" t="str">
        <f>CONCATENATE("1-",'فهرست جداول'!B2,"-",MID('فهرست جداول'!B1, 58,10), "                  (میلیون ریال)")</f>
        <v>1-خلاصه آمار کارگاه‏ها بر حسب فعالیت-95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ht="21" customHeight="1" thickBot="1">
      <c r="A2" s="29" t="s">
        <v>128</v>
      </c>
      <c r="B2" s="28" t="s">
        <v>151</v>
      </c>
      <c r="C2" s="29" t="s">
        <v>0</v>
      </c>
      <c r="D2" s="31" t="s">
        <v>1</v>
      </c>
      <c r="E2" s="23" t="s">
        <v>11</v>
      </c>
      <c r="F2" s="23" t="s">
        <v>86</v>
      </c>
      <c r="G2" s="23"/>
      <c r="H2" s="23"/>
      <c r="I2" s="23"/>
      <c r="J2" s="23"/>
      <c r="K2" s="23"/>
      <c r="L2" s="23"/>
      <c r="M2" s="23" t="s">
        <v>89</v>
      </c>
      <c r="N2" s="23" t="s">
        <v>154</v>
      </c>
      <c r="O2" s="23"/>
      <c r="P2" s="25" t="s">
        <v>158</v>
      </c>
      <c r="Q2" s="25" t="s">
        <v>155</v>
      </c>
      <c r="R2" s="23" t="s">
        <v>157</v>
      </c>
      <c r="S2" s="23"/>
      <c r="T2" s="23" t="s">
        <v>124</v>
      </c>
      <c r="U2" s="23" t="s">
        <v>125</v>
      </c>
      <c r="V2" s="23" t="s">
        <v>87</v>
      </c>
      <c r="W2" s="23" t="s">
        <v>88</v>
      </c>
      <c r="X2" s="23"/>
      <c r="Y2" s="23" t="s">
        <v>90</v>
      </c>
      <c r="Z2" s="23" t="s">
        <v>91</v>
      </c>
      <c r="AA2" s="23"/>
    </row>
    <row r="3" spans="1:27" ht="21" customHeight="1" thickBot="1">
      <c r="A3" s="30"/>
      <c r="B3" s="26"/>
      <c r="C3" s="30"/>
      <c r="D3" s="31"/>
      <c r="E3" s="23"/>
      <c r="F3" s="23" t="s">
        <v>92</v>
      </c>
      <c r="G3" s="23"/>
      <c r="H3" s="23"/>
      <c r="I3" s="23" t="s">
        <v>93</v>
      </c>
      <c r="J3" s="23"/>
      <c r="K3" s="23" t="s">
        <v>94</v>
      </c>
      <c r="L3" s="23"/>
      <c r="M3" s="23"/>
      <c r="N3" s="23"/>
      <c r="O3" s="23"/>
      <c r="P3" s="26"/>
      <c r="Q3" s="26"/>
      <c r="R3" s="25" t="s">
        <v>98</v>
      </c>
      <c r="S3" s="25" t="s">
        <v>99</v>
      </c>
      <c r="T3" s="23"/>
      <c r="U3" s="23"/>
      <c r="V3" s="24"/>
      <c r="W3" s="23"/>
      <c r="X3" s="23"/>
      <c r="Y3" s="24"/>
      <c r="Z3" s="23" t="s">
        <v>95</v>
      </c>
      <c r="AA3" s="23" t="s">
        <v>96</v>
      </c>
    </row>
    <row r="4" spans="1:27" ht="24" customHeight="1" thickBot="1">
      <c r="A4" s="30"/>
      <c r="B4" s="27"/>
      <c r="C4" s="30"/>
      <c r="D4" s="32"/>
      <c r="E4" s="23"/>
      <c r="F4" s="12" t="s">
        <v>2</v>
      </c>
      <c r="G4" s="12" t="s">
        <v>97</v>
      </c>
      <c r="H4" s="12" t="s">
        <v>7</v>
      </c>
      <c r="I4" s="12" t="s">
        <v>97</v>
      </c>
      <c r="J4" s="12" t="s">
        <v>7</v>
      </c>
      <c r="K4" s="12" t="s">
        <v>97</v>
      </c>
      <c r="L4" s="12" t="s">
        <v>7</v>
      </c>
      <c r="M4" s="23"/>
      <c r="N4" s="12" t="s">
        <v>156</v>
      </c>
      <c r="O4" s="13" t="s">
        <v>153</v>
      </c>
      <c r="P4" s="27"/>
      <c r="Q4" s="27"/>
      <c r="R4" s="27"/>
      <c r="S4" s="27"/>
      <c r="T4" s="23"/>
      <c r="U4" s="23"/>
      <c r="V4" s="24"/>
      <c r="W4" s="12" t="s">
        <v>20</v>
      </c>
      <c r="X4" s="12" t="s">
        <v>21</v>
      </c>
      <c r="Y4" s="24"/>
      <c r="Z4" s="23"/>
      <c r="AA4" s="23"/>
    </row>
    <row r="5" spans="1:27">
      <c r="A5" s="5">
        <v>1395</v>
      </c>
      <c r="B5" s="5">
        <v>1</v>
      </c>
      <c r="C5" s="5" t="s">
        <v>162</v>
      </c>
      <c r="D5" s="5" t="s">
        <v>163</v>
      </c>
      <c r="E5" s="5">
        <v>31309</v>
      </c>
      <c r="F5" s="5">
        <v>1788651</v>
      </c>
      <c r="G5" s="5">
        <v>1582259</v>
      </c>
      <c r="H5" s="5">
        <v>206392</v>
      </c>
      <c r="I5" s="5">
        <v>1565099</v>
      </c>
      <c r="J5" s="5">
        <v>205764</v>
      </c>
      <c r="K5" s="5">
        <v>17160</v>
      </c>
      <c r="L5" s="5">
        <v>628</v>
      </c>
      <c r="M5" s="5">
        <v>500438932</v>
      </c>
      <c r="N5" s="5">
        <v>3599059208</v>
      </c>
      <c r="O5" s="5">
        <v>707050488</v>
      </c>
      <c r="P5" s="5">
        <v>5420890349</v>
      </c>
      <c r="Q5" s="5">
        <v>5387314807</v>
      </c>
      <c r="R5" s="5">
        <v>805585855</v>
      </c>
      <c r="S5" s="5">
        <v>22815779</v>
      </c>
      <c r="T5" s="5">
        <v>3818224138</v>
      </c>
      <c r="U5" s="5">
        <v>5574557139</v>
      </c>
      <c r="V5" s="5">
        <v>1756333001</v>
      </c>
      <c r="W5" s="5">
        <v>69732910</v>
      </c>
      <c r="X5" s="5">
        <v>247068587</v>
      </c>
      <c r="Y5" s="5">
        <v>22290415</v>
      </c>
      <c r="Z5" s="5">
        <v>121525446</v>
      </c>
      <c r="AA5" s="5">
        <v>234890837</v>
      </c>
    </row>
    <row r="6" spans="1:27">
      <c r="A6" s="5">
        <v>1395</v>
      </c>
      <c r="B6" s="5">
        <v>2</v>
      </c>
      <c r="C6" s="5" t="s">
        <v>164</v>
      </c>
      <c r="D6" s="5" t="s">
        <v>165</v>
      </c>
      <c r="E6" s="5">
        <v>5084</v>
      </c>
      <c r="F6" s="5">
        <v>285659</v>
      </c>
      <c r="G6" s="5">
        <v>236172</v>
      </c>
      <c r="H6" s="5">
        <v>49486</v>
      </c>
      <c r="I6" s="5">
        <v>233159</v>
      </c>
      <c r="J6" s="5">
        <v>49285</v>
      </c>
      <c r="K6" s="5">
        <v>3014</v>
      </c>
      <c r="L6" s="5">
        <v>202</v>
      </c>
      <c r="M6" s="5">
        <v>59810435</v>
      </c>
      <c r="N6" s="5">
        <v>501581005</v>
      </c>
      <c r="O6" s="5">
        <v>129850104</v>
      </c>
      <c r="P6" s="5">
        <v>694770128</v>
      </c>
      <c r="Q6" s="5">
        <v>684271380</v>
      </c>
      <c r="R6" s="5">
        <v>59562563</v>
      </c>
      <c r="S6" s="5">
        <v>1719521</v>
      </c>
      <c r="T6" s="5">
        <v>520156950</v>
      </c>
      <c r="U6" s="5">
        <v>713020759</v>
      </c>
      <c r="V6" s="5">
        <v>192863809</v>
      </c>
      <c r="W6" s="5">
        <v>2435193</v>
      </c>
      <c r="X6" s="5">
        <v>15647492</v>
      </c>
      <c r="Y6" s="5">
        <v>1844946</v>
      </c>
      <c r="Z6" s="5">
        <v>14566667</v>
      </c>
      <c r="AA6" s="5">
        <v>25245264</v>
      </c>
    </row>
    <row r="7" spans="1:27">
      <c r="A7" s="5">
        <v>1395</v>
      </c>
      <c r="B7" s="5">
        <v>3</v>
      </c>
      <c r="C7" s="5" t="s">
        <v>166</v>
      </c>
      <c r="D7" s="5" t="s">
        <v>167</v>
      </c>
      <c r="E7" s="5">
        <v>472</v>
      </c>
      <c r="F7" s="5">
        <v>32609</v>
      </c>
      <c r="G7" s="5">
        <v>29375</v>
      </c>
      <c r="H7" s="5">
        <v>3234</v>
      </c>
      <c r="I7" s="5">
        <v>29198</v>
      </c>
      <c r="J7" s="5">
        <v>3215</v>
      </c>
      <c r="K7" s="5">
        <v>177</v>
      </c>
      <c r="L7" s="5">
        <v>20</v>
      </c>
      <c r="M7" s="5">
        <v>5802985</v>
      </c>
      <c r="N7" s="5">
        <v>40188942</v>
      </c>
      <c r="O7" s="5">
        <v>11504138</v>
      </c>
      <c r="P7" s="5">
        <v>50423885</v>
      </c>
      <c r="Q7" s="5">
        <v>50200711</v>
      </c>
      <c r="R7" s="5">
        <v>1490585</v>
      </c>
      <c r="S7" s="5">
        <v>41828</v>
      </c>
      <c r="T7" s="5">
        <v>41315683</v>
      </c>
      <c r="U7" s="5">
        <v>54514410</v>
      </c>
      <c r="V7" s="5">
        <v>13198727</v>
      </c>
      <c r="W7" s="5">
        <v>127928</v>
      </c>
      <c r="X7" s="5">
        <v>807747</v>
      </c>
      <c r="Y7" s="5">
        <v>100758</v>
      </c>
      <c r="Z7" s="5">
        <v>-139099</v>
      </c>
      <c r="AA7" s="5">
        <v>890053</v>
      </c>
    </row>
    <row r="8" spans="1:27">
      <c r="A8" s="5">
        <v>1395</v>
      </c>
      <c r="B8" s="5">
        <v>4</v>
      </c>
      <c r="C8" s="5" t="s">
        <v>168</v>
      </c>
      <c r="D8" s="5" t="s">
        <v>167</v>
      </c>
      <c r="E8" s="5">
        <v>472</v>
      </c>
      <c r="F8" s="5">
        <v>32609</v>
      </c>
      <c r="G8" s="5">
        <v>29375</v>
      </c>
      <c r="H8" s="5">
        <v>3234</v>
      </c>
      <c r="I8" s="5">
        <v>29198</v>
      </c>
      <c r="J8" s="5">
        <v>3215</v>
      </c>
      <c r="K8" s="5">
        <v>177</v>
      </c>
      <c r="L8" s="5">
        <v>20</v>
      </c>
      <c r="M8" s="5">
        <v>5802985</v>
      </c>
      <c r="N8" s="5">
        <v>40188942</v>
      </c>
      <c r="O8" s="5">
        <v>11504138</v>
      </c>
      <c r="P8" s="5">
        <v>50423885</v>
      </c>
      <c r="Q8" s="5">
        <v>50200711</v>
      </c>
      <c r="R8" s="5">
        <v>1490585</v>
      </c>
      <c r="S8" s="5">
        <v>41828</v>
      </c>
      <c r="T8" s="5">
        <v>41315683</v>
      </c>
      <c r="U8" s="5">
        <v>54514410</v>
      </c>
      <c r="V8" s="5">
        <v>13198727</v>
      </c>
      <c r="W8" s="5">
        <v>127928</v>
      </c>
      <c r="X8" s="5">
        <v>807747</v>
      </c>
      <c r="Y8" s="5">
        <v>100758</v>
      </c>
      <c r="Z8" s="5">
        <v>-139099</v>
      </c>
      <c r="AA8" s="5">
        <v>890053</v>
      </c>
    </row>
    <row r="9" spans="1:27">
      <c r="A9" s="5">
        <v>1395</v>
      </c>
      <c r="B9" s="5">
        <v>3</v>
      </c>
      <c r="C9" s="5" t="s">
        <v>169</v>
      </c>
      <c r="D9" s="5" t="s">
        <v>170</v>
      </c>
      <c r="E9" s="5">
        <v>149</v>
      </c>
      <c r="F9" s="5">
        <v>7071</v>
      </c>
      <c r="G9" s="5">
        <v>4404</v>
      </c>
      <c r="H9" s="5">
        <v>2667</v>
      </c>
      <c r="I9" s="5">
        <v>4316</v>
      </c>
      <c r="J9" s="5">
        <v>2661</v>
      </c>
      <c r="K9" s="5">
        <v>88</v>
      </c>
      <c r="L9" s="5">
        <v>6</v>
      </c>
      <c r="M9" s="5">
        <v>1067040</v>
      </c>
      <c r="N9" s="5">
        <v>7109926</v>
      </c>
      <c r="O9" s="5">
        <v>1377612</v>
      </c>
      <c r="P9" s="5">
        <v>10413208</v>
      </c>
      <c r="Q9" s="5">
        <v>10174126</v>
      </c>
      <c r="R9" s="5">
        <v>889120</v>
      </c>
      <c r="S9" s="5">
        <v>25565</v>
      </c>
      <c r="T9" s="5">
        <v>7266014</v>
      </c>
      <c r="U9" s="5">
        <v>10670856</v>
      </c>
      <c r="V9" s="5">
        <v>3404842</v>
      </c>
      <c r="W9" s="5">
        <v>70897</v>
      </c>
      <c r="X9" s="5">
        <v>137809</v>
      </c>
      <c r="Y9" s="5">
        <v>68279</v>
      </c>
      <c r="Z9" s="5">
        <v>703579</v>
      </c>
      <c r="AA9" s="5">
        <v>339469</v>
      </c>
    </row>
    <row r="10" spans="1:27">
      <c r="A10" s="5">
        <v>1395</v>
      </c>
      <c r="B10" s="5">
        <v>4</v>
      </c>
      <c r="C10" s="5" t="s">
        <v>171</v>
      </c>
      <c r="D10" s="5" t="s">
        <v>170</v>
      </c>
      <c r="E10" s="5">
        <v>149</v>
      </c>
      <c r="F10" s="5">
        <v>7071</v>
      </c>
      <c r="G10" s="5">
        <v>4404</v>
      </c>
      <c r="H10" s="5">
        <v>2667</v>
      </c>
      <c r="I10" s="5">
        <v>4316</v>
      </c>
      <c r="J10" s="5">
        <v>2661</v>
      </c>
      <c r="K10" s="5">
        <v>88</v>
      </c>
      <c r="L10" s="5">
        <v>6</v>
      </c>
      <c r="M10" s="5">
        <v>1067040</v>
      </c>
      <c r="N10" s="5">
        <v>7109926</v>
      </c>
      <c r="O10" s="5">
        <v>1377612</v>
      </c>
      <c r="P10" s="5">
        <v>10413208</v>
      </c>
      <c r="Q10" s="5">
        <v>10174126</v>
      </c>
      <c r="R10" s="5">
        <v>889120</v>
      </c>
      <c r="S10" s="5">
        <v>25565</v>
      </c>
      <c r="T10" s="5">
        <v>7266014</v>
      </c>
      <c r="U10" s="5">
        <v>10670856</v>
      </c>
      <c r="V10" s="5">
        <v>3404842</v>
      </c>
      <c r="W10" s="5">
        <v>70897</v>
      </c>
      <c r="X10" s="5">
        <v>137809</v>
      </c>
      <c r="Y10" s="5">
        <v>68279</v>
      </c>
      <c r="Z10" s="5">
        <v>703579</v>
      </c>
      <c r="AA10" s="5">
        <v>339469</v>
      </c>
    </row>
    <row r="11" spans="1:27">
      <c r="A11" s="5">
        <v>1395</v>
      </c>
      <c r="B11" s="5">
        <v>3</v>
      </c>
      <c r="C11" s="5" t="s">
        <v>172</v>
      </c>
      <c r="D11" s="5" t="s">
        <v>173</v>
      </c>
      <c r="E11" s="5">
        <v>755</v>
      </c>
      <c r="F11" s="5">
        <v>28881</v>
      </c>
      <c r="G11" s="5">
        <v>19027</v>
      </c>
      <c r="H11" s="5">
        <v>9854</v>
      </c>
      <c r="I11" s="5">
        <v>18569</v>
      </c>
      <c r="J11" s="5">
        <v>9829</v>
      </c>
      <c r="K11" s="5">
        <v>458</v>
      </c>
      <c r="L11" s="5">
        <v>26</v>
      </c>
      <c r="M11" s="5">
        <v>5172007</v>
      </c>
      <c r="N11" s="5">
        <v>44428948</v>
      </c>
      <c r="O11" s="5">
        <v>5788250</v>
      </c>
      <c r="P11" s="5">
        <v>66800659</v>
      </c>
      <c r="Q11" s="5">
        <v>66257038</v>
      </c>
      <c r="R11" s="5">
        <v>19169721</v>
      </c>
      <c r="S11" s="5">
        <v>553125</v>
      </c>
      <c r="T11" s="5">
        <v>45566408</v>
      </c>
      <c r="U11" s="5">
        <v>67587213</v>
      </c>
      <c r="V11" s="5">
        <v>22020805</v>
      </c>
      <c r="W11" s="5">
        <v>18884</v>
      </c>
      <c r="X11" s="5">
        <v>1741923</v>
      </c>
      <c r="Y11" s="5">
        <v>232516</v>
      </c>
      <c r="Z11" s="5">
        <v>775138</v>
      </c>
      <c r="AA11" s="5">
        <v>2869393</v>
      </c>
    </row>
    <row r="12" spans="1:27">
      <c r="A12" s="5">
        <v>1395</v>
      </c>
      <c r="B12" s="5">
        <v>4</v>
      </c>
      <c r="C12" s="5" t="s">
        <v>174</v>
      </c>
      <c r="D12" s="5" t="s">
        <v>173</v>
      </c>
      <c r="E12" s="5">
        <v>755</v>
      </c>
      <c r="F12" s="5">
        <v>28881</v>
      </c>
      <c r="G12" s="5">
        <v>19027</v>
      </c>
      <c r="H12" s="5">
        <v>9854</v>
      </c>
      <c r="I12" s="5">
        <v>18569</v>
      </c>
      <c r="J12" s="5">
        <v>9829</v>
      </c>
      <c r="K12" s="5">
        <v>458</v>
      </c>
      <c r="L12" s="5">
        <v>26</v>
      </c>
      <c r="M12" s="5">
        <v>5172007</v>
      </c>
      <c r="N12" s="5">
        <v>44428948</v>
      </c>
      <c r="O12" s="5">
        <v>5788250</v>
      </c>
      <c r="P12" s="5">
        <v>66800659</v>
      </c>
      <c r="Q12" s="5">
        <v>66257038</v>
      </c>
      <c r="R12" s="5">
        <v>19169721</v>
      </c>
      <c r="S12" s="5">
        <v>553125</v>
      </c>
      <c r="T12" s="5">
        <v>45566408</v>
      </c>
      <c r="U12" s="5">
        <v>67587213</v>
      </c>
      <c r="V12" s="5">
        <v>22020805</v>
      </c>
      <c r="W12" s="5">
        <v>18884</v>
      </c>
      <c r="X12" s="5">
        <v>1741923</v>
      </c>
      <c r="Y12" s="5">
        <v>232516</v>
      </c>
      <c r="Z12" s="5">
        <v>775138</v>
      </c>
      <c r="AA12" s="5">
        <v>2869393</v>
      </c>
    </row>
    <row r="13" spans="1:27">
      <c r="A13" s="5">
        <v>1395</v>
      </c>
      <c r="B13" s="5">
        <v>3</v>
      </c>
      <c r="C13" s="5" t="s">
        <v>175</v>
      </c>
      <c r="D13" s="5" t="s">
        <v>176</v>
      </c>
      <c r="E13" s="5">
        <v>111</v>
      </c>
      <c r="F13" s="5">
        <v>10472</v>
      </c>
      <c r="G13" s="5">
        <v>9433</v>
      </c>
      <c r="H13" s="5">
        <v>1039</v>
      </c>
      <c r="I13" s="5">
        <v>9410</v>
      </c>
      <c r="J13" s="5">
        <v>1038</v>
      </c>
      <c r="K13" s="5">
        <v>24</v>
      </c>
      <c r="L13" s="5">
        <v>1</v>
      </c>
      <c r="M13" s="5">
        <v>3526595</v>
      </c>
      <c r="N13" s="5">
        <v>94744191</v>
      </c>
      <c r="O13" s="5">
        <v>51518570</v>
      </c>
      <c r="P13" s="5">
        <v>108590597</v>
      </c>
      <c r="Q13" s="5">
        <v>108282245</v>
      </c>
      <c r="R13" s="5">
        <v>2147731</v>
      </c>
      <c r="S13" s="5">
        <v>69248</v>
      </c>
      <c r="T13" s="5">
        <v>95881929</v>
      </c>
      <c r="U13" s="5">
        <v>109409405</v>
      </c>
      <c r="V13" s="5">
        <v>13527476</v>
      </c>
      <c r="W13" s="5">
        <v>450996</v>
      </c>
      <c r="X13" s="5">
        <v>1469449</v>
      </c>
      <c r="Y13" s="5">
        <v>184299</v>
      </c>
      <c r="Z13" s="5">
        <v>4802433</v>
      </c>
      <c r="AA13" s="5">
        <v>2311202</v>
      </c>
    </row>
    <row r="14" spans="1:27">
      <c r="A14" s="5">
        <v>1395</v>
      </c>
      <c r="B14" s="5">
        <v>4</v>
      </c>
      <c r="C14" s="5" t="s">
        <v>177</v>
      </c>
      <c r="D14" s="5" t="s">
        <v>176</v>
      </c>
      <c r="E14" s="5">
        <v>111</v>
      </c>
      <c r="F14" s="5">
        <v>10472</v>
      </c>
      <c r="G14" s="5">
        <v>9433</v>
      </c>
      <c r="H14" s="5">
        <v>1039</v>
      </c>
      <c r="I14" s="5">
        <v>9410</v>
      </c>
      <c r="J14" s="5">
        <v>1038</v>
      </c>
      <c r="K14" s="5">
        <v>24</v>
      </c>
      <c r="L14" s="5">
        <v>1</v>
      </c>
      <c r="M14" s="5">
        <v>3526595</v>
      </c>
      <c r="N14" s="5">
        <v>94744191</v>
      </c>
      <c r="O14" s="5">
        <v>51518570</v>
      </c>
      <c r="P14" s="5">
        <v>108590597</v>
      </c>
      <c r="Q14" s="5">
        <v>108282245</v>
      </c>
      <c r="R14" s="5">
        <v>2147731</v>
      </c>
      <c r="S14" s="5">
        <v>69248</v>
      </c>
      <c r="T14" s="5">
        <v>95881929</v>
      </c>
      <c r="U14" s="5">
        <v>109409405</v>
      </c>
      <c r="V14" s="5">
        <v>13527476</v>
      </c>
      <c r="W14" s="5">
        <v>450996</v>
      </c>
      <c r="X14" s="5">
        <v>1469449</v>
      </c>
      <c r="Y14" s="5">
        <v>184299</v>
      </c>
      <c r="Z14" s="5">
        <v>4802433</v>
      </c>
      <c r="AA14" s="5">
        <v>2311202</v>
      </c>
    </row>
    <row r="15" spans="1:27">
      <c r="A15" s="5">
        <v>1395</v>
      </c>
      <c r="B15" s="5">
        <v>3</v>
      </c>
      <c r="C15" s="5" t="s">
        <v>178</v>
      </c>
      <c r="D15" s="5" t="s">
        <v>179</v>
      </c>
      <c r="E15" s="5">
        <v>482</v>
      </c>
      <c r="F15" s="5">
        <v>59370</v>
      </c>
      <c r="G15" s="5">
        <v>49659</v>
      </c>
      <c r="H15" s="5">
        <v>9712</v>
      </c>
      <c r="I15" s="5">
        <v>49518</v>
      </c>
      <c r="J15" s="5">
        <v>9684</v>
      </c>
      <c r="K15" s="5">
        <v>141</v>
      </c>
      <c r="L15" s="5">
        <v>27</v>
      </c>
      <c r="M15" s="5">
        <v>14791875</v>
      </c>
      <c r="N15" s="5">
        <v>85977484</v>
      </c>
      <c r="O15" s="5">
        <v>11980889</v>
      </c>
      <c r="P15" s="5">
        <v>127656890</v>
      </c>
      <c r="Q15" s="5">
        <v>125079384</v>
      </c>
      <c r="R15" s="5">
        <v>14630545</v>
      </c>
      <c r="S15" s="5">
        <v>412178</v>
      </c>
      <c r="T15" s="5">
        <v>92034328</v>
      </c>
      <c r="U15" s="5">
        <v>133674139</v>
      </c>
      <c r="V15" s="5">
        <v>41639810</v>
      </c>
      <c r="W15" s="5">
        <v>993402</v>
      </c>
      <c r="X15" s="5">
        <v>5254342</v>
      </c>
      <c r="Y15" s="5">
        <v>256104</v>
      </c>
      <c r="Z15" s="5">
        <v>683653</v>
      </c>
      <c r="AA15" s="5">
        <v>5464926</v>
      </c>
    </row>
    <row r="16" spans="1:27">
      <c r="A16" s="5">
        <v>1395</v>
      </c>
      <c r="B16" s="5">
        <v>4</v>
      </c>
      <c r="C16" s="5" t="s">
        <v>180</v>
      </c>
      <c r="D16" s="5" t="s">
        <v>179</v>
      </c>
      <c r="E16" s="5">
        <v>482</v>
      </c>
      <c r="F16" s="5">
        <v>59370</v>
      </c>
      <c r="G16" s="5">
        <v>49659</v>
      </c>
      <c r="H16" s="5">
        <v>9712</v>
      </c>
      <c r="I16" s="5">
        <v>49518</v>
      </c>
      <c r="J16" s="5">
        <v>9684</v>
      </c>
      <c r="K16" s="5">
        <v>141</v>
      </c>
      <c r="L16" s="5">
        <v>27</v>
      </c>
      <c r="M16" s="5">
        <v>14791875</v>
      </c>
      <c r="N16" s="5">
        <v>85977484</v>
      </c>
      <c r="O16" s="5">
        <v>11980889</v>
      </c>
      <c r="P16" s="5">
        <v>127656890</v>
      </c>
      <c r="Q16" s="5">
        <v>125079384</v>
      </c>
      <c r="R16" s="5">
        <v>14630545</v>
      </c>
      <c r="S16" s="5">
        <v>412178</v>
      </c>
      <c r="T16" s="5">
        <v>92034328</v>
      </c>
      <c r="U16" s="5">
        <v>133674139</v>
      </c>
      <c r="V16" s="5">
        <v>41639810</v>
      </c>
      <c r="W16" s="5">
        <v>993402</v>
      </c>
      <c r="X16" s="5">
        <v>5254342</v>
      </c>
      <c r="Y16" s="5">
        <v>256104</v>
      </c>
      <c r="Z16" s="5">
        <v>683653</v>
      </c>
      <c r="AA16" s="5">
        <v>5464926</v>
      </c>
    </row>
    <row r="17" spans="1:27">
      <c r="A17" s="5">
        <v>1395</v>
      </c>
      <c r="B17" s="5">
        <v>3</v>
      </c>
      <c r="C17" s="5" t="s">
        <v>181</v>
      </c>
      <c r="D17" s="5" t="s">
        <v>182</v>
      </c>
      <c r="E17" s="5">
        <v>535</v>
      </c>
      <c r="F17" s="5">
        <v>17640</v>
      </c>
      <c r="G17" s="5">
        <v>15459</v>
      </c>
      <c r="H17" s="5">
        <v>2181</v>
      </c>
      <c r="I17" s="5">
        <v>15069</v>
      </c>
      <c r="J17" s="5">
        <v>2161</v>
      </c>
      <c r="K17" s="5">
        <v>390</v>
      </c>
      <c r="L17" s="5">
        <v>20</v>
      </c>
      <c r="M17" s="5">
        <v>3224187</v>
      </c>
      <c r="N17" s="5">
        <v>80688232</v>
      </c>
      <c r="O17" s="5">
        <v>12375750</v>
      </c>
      <c r="P17" s="5">
        <v>95376981</v>
      </c>
      <c r="Q17" s="5">
        <v>95491258</v>
      </c>
      <c r="R17" s="5">
        <v>1210650</v>
      </c>
      <c r="S17" s="5">
        <v>36809</v>
      </c>
      <c r="T17" s="5">
        <v>81817201</v>
      </c>
      <c r="U17" s="5">
        <v>97106056</v>
      </c>
      <c r="V17" s="5">
        <v>15288855</v>
      </c>
      <c r="W17" s="5">
        <v>201525</v>
      </c>
      <c r="X17" s="5">
        <v>1022164</v>
      </c>
      <c r="Y17" s="5">
        <v>158056</v>
      </c>
      <c r="Z17" s="5">
        <v>3219056</v>
      </c>
      <c r="AA17" s="5">
        <v>4440623</v>
      </c>
    </row>
    <row r="18" spans="1:27">
      <c r="A18" s="5">
        <v>1395</v>
      </c>
      <c r="B18" s="5">
        <v>4</v>
      </c>
      <c r="C18" s="5" t="s">
        <v>183</v>
      </c>
      <c r="D18" s="5" t="s">
        <v>184</v>
      </c>
      <c r="E18" s="5">
        <v>498</v>
      </c>
      <c r="F18" s="5">
        <v>15554</v>
      </c>
      <c r="G18" s="5">
        <v>13554</v>
      </c>
      <c r="H18" s="5">
        <v>2000</v>
      </c>
      <c r="I18" s="5">
        <v>13172</v>
      </c>
      <c r="J18" s="5">
        <v>1980</v>
      </c>
      <c r="K18" s="5">
        <v>382</v>
      </c>
      <c r="L18" s="5">
        <v>20</v>
      </c>
      <c r="M18" s="5">
        <v>2754282</v>
      </c>
      <c r="N18" s="5">
        <v>77142239</v>
      </c>
      <c r="O18" s="5">
        <v>11986580</v>
      </c>
      <c r="P18" s="5">
        <v>89946627</v>
      </c>
      <c r="Q18" s="5">
        <v>90368899</v>
      </c>
      <c r="R18" s="5">
        <v>891191</v>
      </c>
      <c r="S18" s="5">
        <v>27639</v>
      </c>
      <c r="T18" s="5">
        <v>78008117</v>
      </c>
      <c r="U18" s="5">
        <v>91656796</v>
      </c>
      <c r="V18" s="5">
        <v>13648679</v>
      </c>
      <c r="W18" s="5">
        <v>200482</v>
      </c>
      <c r="X18" s="5">
        <v>958733</v>
      </c>
      <c r="Y18" s="5">
        <v>154375</v>
      </c>
      <c r="Z18" s="5">
        <v>2722308</v>
      </c>
      <c r="AA18" s="5">
        <v>2197445</v>
      </c>
    </row>
    <row r="19" spans="1:27">
      <c r="A19" s="5">
        <v>1395</v>
      </c>
      <c r="B19" s="5">
        <v>4</v>
      </c>
      <c r="C19" s="5" t="s">
        <v>185</v>
      </c>
      <c r="D19" s="5" t="s">
        <v>186</v>
      </c>
      <c r="E19" s="5">
        <v>37</v>
      </c>
      <c r="F19" s="5">
        <v>2086</v>
      </c>
      <c r="G19" s="5">
        <v>1905</v>
      </c>
      <c r="H19" s="5">
        <v>181</v>
      </c>
      <c r="I19" s="5">
        <v>1897</v>
      </c>
      <c r="J19" s="5">
        <v>181</v>
      </c>
      <c r="K19" s="5">
        <v>9</v>
      </c>
      <c r="L19" s="5">
        <v>0</v>
      </c>
      <c r="M19" s="5">
        <v>469905</v>
      </c>
      <c r="N19" s="5">
        <v>3545993</v>
      </c>
      <c r="O19" s="5">
        <v>389170</v>
      </c>
      <c r="P19" s="5">
        <v>5430354</v>
      </c>
      <c r="Q19" s="5">
        <v>5122359</v>
      </c>
      <c r="R19" s="5">
        <v>319459</v>
      </c>
      <c r="S19" s="5">
        <v>9169</v>
      </c>
      <c r="T19" s="5">
        <v>3809084</v>
      </c>
      <c r="U19" s="5">
        <v>5449260</v>
      </c>
      <c r="V19" s="5">
        <v>1640176</v>
      </c>
      <c r="W19" s="5">
        <v>1043</v>
      </c>
      <c r="X19" s="5">
        <v>63431</v>
      </c>
      <c r="Y19" s="5">
        <v>3681</v>
      </c>
      <c r="Z19" s="5">
        <v>496748</v>
      </c>
      <c r="AA19" s="5">
        <v>2243179</v>
      </c>
    </row>
    <row r="20" spans="1:27">
      <c r="A20" s="5">
        <v>1395</v>
      </c>
      <c r="B20" s="5">
        <v>3</v>
      </c>
      <c r="C20" s="5" t="s">
        <v>187</v>
      </c>
      <c r="D20" s="5" t="s">
        <v>188</v>
      </c>
      <c r="E20" s="5">
        <v>2255</v>
      </c>
      <c r="F20" s="5">
        <v>120488</v>
      </c>
      <c r="G20" s="5">
        <v>100590</v>
      </c>
      <c r="H20" s="5">
        <v>19899</v>
      </c>
      <c r="I20" s="5">
        <v>98939</v>
      </c>
      <c r="J20" s="5">
        <v>19798</v>
      </c>
      <c r="K20" s="5">
        <v>1650</v>
      </c>
      <c r="L20" s="5">
        <v>101</v>
      </c>
      <c r="M20" s="5">
        <v>24523419</v>
      </c>
      <c r="N20" s="5">
        <v>115724931</v>
      </c>
      <c r="O20" s="5">
        <v>24971761</v>
      </c>
      <c r="P20" s="5">
        <v>192678462</v>
      </c>
      <c r="Q20" s="5">
        <v>186083829</v>
      </c>
      <c r="R20" s="5">
        <v>19379110</v>
      </c>
      <c r="S20" s="5">
        <v>563497</v>
      </c>
      <c r="T20" s="5">
        <v>123099496</v>
      </c>
      <c r="U20" s="5">
        <v>196810158</v>
      </c>
      <c r="V20" s="5">
        <v>73710662</v>
      </c>
      <c r="W20" s="5">
        <v>548680</v>
      </c>
      <c r="X20" s="5">
        <v>4737247</v>
      </c>
      <c r="Y20" s="5">
        <v>813705</v>
      </c>
      <c r="Z20" s="5">
        <v>3444250</v>
      </c>
      <c r="AA20" s="5">
        <v>7739545</v>
      </c>
    </row>
    <row r="21" spans="1:27">
      <c r="A21" s="5">
        <v>1395</v>
      </c>
      <c r="B21" s="5">
        <v>4</v>
      </c>
      <c r="C21" s="5" t="s">
        <v>189</v>
      </c>
      <c r="D21" s="5" t="s">
        <v>188</v>
      </c>
      <c r="E21" s="5">
        <v>1052</v>
      </c>
      <c r="F21" s="5">
        <v>43247</v>
      </c>
      <c r="G21" s="5">
        <v>36189</v>
      </c>
      <c r="H21" s="5">
        <v>7057</v>
      </c>
      <c r="I21" s="5">
        <v>35187</v>
      </c>
      <c r="J21" s="5">
        <v>7006</v>
      </c>
      <c r="K21" s="5">
        <v>1002</v>
      </c>
      <c r="L21" s="5">
        <v>51</v>
      </c>
      <c r="M21" s="5">
        <v>8042609</v>
      </c>
      <c r="N21" s="5">
        <v>24738854</v>
      </c>
      <c r="O21" s="5">
        <v>7156495</v>
      </c>
      <c r="P21" s="5">
        <v>42305925</v>
      </c>
      <c r="Q21" s="5">
        <v>41889240</v>
      </c>
      <c r="R21" s="5">
        <v>6469538</v>
      </c>
      <c r="S21" s="5">
        <v>187130</v>
      </c>
      <c r="T21" s="5">
        <v>26433381</v>
      </c>
      <c r="U21" s="5">
        <v>43895916</v>
      </c>
      <c r="V21" s="5">
        <v>17462536</v>
      </c>
      <c r="W21" s="5">
        <v>38129</v>
      </c>
      <c r="X21" s="5">
        <v>1104490</v>
      </c>
      <c r="Y21" s="5">
        <v>163449</v>
      </c>
      <c r="Z21" s="5">
        <v>346561</v>
      </c>
      <c r="AA21" s="5">
        <v>3358148</v>
      </c>
    </row>
    <row r="22" spans="1:27">
      <c r="A22" s="5">
        <v>1395</v>
      </c>
      <c r="B22" s="5">
        <v>4</v>
      </c>
      <c r="C22" s="5" t="s">
        <v>190</v>
      </c>
      <c r="D22" s="5" t="s">
        <v>191</v>
      </c>
      <c r="E22" s="5">
        <v>197</v>
      </c>
      <c r="F22" s="5">
        <v>24384</v>
      </c>
      <c r="G22" s="5">
        <v>23741</v>
      </c>
      <c r="H22" s="5">
        <v>643</v>
      </c>
      <c r="I22" s="5">
        <v>23568</v>
      </c>
      <c r="J22" s="5">
        <v>643</v>
      </c>
      <c r="K22" s="5">
        <v>173</v>
      </c>
      <c r="L22" s="5">
        <v>0</v>
      </c>
      <c r="M22" s="5">
        <v>6090272</v>
      </c>
      <c r="N22" s="5">
        <v>39188415</v>
      </c>
      <c r="O22" s="5">
        <v>4862899</v>
      </c>
      <c r="P22" s="5">
        <v>60671402</v>
      </c>
      <c r="Q22" s="5">
        <v>59078630</v>
      </c>
      <c r="R22" s="5">
        <v>0</v>
      </c>
      <c r="S22" s="5">
        <v>0</v>
      </c>
      <c r="T22" s="5">
        <v>42336097</v>
      </c>
      <c r="U22" s="5">
        <v>62312543</v>
      </c>
      <c r="V22" s="5">
        <v>19976447</v>
      </c>
      <c r="W22" s="5">
        <v>443073</v>
      </c>
      <c r="X22" s="5">
        <v>1186502</v>
      </c>
      <c r="Y22" s="5">
        <v>120768</v>
      </c>
      <c r="Z22" s="5">
        <v>938715</v>
      </c>
      <c r="AA22" s="5">
        <v>988817</v>
      </c>
    </row>
    <row r="23" spans="1:27">
      <c r="A23" s="5">
        <v>1395</v>
      </c>
      <c r="B23" s="5">
        <v>4</v>
      </c>
      <c r="C23" s="5" t="s">
        <v>192</v>
      </c>
      <c r="D23" s="5" t="s">
        <v>193</v>
      </c>
      <c r="E23" s="5">
        <v>243</v>
      </c>
      <c r="F23" s="5">
        <v>16270</v>
      </c>
      <c r="G23" s="5">
        <v>11932</v>
      </c>
      <c r="H23" s="5">
        <v>4338</v>
      </c>
      <c r="I23" s="5">
        <v>11789</v>
      </c>
      <c r="J23" s="5">
        <v>4330</v>
      </c>
      <c r="K23" s="5">
        <v>143</v>
      </c>
      <c r="L23" s="5">
        <v>8</v>
      </c>
      <c r="M23" s="5">
        <v>3030886</v>
      </c>
      <c r="N23" s="5">
        <v>10731383</v>
      </c>
      <c r="O23" s="5">
        <v>2465323</v>
      </c>
      <c r="P23" s="5">
        <v>19105920</v>
      </c>
      <c r="Q23" s="5">
        <v>18020764</v>
      </c>
      <c r="R23" s="5">
        <v>2371587</v>
      </c>
      <c r="S23" s="5">
        <v>68220</v>
      </c>
      <c r="T23" s="5">
        <v>11146345</v>
      </c>
      <c r="U23" s="5">
        <v>19257782</v>
      </c>
      <c r="V23" s="5">
        <v>8111438</v>
      </c>
      <c r="W23" s="5">
        <v>4064</v>
      </c>
      <c r="X23" s="5">
        <v>454564</v>
      </c>
      <c r="Y23" s="5">
        <v>130328</v>
      </c>
      <c r="Z23" s="5">
        <v>1008060</v>
      </c>
      <c r="AA23" s="5">
        <v>1193576</v>
      </c>
    </row>
    <row r="24" spans="1:27">
      <c r="A24" s="5">
        <v>1395</v>
      </c>
      <c r="B24" s="5">
        <v>4</v>
      </c>
      <c r="C24" s="5" t="s">
        <v>194</v>
      </c>
      <c r="D24" s="5" t="s">
        <v>195</v>
      </c>
      <c r="E24" s="5">
        <v>78</v>
      </c>
      <c r="F24" s="5">
        <v>3413</v>
      </c>
      <c r="G24" s="5">
        <v>2980</v>
      </c>
      <c r="H24" s="5">
        <v>433</v>
      </c>
      <c r="I24" s="5">
        <v>2920</v>
      </c>
      <c r="J24" s="5">
        <v>433</v>
      </c>
      <c r="K24" s="5">
        <v>60</v>
      </c>
      <c r="L24" s="5">
        <v>0</v>
      </c>
      <c r="M24" s="5">
        <v>711247</v>
      </c>
      <c r="N24" s="5">
        <v>4846874</v>
      </c>
      <c r="O24" s="5">
        <v>1805277</v>
      </c>
      <c r="P24" s="5">
        <v>9146343</v>
      </c>
      <c r="Q24" s="5">
        <v>6656457</v>
      </c>
      <c r="R24" s="5">
        <v>659301</v>
      </c>
      <c r="S24" s="5">
        <v>19553</v>
      </c>
      <c r="T24" s="5">
        <v>5030445</v>
      </c>
      <c r="U24" s="5">
        <v>9195642</v>
      </c>
      <c r="V24" s="5">
        <v>4165197</v>
      </c>
      <c r="W24" s="5">
        <v>10902</v>
      </c>
      <c r="X24" s="5">
        <v>361187</v>
      </c>
      <c r="Y24" s="5">
        <v>28220</v>
      </c>
      <c r="Z24" s="5">
        <v>1443430</v>
      </c>
      <c r="AA24" s="5">
        <v>359015</v>
      </c>
    </row>
    <row r="25" spans="1:27">
      <c r="A25" s="5">
        <v>1395</v>
      </c>
      <c r="B25" s="5">
        <v>4</v>
      </c>
      <c r="C25" s="5" t="s">
        <v>196</v>
      </c>
      <c r="D25" s="5" t="s">
        <v>197</v>
      </c>
      <c r="E25" s="5">
        <v>119</v>
      </c>
      <c r="F25" s="5">
        <v>6965</v>
      </c>
      <c r="G25" s="5">
        <v>5522</v>
      </c>
      <c r="H25" s="5">
        <v>1443</v>
      </c>
      <c r="I25" s="5">
        <v>5486</v>
      </c>
      <c r="J25" s="5">
        <v>1437</v>
      </c>
      <c r="K25" s="5">
        <v>36</v>
      </c>
      <c r="L25" s="5">
        <v>6</v>
      </c>
      <c r="M25" s="5">
        <v>1419749</v>
      </c>
      <c r="N25" s="5">
        <v>5060654</v>
      </c>
      <c r="O25" s="5">
        <v>591098</v>
      </c>
      <c r="P25" s="5">
        <v>8559925</v>
      </c>
      <c r="Q25" s="5">
        <v>8539965</v>
      </c>
      <c r="R25" s="5">
        <v>237041</v>
      </c>
      <c r="S25" s="5">
        <v>6668</v>
      </c>
      <c r="T25" s="5">
        <v>5256142</v>
      </c>
      <c r="U25" s="5">
        <v>8667498</v>
      </c>
      <c r="V25" s="5">
        <v>3411355</v>
      </c>
      <c r="W25" s="5">
        <v>398</v>
      </c>
      <c r="X25" s="5">
        <v>245805</v>
      </c>
      <c r="Y25" s="5">
        <v>175763</v>
      </c>
      <c r="Z25" s="5">
        <v>253434</v>
      </c>
      <c r="AA25" s="5">
        <v>168130</v>
      </c>
    </row>
    <row r="26" spans="1:27">
      <c r="A26" s="5">
        <v>1395</v>
      </c>
      <c r="B26" s="5">
        <v>4</v>
      </c>
      <c r="C26" s="5" t="s">
        <v>198</v>
      </c>
      <c r="D26" s="5" t="s">
        <v>199</v>
      </c>
      <c r="E26" s="5">
        <v>566</v>
      </c>
      <c r="F26" s="5">
        <v>26209</v>
      </c>
      <c r="G26" s="5">
        <v>20225</v>
      </c>
      <c r="H26" s="5">
        <v>5984</v>
      </c>
      <c r="I26" s="5">
        <v>19989</v>
      </c>
      <c r="J26" s="5">
        <v>5948</v>
      </c>
      <c r="K26" s="5">
        <v>236</v>
      </c>
      <c r="L26" s="5">
        <v>36</v>
      </c>
      <c r="M26" s="5">
        <v>5228655</v>
      </c>
      <c r="N26" s="5">
        <v>31158750</v>
      </c>
      <c r="O26" s="5">
        <v>8090668</v>
      </c>
      <c r="P26" s="5">
        <v>52888948</v>
      </c>
      <c r="Q26" s="5">
        <v>51898773</v>
      </c>
      <c r="R26" s="5">
        <v>9641643</v>
      </c>
      <c r="S26" s="5">
        <v>281926</v>
      </c>
      <c r="T26" s="5">
        <v>32897087</v>
      </c>
      <c r="U26" s="5">
        <v>53480776</v>
      </c>
      <c r="V26" s="5">
        <v>20583690</v>
      </c>
      <c r="W26" s="5">
        <v>52113</v>
      </c>
      <c r="X26" s="5">
        <v>1384699</v>
      </c>
      <c r="Y26" s="5">
        <v>195177</v>
      </c>
      <c r="Z26" s="5">
        <v>-545951</v>
      </c>
      <c r="AA26" s="5">
        <v>1671859</v>
      </c>
    </row>
    <row r="27" spans="1:27">
      <c r="A27" s="5">
        <v>1395</v>
      </c>
      <c r="B27" s="5">
        <v>3</v>
      </c>
      <c r="C27" s="5" t="s">
        <v>200</v>
      </c>
      <c r="D27" s="5" t="s">
        <v>201</v>
      </c>
      <c r="E27" s="5">
        <v>325</v>
      </c>
      <c r="F27" s="5">
        <v>9126</v>
      </c>
      <c r="G27" s="5">
        <v>8226</v>
      </c>
      <c r="H27" s="5">
        <v>901</v>
      </c>
      <c r="I27" s="5">
        <v>8140</v>
      </c>
      <c r="J27" s="5">
        <v>899</v>
      </c>
      <c r="K27" s="5">
        <v>86</v>
      </c>
      <c r="L27" s="5">
        <v>2</v>
      </c>
      <c r="M27" s="5">
        <v>1702327</v>
      </c>
      <c r="N27" s="5">
        <v>32718350</v>
      </c>
      <c r="O27" s="5">
        <v>10333132</v>
      </c>
      <c r="P27" s="5">
        <v>42829445</v>
      </c>
      <c r="Q27" s="5">
        <v>42702789</v>
      </c>
      <c r="R27" s="5">
        <v>645100</v>
      </c>
      <c r="S27" s="5">
        <v>17271</v>
      </c>
      <c r="T27" s="5">
        <v>33175891</v>
      </c>
      <c r="U27" s="5">
        <v>43248522</v>
      </c>
      <c r="V27" s="5">
        <v>10072632</v>
      </c>
      <c r="W27" s="5">
        <v>22882</v>
      </c>
      <c r="X27" s="5">
        <v>476811</v>
      </c>
      <c r="Y27" s="5">
        <v>31229</v>
      </c>
      <c r="Z27" s="5">
        <v>1077657</v>
      </c>
      <c r="AA27" s="5">
        <v>1190052</v>
      </c>
    </row>
    <row r="28" spans="1:27">
      <c r="A28" s="5">
        <v>1395</v>
      </c>
      <c r="B28" s="5">
        <v>4</v>
      </c>
      <c r="C28" s="5" t="s">
        <v>202</v>
      </c>
      <c r="D28" s="5" t="s">
        <v>201</v>
      </c>
      <c r="E28" s="5">
        <v>325</v>
      </c>
      <c r="F28" s="5">
        <v>9126</v>
      </c>
      <c r="G28" s="5">
        <v>8226</v>
      </c>
      <c r="H28" s="5">
        <v>901</v>
      </c>
      <c r="I28" s="5">
        <v>8140</v>
      </c>
      <c r="J28" s="5">
        <v>899</v>
      </c>
      <c r="K28" s="5">
        <v>86</v>
      </c>
      <c r="L28" s="5">
        <v>2</v>
      </c>
      <c r="M28" s="5">
        <v>1702327</v>
      </c>
      <c r="N28" s="5">
        <v>32718350</v>
      </c>
      <c r="O28" s="5">
        <v>10333132</v>
      </c>
      <c r="P28" s="5">
        <v>42829445</v>
      </c>
      <c r="Q28" s="5">
        <v>42702789</v>
      </c>
      <c r="R28" s="5">
        <v>645100</v>
      </c>
      <c r="S28" s="5">
        <v>17271</v>
      </c>
      <c r="T28" s="5">
        <v>33175891</v>
      </c>
      <c r="U28" s="5">
        <v>43248522</v>
      </c>
      <c r="V28" s="5">
        <v>10072632</v>
      </c>
      <c r="W28" s="5">
        <v>22882</v>
      </c>
      <c r="X28" s="5">
        <v>476811</v>
      </c>
      <c r="Y28" s="5">
        <v>31229</v>
      </c>
      <c r="Z28" s="5">
        <v>1077657</v>
      </c>
      <c r="AA28" s="5">
        <v>1190052</v>
      </c>
    </row>
    <row r="29" spans="1:27">
      <c r="A29" s="5">
        <v>1395</v>
      </c>
      <c r="B29" s="5">
        <v>2</v>
      </c>
      <c r="C29" s="5" t="s">
        <v>203</v>
      </c>
      <c r="D29" s="5" t="s">
        <v>204</v>
      </c>
      <c r="E29" s="5">
        <v>174</v>
      </c>
      <c r="F29" s="5">
        <v>15700</v>
      </c>
      <c r="G29" s="5">
        <v>14470</v>
      </c>
      <c r="H29" s="5">
        <v>1230</v>
      </c>
      <c r="I29" s="5">
        <v>14415</v>
      </c>
      <c r="J29" s="5">
        <v>1230</v>
      </c>
      <c r="K29" s="5">
        <v>56</v>
      </c>
      <c r="L29" s="5">
        <v>0</v>
      </c>
      <c r="M29" s="5">
        <v>3800843</v>
      </c>
      <c r="N29" s="5">
        <v>25077154</v>
      </c>
      <c r="O29" s="5">
        <v>8467716</v>
      </c>
      <c r="P29" s="5">
        <v>37361696</v>
      </c>
      <c r="Q29" s="5">
        <v>36592082</v>
      </c>
      <c r="R29" s="5">
        <v>796806</v>
      </c>
      <c r="S29" s="5">
        <v>23590</v>
      </c>
      <c r="T29" s="5">
        <v>26354601</v>
      </c>
      <c r="U29" s="5">
        <v>38351408</v>
      </c>
      <c r="V29" s="5">
        <v>11996807</v>
      </c>
      <c r="W29" s="5">
        <v>100452</v>
      </c>
      <c r="X29" s="5">
        <v>1867610</v>
      </c>
      <c r="Y29" s="5">
        <v>399560</v>
      </c>
      <c r="Z29" s="5">
        <v>1217750</v>
      </c>
      <c r="AA29" s="5">
        <v>2486746</v>
      </c>
    </row>
    <row r="30" spans="1:27">
      <c r="A30" s="5">
        <v>1395</v>
      </c>
      <c r="B30" s="5">
        <v>3</v>
      </c>
      <c r="C30" s="5" t="s">
        <v>205</v>
      </c>
      <c r="D30" s="5" t="s">
        <v>204</v>
      </c>
      <c r="E30" s="5">
        <v>174</v>
      </c>
      <c r="F30" s="5">
        <v>15700</v>
      </c>
      <c r="G30" s="5">
        <v>14470</v>
      </c>
      <c r="H30" s="5">
        <v>1230</v>
      </c>
      <c r="I30" s="5">
        <v>14415</v>
      </c>
      <c r="J30" s="5">
        <v>1230</v>
      </c>
      <c r="K30" s="5">
        <v>56</v>
      </c>
      <c r="L30" s="5">
        <v>0</v>
      </c>
      <c r="M30" s="5">
        <v>3800843</v>
      </c>
      <c r="N30" s="5">
        <v>25077154</v>
      </c>
      <c r="O30" s="5">
        <v>8467716</v>
      </c>
      <c r="P30" s="5">
        <v>37361696</v>
      </c>
      <c r="Q30" s="5">
        <v>36592082</v>
      </c>
      <c r="R30" s="5">
        <v>796806</v>
      </c>
      <c r="S30" s="5">
        <v>23590</v>
      </c>
      <c r="T30" s="5">
        <v>26354601</v>
      </c>
      <c r="U30" s="5">
        <v>38351408</v>
      </c>
      <c r="V30" s="5">
        <v>11996807</v>
      </c>
      <c r="W30" s="5">
        <v>100452</v>
      </c>
      <c r="X30" s="5">
        <v>1867610</v>
      </c>
      <c r="Y30" s="5">
        <v>399560</v>
      </c>
      <c r="Z30" s="5">
        <v>1217750</v>
      </c>
      <c r="AA30" s="5">
        <v>2486746</v>
      </c>
    </row>
    <row r="31" spans="1:27">
      <c r="A31" s="5">
        <v>1395</v>
      </c>
      <c r="B31" s="5">
        <v>4</v>
      </c>
      <c r="C31" s="5" t="s">
        <v>206</v>
      </c>
      <c r="D31" s="5" t="s">
        <v>207</v>
      </c>
      <c r="E31" s="5">
        <v>6</v>
      </c>
      <c r="F31" s="5">
        <v>512</v>
      </c>
      <c r="G31" s="5">
        <v>475</v>
      </c>
      <c r="H31" s="5">
        <v>37</v>
      </c>
      <c r="I31" s="5">
        <v>475</v>
      </c>
      <c r="J31" s="5">
        <v>37</v>
      </c>
      <c r="K31" s="5">
        <v>0</v>
      </c>
      <c r="L31" s="5">
        <v>0</v>
      </c>
      <c r="M31" s="5">
        <v>131227</v>
      </c>
      <c r="N31" s="5">
        <v>860605</v>
      </c>
      <c r="O31" s="5">
        <v>0</v>
      </c>
      <c r="P31" s="5">
        <v>1772080</v>
      </c>
      <c r="Q31" s="5">
        <v>1769465</v>
      </c>
      <c r="R31" s="5">
        <v>513992</v>
      </c>
      <c r="S31" s="5">
        <v>15571</v>
      </c>
      <c r="T31" s="5">
        <v>939534</v>
      </c>
      <c r="U31" s="5">
        <v>1775418</v>
      </c>
      <c r="V31" s="5">
        <v>835884</v>
      </c>
      <c r="W31" s="5">
        <v>303</v>
      </c>
      <c r="X31" s="5">
        <v>13882</v>
      </c>
      <c r="Y31" s="5">
        <v>318</v>
      </c>
      <c r="Z31" s="5">
        <v>55058</v>
      </c>
      <c r="AA31" s="5">
        <v>27727</v>
      </c>
    </row>
    <row r="32" spans="1:27">
      <c r="A32" s="5">
        <v>1395</v>
      </c>
      <c r="B32" s="5">
        <v>4</v>
      </c>
      <c r="C32" s="5" t="s">
        <v>208</v>
      </c>
      <c r="D32" s="5" t="s">
        <v>209</v>
      </c>
      <c r="E32" s="5">
        <v>17</v>
      </c>
      <c r="F32" s="5">
        <v>1303</v>
      </c>
      <c r="G32" s="5">
        <v>1148</v>
      </c>
      <c r="H32" s="5">
        <v>155</v>
      </c>
      <c r="I32" s="5">
        <v>1147</v>
      </c>
      <c r="J32" s="5">
        <v>155</v>
      </c>
      <c r="K32" s="5">
        <v>1</v>
      </c>
      <c r="L32" s="5">
        <v>0</v>
      </c>
      <c r="M32" s="5">
        <v>245170</v>
      </c>
      <c r="N32" s="5">
        <v>2364051</v>
      </c>
      <c r="O32" s="5">
        <v>601144</v>
      </c>
      <c r="P32" s="5">
        <v>3607765</v>
      </c>
      <c r="Q32" s="5">
        <v>3851008</v>
      </c>
      <c r="R32" s="5">
        <v>65400</v>
      </c>
      <c r="S32" s="5">
        <v>1868</v>
      </c>
      <c r="T32" s="5">
        <v>2475126</v>
      </c>
      <c r="U32" s="5">
        <v>3626991</v>
      </c>
      <c r="V32" s="5">
        <v>1151865</v>
      </c>
      <c r="W32" s="5">
        <v>1458</v>
      </c>
      <c r="X32" s="5">
        <v>83224</v>
      </c>
      <c r="Y32" s="5">
        <v>26783</v>
      </c>
      <c r="Z32" s="5">
        <v>516795</v>
      </c>
      <c r="AA32" s="5">
        <v>312996</v>
      </c>
    </row>
    <row r="33" spans="1:27">
      <c r="A33" s="5">
        <v>1395</v>
      </c>
      <c r="B33" s="5">
        <v>4</v>
      </c>
      <c r="C33" s="5" t="s">
        <v>210</v>
      </c>
      <c r="D33" s="5" t="s">
        <v>211</v>
      </c>
      <c r="E33" s="5">
        <v>151</v>
      </c>
      <c r="F33" s="5">
        <v>13886</v>
      </c>
      <c r="G33" s="5">
        <v>12848</v>
      </c>
      <c r="H33" s="5">
        <v>1038</v>
      </c>
      <c r="I33" s="5">
        <v>12793</v>
      </c>
      <c r="J33" s="5">
        <v>1038</v>
      </c>
      <c r="K33" s="5">
        <v>55</v>
      </c>
      <c r="L33" s="5">
        <v>0</v>
      </c>
      <c r="M33" s="5">
        <v>3424446</v>
      </c>
      <c r="N33" s="5">
        <v>21852499</v>
      </c>
      <c r="O33" s="5">
        <v>7866571</v>
      </c>
      <c r="P33" s="5">
        <v>31981850</v>
      </c>
      <c r="Q33" s="5">
        <v>30971609</v>
      </c>
      <c r="R33" s="5">
        <v>217414</v>
      </c>
      <c r="S33" s="5">
        <v>6151</v>
      </c>
      <c r="T33" s="5">
        <v>22939941</v>
      </c>
      <c r="U33" s="5">
        <v>32948999</v>
      </c>
      <c r="V33" s="5">
        <v>10009058</v>
      </c>
      <c r="W33" s="5">
        <v>98691</v>
      </c>
      <c r="X33" s="5">
        <v>1770504</v>
      </c>
      <c r="Y33" s="5">
        <v>372459</v>
      </c>
      <c r="Z33" s="5">
        <v>645897</v>
      </c>
      <c r="AA33" s="5">
        <v>2146024</v>
      </c>
    </row>
    <row r="34" spans="1:27">
      <c r="A34" s="5">
        <v>1395</v>
      </c>
      <c r="B34" s="5">
        <v>2</v>
      </c>
      <c r="C34" s="5" t="s">
        <v>212</v>
      </c>
      <c r="D34" s="5" t="s">
        <v>213</v>
      </c>
      <c r="E34" s="5">
        <v>19</v>
      </c>
      <c r="F34" s="5">
        <v>5995</v>
      </c>
      <c r="G34" s="5">
        <v>5172</v>
      </c>
      <c r="H34" s="5">
        <v>823</v>
      </c>
      <c r="I34" s="5">
        <v>5167</v>
      </c>
      <c r="J34" s="5">
        <v>822</v>
      </c>
      <c r="K34" s="5">
        <v>5</v>
      </c>
      <c r="L34" s="5">
        <v>1</v>
      </c>
      <c r="M34" s="5">
        <v>3160902</v>
      </c>
      <c r="N34" s="5">
        <v>5515358</v>
      </c>
      <c r="O34" s="5">
        <v>4403343</v>
      </c>
      <c r="P34" s="5">
        <v>11746355</v>
      </c>
      <c r="Q34" s="5">
        <v>9579000</v>
      </c>
      <c r="R34" s="5">
        <v>129322</v>
      </c>
      <c r="S34" s="5">
        <v>3634</v>
      </c>
      <c r="T34" s="5">
        <v>5732026</v>
      </c>
      <c r="U34" s="5">
        <v>14289299</v>
      </c>
      <c r="V34" s="5">
        <v>8557273</v>
      </c>
      <c r="W34" s="5">
        <v>398242</v>
      </c>
      <c r="X34" s="5">
        <v>613707</v>
      </c>
      <c r="Y34" s="5">
        <v>41644</v>
      </c>
      <c r="Z34" s="5">
        <v>2694303</v>
      </c>
      <c r="AA34" s="5">
        <v>1067233</v>
      </c>
    </row>
    <row r="35" spans="1:27">
      <c r="A35" s="5">
        <v>1395</v>
      </c>
      <c r="B35" s="5">
        <v>3</v>
      </c>
      <c r="C35" s="5" t="s">
        <v>214</v>
      </c>
      <c r="D35" s="5" t="s">
        <v>215</v>
      </c>
      <c r="E35" s="5">
        <v>19</v>
      </c>
      <c r="F35" s="5">
        <v>5995</v>
      </c>
      <c r="G35" s="5">
        <v>5172</v>
      </c>
      <c r="H35" s="5">
        <v>823</v>
      </c>
      <c r="I35" s="5">
        <v>5167</v>
      </c>
      <c r="J35" s="5">
        <v>822</v>
      </c>
      <c r="K35" s="5">
        <v>5</v>
      </c>
      <c r="L35" s="5">
        <v>1</v>
      </c>
      <c r="M35" s="5">
        <v>3160902</v>
      </c>
      <c r="N35" s="5">
        <v>5515358</v>
      </c>
      <c r="O35" s="5">
        <v>4403343</v>
      </c>
      <c r="P35" s="5">
        <v>11746355</v>
      </c>
      <c r="Q35" s="5">
        <v>9579000</v>
      </c>
      <c r="R35" s="5">
        <v>129322</v>
      </c>
      <c r="S35" s="5">
        <v>3634</v>
      </c>
      <c r="T35" s="5">
        <v>5732026</v>
      </c>
      <c r="U35" s="5">
        <v>14289299</v>
      </c>
      <c r="V35" s="5">
        <v>8557273</v>
      </c>
      <c r="W35" s="5">
        <v>398242</v>
      </c>
      <c r="X35" s="5">
        <v>613707</v>
      </c>
      <c r="Y35" s="5">
        <v>41644</v>
      </c>
      <c r="Z35" s="5">
        <v>2694303</v>
      </c>
      <c r="AA35" s="5">
        <v>1067233</v>
      </c>
    </row>
    <row r="36" spans="1:27">
      <c r="A36" s="5">
        <v>1395</v>
      </c>
      <c r="B36" s="5">
        <v>4</v>
      </c>
      <c r="C36" s="5" t="s">
        <v>216</v>
      </c>
      <c r="D36" s="5" t="s">
        <v>217</v>
      </c>
      <c r="E36" s="5">
        <v>19</v>
      </c>
      <c r="F36" s="5">
        <v>5995</v>
      </c>
      <c r="G36" s="5">
        <v>5172</v>
      </c>
      <c r="H36" s="5">
        <v>823</v>
      </c>
      <c r="I36" s="5">
        <v>5167</v>
      </c>
      <c r="J36" s="5">
        <v>822</v>
      </c>
      <c r="K36" s="5">
        <v>5</v>
      </c>
      <c r="L36" s="5">
        <v>1</v>
      </c>
      <c r="M36" s="5">
        <v>3160902</v>
      </c>
      <c r="N36" s="5">
        <v>5515358</v>
      </c>
      <c r="O36" s="5">
        <v>4403343</v>
      </c>
      <c r="P36" s="5">
        <v>11746355</v>
      </c>
      <c r="Q36" s="5">
        <v>9579000</v>
      </c>
      <c r="R36" s="5">
        <v>129322</v>
      </c>
      <c r="S36" s="5">
        <v>3634</v>
      </c>
      <c r="T36" s="5">
        <v>5732026</v>
      </c>
      <c r="U36" s="5">
        <v>14289299</v>
      </c>
      <c r="V36" s="5">
        <v>8557273</v>
      </c>
      <c r="W36" s="5">
        <v>398242</v>
      </c>
      <c r="X36" s="5">
        <v>613707</v>
      </c>
      <c r="Y36" s="5">
        <v>41644</v>
      </c>
      <c r="Z36" s="5">
        <v>2694303</v>
      </c>
      <c r="AA36" s="5">
        <v>1067233</v>
      </c>
    </row>
    <row r="37" spans="1:27">
      <c r="A37" s="5">
        <v>1395</v>
      </c>
      <c r="B37" s="5">
        <v>2</v>
      </c>
      <c r="C37" s="5" t="s">
        <v>218</v>
      </c>
      <c r="D37" s="5" t="s">
        <v>219</v>
      </c>
      <c r="E37" s="5">
        <v>1794</v>
      </c>
      <c r="F37" s="5">
        <v>102494</v>
      </c>
      <c r="G37" s="5">
        <v>88434</v>
      </c>
      <c r="H37" s="5">
        <v>14059</v>
      </c>
      <c r="I37" s="5">
        <v>87581</v>
      </c>
      <c r="J37" s="5">
        <v>14000</v>
      </c>
      <c r="K37" s="5">
        <v>854</v>
      </c>
      <c r="L37" s="5">
        <v>59</v>
      </c>
      <c r="M37" s="5">
        <v>18351529</v>
      </c>
      <c r="N37" s="5">
        <v>69016757</v>
      </c>
      <c r="O37" s="5">
        <v>17846341</v>
      </c>
      <c r="P37" s="5">
        <v>114496973</v>
      </c>
      <c r="Q37" s="5">
        <v>107775418</v>
      </c>
      <c r="R37" s="5">
        <v>11951197</v>
      </c>
      <c r="S37" s="5">
        <v>342498</v>
      </c>
      <c r="T37" s="5">
        <v>74391690</v>
      </c>
      <c r="U37" s="5">
        <v>122070451</v>
      </c>
      <c r="V37" s="5">
        <v>47678762</v>
      </c>
      <c r="W37" s="5">
        <v>260963</v>
      </c>
      <c r="X37" s="5">
        <v>1976664</v>
      </c>
      <c r="Y37" s="5">
        <v>638901</v>
      </c>
      <c r="Z37" s="5">
        <v>10077782</v>
      </c>
      <c r="AA37" s="5">
        <v>13288816</v>
      </c>
    </row>
    <row r="38" spans="1:27">
      <c r="A38" s="5">
        <v>1395</v>
      </c>
      <c r="B38" s="5">
        <v>3</v>
      </c>
      <c r="C38" s="5" t="s">
        <v>220</v>
      </c>
      <c r="D38" s="5" t="s">
        <v>221</v>
      </c>
      <c r="E38" s="5">
        <v>861</v>
      </c>
      <c r="F38" s="5">
        <v>58054</v>
      </c>
      <c r="G38" s="5">
        <v>50036</v>
      </c>
      <c r="H38" s="5">
        <v>8018</v>
      </c>
      <c r="I38" s="5">
        <v>49806</v>
      </c>
      <c r="J38" s="5">
        <v>7983</v>
      </c>
      <c r="K38" s="5">
        <v>230</v>
      </c>
      <c r="L38" s="5">
        <v>35</v>
      </c>
      <c r="M38" s="5">
        <v>10630944</v>
      </c>
      <c r="N38" s="5">
        <v>37038166</v>
      </c>
      <c r="O38" s="5">
        <v>10999722</v>
      </c>
      <c r="P38" s="5">
        <v>57334226</v>
      </c>
      <c r="Q38" s="5">
        <v>53499165</v>
      </c>
      <c r="R38" s="5">
        <v>932657</v>
      </c>
      <c r="S38" s="5">
        <v>27409</v>
      </c>
      <c r="T38" s="5">
        <v>39989345</v>
      </c>
      <c r="U38" s="5">
        <v>63288019</v>
      </c>
      <c r="V38" s="5">
        <v>23298674</v>
      </c>
      <c r="W38" s="5">
        <v>193130</v>
      </c>
      <c r="X38" s="5">
        <v>909616</v>
      </c>
      <c r="Y38" s="5">
        <v>342941</v>
      </c>
      <c r="Z38" s="5">
        <v>5628450</v>
      </c>
      <c r="AA38" s="5">
        <v>3825188</v>
      </c>
    </row>
    <row r="39" spans="1:27">
      <c r="A39" s="5">
        <v>1395</v>
      </c>
      <c r="B39" s="5">
        <v>4</v>
      </c>
      <c r="C39" s="5" t="s">
        <v>222</v>
      </c>
      <c r="D39" s="5" t="s">
        <v>223</v>
      </c>
      <c r="E39" s="5">
        <v>359</v>
      </c>
      <c r="F39" s="5">
        <v>34321</v>
      </c>
      <c r="G39" s="5">
        <v>29574</v>
      </c>
      <c r="H39" s="5">
        <v>4748</v>
      </c>
      <c r="I39" s="5">
        <v>29475</v>
      </c>
      <c r="J39" s="5">
        <v>4745</v>
      </c>
      <c r="K39" s="5">
        <v>99</v>
      </c>
      <c r="L39" s="5">
        <v>3</v>
      </c>
      <c r="M39" s="5">
        <v>6141475</v>
      </c>
      <c r="N39" s="5">
        <v>24819447</v>
      </c>
      <c r="O39" s="5">
        <v>6171290</v>
      </c>
      <c r="P39" s="5">
        <v>38648484</v>
      </c>
      <c r="Q39" s="5">
        <v>36476378</v>
      </c>
      <c r="R39" s="5">
        <v>819045</v>
      </c>
      <c r="S39" s="5">
        <v>23922</v>
      </c>
      <c r="T39" s="5">
        <v>26654874</v>
      </c>
      <c r="U39" s="5">
        <v>40738256</v>
      </c>
      <c r="V39" s="5">
        <v>14083382</v>
      </c>
      <c r="W39" s="5">
        <v>152210</v>
      </c>
      <c r="X39" s="5">
        <v>513805</v>
      </c>
      <c r="Y39" s="5">
        <v>262568</v>
      </c>
      <c r="Z39" s="5">
        <v>4471530</v>
      </c>
      <c r="AA39" s="5">
        <v>3013452</v>
      </c>
    </row>
    <row r="40" spans="1:27">
      <c r="A40" s="5">
        <v>1395</v>
      </c>
      <c r="B40" s="5">
        <v>4</v>
      </c>
      <c r="C40" s="5" t="s">
        <v>224</v>
      </c>
      <c r="D40" s="5" t="s">
        <v>225</v>
      </c>
      <c r="E40" s="5">
        <v>346</v>
      </c>
      <c r="F40" s="5">
        <v>18168</v>
      </c>
      <c r="G40" s="5">
        <v>15376</v>
      </c>
      <c r="H40" s="5">
        <v>2791</v>
      </c>
      <c r="I40" s="5">
        <v>15295</v>
      </c>
      <c r="J40" s="5">
        <v>2762</v>
      </c>
      <c r="K40" s="5">
        <v>82</v>
      </c>
      <c r="L40" s="5">
        <v>29</v>
      </c>
      <c r="M40" s="5">
        <v>3412132</v>
      </c>
      <c r="N40" s="5">
        <v>11225113</v>
      </c>
      <c r="O40" s="5">
        <v>4640248</v>
      </c>
      <c r="P40" s="5">
        <v>17780539</v>
      </c>
      <c r="Q40" s="5">
        <v>16148763</v>
      </c>
      <c r="R40" s="5">
        <v>113612</v>
      </c>
      <c r="S40" s="5">
        <v>3486</v>
      </c>
      <c r="T40" s="5">
        <v>12016740</v>
      </c>
      <c r="U40" s="5">
        <v>19339361</v>
      </c>
      <c r="V40" s="5">
        <v>7322621</v>
      </c>
      <c r="W40" s="5">
        <v>39485</v>
      </c>
      <c r="X40" s="5">
        <v>332220</v>
      </c>
      <c r="Y40" s="5">
        <v>45880</v>
      </c>
      <c r="Z40" s="5">
        <v>1048703</v>
      </c>
      <c r="AA40" s="5">
        <v>653028</v>
      </c>
    </row>
    <row r="41" spans="1:27">
      <c r="A41" s="5">
        <v>1395</v>
      </c>
      <c r="B41" s="5">
        <v>4</v>
      </c>
      <c r="C41" s="5" t="s">
        <v>226</v>
      </c>
      <c r="D41" s="5" t="s">
        <v>227</v>
      </c>
      <c r="E41" s="5">
        <v>155</v>
      </c>
      <c r="F41" s="5">
        <v>5565</v>
      </c>
      <c r="G41" s="5">
        <v>5086</v>
      </c>
      <c r="H41" s="5">
        <v>479</v>
      </c>
      <c r="I41" s="5">
        <v>5036</v>
      </c>
      <c r="J41" s="5">
        <v>476</v>
      </c>
      <c r="K41" s="5">
        <v>50</v>
      </c>
      <c r="L41" s="5">
        <v>3</v>
      </c>
      <c r="M41" s="5">
        <v>1077337</v>
      </c>
      <c r="N41" s="5">
        <v>993605</v>
      </c>
      <c r="O41" s="5">
        <v>188184</v>
      </c>
      <c r="P41" s="5">
        <v>905203</v>
      </c>
      <c r="Q41" s="5">
        <v>874023</v>
      </c>
      <c r="R41" s="5">
        <v>0</v>
      </c>
      <c r="S41" s="5">
        <v>0</v>
      </c>
      <c r="T41" s="5">
        <v>1317732</v>
      </c>
      <c r="U41" s="5">
        <v>3210403</v>
      </c>
      <c r="V41" s="5">
        <v>1892671</v>
      </c>
      <c r="W41" s="5">
        <v>1435</v>
      </c>
      <c r="X41" s="5">
        <v>63591</v>
      </c>
      <c r="Y41" s="5">
        <v>34494</v>
      </c>
      <c r="Z41" s="5">
        <v>108218</v>
      </c>
      <c r="AA41" s="5">
        <v>158708</v>
      </c>
    </row>
    <row r="42" spans="1:27">
      <c r="A42" s="5">
        <v>1395</v>
      </c>
      <c r="B42" s="5">
        <v>3</v>
      </c>
      <c r="C42" s="5" t="s">
        <v>228</v>
      </c>
      <c r="D42" s="5" t="s">
        <v>229</v>
      </c>
      <c r="E42" s="5">
        <v>934</v>
      </c>
      <c r="F42" s="5">
        <v>44440</v>
      </c>
      <c r="G42" s="5">
        <v>38398</v>
      </c>
      <c r="H42" s="5">
        <v>6042</v>
      </c>
      <c r="I42" s="5">
        <v>37775</v>
      </c>
      <c r="J42" s="5">
        <v>6017</v>
      </c>
      <c r="K42" s="5">
        <v>624</v>
      </c>
      <c r="L42" s="5">
        <v>24</v>
      </c>
      <c r="M42" s="5">
        <v>7720586</v>
      </c>
      <c r="N42" s="5">
        <v>31978590</v>
      </c>
      <c r="O42" s="5">
        <v>6846619</v>
      </c>
      <c r="P42" s="5">
        <v>57162747</v>
      </c>
      <c r="Q42" s="5">
        <v>54276253</v>
      </c>
      <c r="R42" s="5">
        <v>11018540</v>
      </c>
      <c r="S42" s="5">
        <v>315089</v>
      </c>
      <c r="T42" s="5">
        <v>34402345</v>
      </c>
      <c r="U42" s="5">
        <v>58782432</v>
      </c>
      <c r="V42" s="5">
        <v>24380088</v>
      </c>
      <c r="W42" s="5">
        <v>67834</v>
      </c>
      <c r="X42" s="5">
        <v>1067048</v>
      </c>
      <c r="Y42" s="5">
        <v>295960</v>
      </c>
      <c r="Z42" s="5">
        <v>4449332</v>
      </c>
      <c r="AA42" s="5">
        <v>9463628</v>
      </c>
    </row>
    <row r="43" spans="1:27">
      <c r="A43" s="5">
        <v>1395</v>
      </c>
      <c r="B43" s="5">
        <v>4</v>
      </c>
      <c r="C43" s="5" t="s">
        <v>230</v>
      </c>
      <c r="D43" s="5" t="s">
        <v>231</v>
      </c>
      <c r="E43" s="5">
        <v>13</v>
      </c>
      <c r="F43" s="5">
        <v>312</v>
      </c>
      <c r="G43" s="5">
        <v>292</v>
      </c>
      <c r="H43" s="5">
        <v>20</v>
      </c>
      <c r="I43" s="5">
        <v>283</v>
      </c>
      <c r="J43" s="5">
        <v>20</v>
      </c>
      <c r="K43" s="5">
        <v>9</v>
      </c>
      <c r="L43" s="5">
        <v>0</v>
      </c>
      <c r="M43" s="5">
        <v>56970</v>
      </c>
      <c r="N43" s="5">
        <v>296629</v>
      </c>
      <c r="O43" s="5">
        <v>2542</v>
      </c>
      <c r="P43" s="5">
        <v>435738</v>
      </c>
      <c r="Q43" s="5">
        <v>447347</v>
      </c>
      <c r="R43" s="5">
        <v>0</v>
      </c>
      <c r="S43" s="5">
        <v>0</v>
      </c>
      <c r="T43" s="5">
        <v>316045</v>
      </c>
      <c r="U43" s="5">
        <v>438609</v>
      </c>
      <c r="V43" s="5">
        <v>122563</v>
      </c>
      <c r="W43" s="5">
        <v>40</v>
      </c>
      <c r="X43" s="5">
        <v>2665</v>
      </c>
      <c r="Y43" s="5">
        <v>824</v>
      </c>
      <c r="Z43" s="5">
        <v>-8677</v>
      </c>
      <c r="AA43" s="5">
        <v>55876</v>
      </c>
    </row>
    <row r="44" spans="1:27">
      <c r="A44" s="5">
        <v>1395</v>
      </c>
      <c r="B44" s="5">
        <v>4</v>
      </c>
      <c r="C44" s="5" t="s">
        <v>232</v>
      </c>
      <c r="D44" s="5" t="s">
        <v>233</v>
      </c>
      <c r="E44" s="5">
        <v>154</v>
      </c>
      <c r="F44" s="5">
        <v>10950</v>
      </c>
      <c r="G44" s="5">
        <v>8807</v>
      </c>
      <c r="H44" s="5">
        <v>2143</v>
      </c>
      <c r="I44" s="5">
        <v>8639</v>
      </c>
      <c r="J44" s="5">
        <v>2127</v>
      </c>
      <c r="K44" s="5">
        <v>168</v>
      </c>
      <c r="L44" s="5">
        <v>16</v>
      </c>
      <c r="M44" s="5">
        <v>1880594</v>
      </c>
      <c r="N44" s="5">
        <v>7696494</v>
      </c>
      <c r="O44" s="5">
        <v>1681828</v>
      </c>
      <c r="P44" s="5">
        <v>12744698</v>
      </c>
      <c r="Q44" s="5">
        <v>12425946</v>
      </c>
      <c r="R44" s="5">
        <v>417165</v>
      </c>
      <c r="S44" s="5">
        <v>12973</v>
      </c>
      <c r="T44" s="5">
        <v>8007618</v>
      </c>
      <c r="U44" s="5">
        <v>13146153</v>
      </c>
      <c r="V44" s="5">
        <v>5138535</v>
      </c>
      <c r="W44" s="5">
        <v>656</v>
      </c>
      <c r="X44" s="5">
        <v>163942</v>
      </c>
      <c r="Y44" s="5">
        <v>53862</v>
      </c>
      <c r="Z44" s="5">
        <v>716210</v>
      </c>
      <c r="AA44" s="5">
        <v>832242</v>
      </c>
    </row>
    <row r="45" spans="1:27">
      <c r="A45" s="5">
        <v>1395</v>
      </c>
      <c r="B45" s="5">
        <v>4</v>
      </c>
      <c r="C45" s="5" t="s">
        <v>234</v>
      </c>
      <c r="D45" s="5" t="s">
        <v>235</v>
      </c>
      <c r="E45" s="5">
        <v>640</v>
      </c>
      <c r="F45" s="5">
        <v>29581</v>
      </c>
      <c r="G45" s="5">
        <v>26476</v>
      </c>
      <c r="H45" s="5">
        <v>3105</v>
      </c>
      <c r="I45" s="5">
        <v>26104</v>
      </c>
      <c r="J45" s="5">
        <v>3101</v>
      </c>
      <c r="K45" s="5">
        <v>372</v>
      </c>
      <c r="L45" s="5">
        <v>4</v>
      </c>
      <c r="M45" s="5">
        <v>5146624</v>
      </c>
      <c r="N45" s="5">
        <v>22554633</v>
      </c>
      <c r="O45" s="5">
        <v>4733954</v>
      </c>
      <c r="P45" s="5">
        <v>41498208</v>
      </c>
      <c r="Q45" s="5">
        <v>39052941</v>
      </c>
      <c r="R45" s="5">
        <v>10570333</v>
      </c>
      <c r="S45" s="5">
        <v>301234</v>
      </c>
      <c r="T45" s="5">
        <v>24565023</v>
      </c>
      <c r="U45" s="5">
        <v>42636334</v>
      </c>
      <c r="V45" s="5">
        <v>18071312</v>
      </c>
      <c r="W45" s="5">
        <v>67035</v>
      </c>
      <c r="X45" s="5">
        <v>830535</v>
      </c>
      <c r="Y45" s="5">
        <v>238739</v>
      </c>
      <c r="Z45" s="5">
        <v>3665049</v>
      </c>
      <c r="AA45" s="5">
        <v>8229375</v>
      </c>
    </row>
    <row r="46" spans="1:27">
      <c r="A46" s="5">
        <v>1395</v>
      </c>
      <c r="B46" s="5">
        <v>4</v>
      </c>
      <c r="C46" s="5" t="s">
        <v>236</v>
      </c>
      <c r="D46" s="5" t="s">
        <v>237</v>
      </c>
      <c r="E46" s="5">
        <v>19</v>
      </c>
      <c r="F46" s="5">
        <v>527</v>
      </c>
      <c r="G46" s="5">
        <v>439</v>
      </c>
      <c r="H46" s="5">
        <v>88</v>
      </c>
      <c r="I46" s="5">
        <v>433</v>
      </c>
      <c r="J46" s="5">
        <v>88</v>
      </c>
      <c r="K46" s="5">
        <v>7</v>
      </c>
      <c r="L46" s="5">
        <v>0</v>
      </c>
      <c r="M46" s="5">
        <v>96791</v>
      </c>
      <c r="N46" s="5">
        <v>394750</v>
      </c>
      <c r="O46" s="5">
        <v>101018</v>
      </c>
      <c r="P46" s="5">
        <v>646014</v>
      </c>
      <c r="Q46" s="5">
        <v>633361</v>
      </c>
      <c r="R46" s="5">
        <v>19088</v>
      </c>
      <c r="S46" s="5">
        <v>513</v>
      </c>
      <c r="T46" s="5">
        <v>413302</v>
      </c>
      <c r="U46" s="5">
        <v>658303</v>
      </c>
      <c r="V46" s="5">
        <v>245000</v>
      </c>
      <c r="W46" s="5">
        <v>11</v>
      </c>
      <c r="X46" s="5">
        <v>13113</v>
      </c>
      <c r="Y46" s="5">
        <v>784</v>
      </c>
      <c r="Z46" s="5">
        <v>-60513</v>
      </c>
      <c r="AA46" s="5">
        <v>284126</v>
      </c>
    </row>
    <row r="47" spans="1:27">
      <c r="A47" s="5">
        <v>1395</v>
      </c>
      <c r="B47" s="5">
        <v>4</v>
      </c>
      <c r="C47" s="5" t="s">
        <v>238</v>
      </c>
      <c r="D47" s="5" t="s">
        <v>239</v>
      </c>
      <c r="E47" s="5">
        <v>108</v>
      </c>
      <c r="F47" s="5">
        <v>3070</v>
      </c>
      <c r="G47" s="5">
        <v>2385</v>
      </c>
      <c r="H47" s="5">
        <v>686</v>
      </c>
      <c r="I47" s="5">
        <v>2317</v>
      </c>
      <c r="J47" s="5">
        <v>682</v>
      </c>
      <c r="K47" s="5">
        <v>67</v>
      </c>
      <c r="L47" s="5">
        <v>4</v>
      </c>
      <c r="M47" s="5">
        <v>539605</v>
      </c>
      <c r="N47" s="5">
        <v>1036085</v>
      </c>
      <c r="O47" s="5">
        <v>327276</v>
      </c>
      <c r="P47" s="5">
        <v>1838090</v>
      </c>
      <c r="Q47" s="5">
        <v>1716658</v>
      </c>
      <c r="R47" s="5">
        <v>11954</v>
      </c>
      <c r="S47" s="5">
        <v>369</v>
      </c>
      <c r="T47" s="5">
        <v>1100356</v>
      </c>
      <c r="U47" s="5">
        <v>1903034</v>
      </c>
      <c r="V47" s="5">
        <v>802678</v>
      </c>
      <c r="W47" s="5">
        <v>93</v>
      </c>
      <c r="X47" s="5">
        <v>56793</v>
      </c>
      <c r="Y47" s="5">
        <v>1751</v>
      </c>
      <c r="Z47" s="5">
        <v>137263</v>
      </c>
      <c r="AA47" s="5">
        <v>62009</v>
      </c>
    </row>
    <row r="48" spans="1:27">
      <c r="A48" s="5">
        <v>1395</v>
      </c>
      <c r="B48" s="5">
        <v>2</v>
      </c>
      <c r="C48" s="5" t="s">
        <v>240</v>
      </c>
      <c r="D48" s="5" t="s">
        <v>241</v>
      </c>
      <c r="E48" s="5">
        <v>696</v>
      </c>
      <c r="F48" s="5">
        <v>21690</v>
      </c>
      <c r="G48" s="5">
        <v>10249</v>
      </c>
      <c r="H48" s="5">
        <v>11441</v>
      </c>
      <c r="I48" s="5">
        <v>9685</v>
      </c>
      <c r="J48" s="5">
        <v>11376</v>
      </c>
      <c r="K48" s="5">
        <v>564</v>
      </c>
      <c r="L48" s="5">
        <v>66</v>
      </c>
      <c r="M48" s="5">
        <v>3221502</v>
      </c>
      <c r="N48" s="5">
        <v>5470155</v>
      </c>
      <c r="O48" s="5">
        <v>2608073</v>
      </c>
      <c r="P48" s="5">
        <v>11479918</v>
      </c>
      <c r="Q48" s="5">
        <v>10492920</v>
      </c>
      <c r="R48" s="5">
        <v>1021771</v>
      </c>
      <c r="S48" s="5">
        <v>31322</v>
      </c>
      <c r="T48" s="5">
        <v>5696797</v>
      </c>
      <c r="U48" s="5">
        <v>12175859</v>
      </c>
      <c r="V48" s="5">
        <v>6479062</v>
      </c>
      <c r="W48" s="5">
        <v>14119</v>
      </c>
      <c r="X48" s="5">
        <v>575839</v>
      </c>
      <c r="Y48" s="5">
        <v>45190</v>
      </c>
      <c r="Z48" s="5">
        <v>398939</v>
      </c>
      <c r="AA48" s="5">
        <v>381719</v>
      </c>
    </row>
    <row r="49" spans="1:27">
      <c r="A49" s="5">
        <v>1395</v>
      </c>
      <c r="B49" s="5">
        <v>3</v>
      </c>
      <c r="C49" s="5" t="s">
        <v>242</v>
      </c>
      <c r="D49" s="5" t="s">
        <v>243</v>
      </c>
      <c r="E49" s="5">
        <v>668</v>
      </c>
      <c r="F49" s="5">
        <v>20150</v>
      </c>
      <c r="G49" s="5">
        <v>9191</v>
      </c>
      <c r="H49" s="5">
        <v>10959</v>
      </c>
      <c r="I49" s="5">
        <v>8640</v>
      </c>
      <c r="J49" s="5">
        <v>10894</v>
      </c>
      <c r="K49" s="5">
        <v>551</v>
      </c>
      <c r="L49" s="5">
        <v>66</v>
      </c>
      <c r="M49" s="5">
        <v>2930751</v>
      </c>
      <c r="N49" s="5">
        <v>5107691</v>
      </c>
      <c r="O49" s="5">
        <v>2429528</v>
      </c>
      <c r="P49" s="5">
        <v>10681143</v>
      </c>
      <c r="Q49" s="5">
        <v>9887704</v>
      </c>
      <c r="R49" s="5">
        <v>1007012</v>
      </c>
      <c r="S49" s="5">
        <v>30772</v>
      </c>
      <c r="T49" s="5">
        <v>5316989</v>
      </c>
      <c r="U49" s="5">
        <v>11405004</v>
      </c>
      <c r="V49" s="5">
        <v>6088014</v>
      </c>
      <c r="W49" s="5">
        <v>14119</v>
      </c>
      <c r="X49" s="5">
        <v>554748</v>
      </c>
      <c r="Y49" s="5">
        <v>39626</v>
      </c>
      <c r="Z49" s="5">
        <v>322900</v>
      </c>
      <c r="AA49" s="5">
        <v>356716</v>
      </c>
    </row>
    <row r="50" spans="1:27">
      <c r="A50" s="5">
        <v>1395</v>
      </c>
      <c r="B50" s="5">
        <v>4</v>
      </c>
      <c r="C50" s="5" t="s">
        <v>244</v>
      </c>
      <c r="D50" s="5" t="s">
        <v>243</v>
      </c>
      <c r="E50" s="5">
        <v>668</v>
      </c>
      <c r="F50" s="5">
        <v>20150</v>
      </c>
      <c r="G50" s="5">
        <v>9191</v>
      </c>
      <c r="H50" s="5">
        <v>10959</v>
      </c>
      <c r="I50" s="5">
        <v>8640</v>
      </c>
      <c r="J50" s="5">
        <v>10894</v>
      </c>
      <c r="K50" s="5">
        <v>551</v>
      </c>
      <c r="L50" s="5">
        <v>66</v>
      </c>
      <c r="M50" s="5">
        <v>2930751</v>
      </c>
      <c r="N50" s="5">
        <v>5107691</v>
      </c>
      <c r="O50" s="5">
        <v>2429528</v>
      </c>
      <c r="P50" s="5">
        <v>10681143</v>
      </c>
      <c r="Q50" s="5">
        <v>9887704</v>
      </c>
      <c r="R50" s="5">
        <v>1007012</v>
      </c>
      <c r="S50" s="5">
        <v>30772</v>
      </c>
      <c r="T50" s="5">
        <v>5316989</v>
      </c>
      <c r="U50" s="5">
        <v>11405004</v>
      </c>
      <c r="V50" s="5">
        <v>6088014</v>
      </c>
      <c r="W50" s="5">
        <v>14119</v>
      </c>
      <c r="X50" s="5">
        <v>554748</v>
      </c>
      <c r="Y50" s="5">
        <v>39626</v>
      </c>
      <c r="Z50" s="5">
        <v>322900</v>
      </c>
      <c r="AA50" s="5">
        <v>356716</v>
      </c>
    </row>
    <row r="51" spans="1:27">
      <c r="A51" s="5">
        <v>1395</v>
      </c>
      <c r="B51" s="5">
        <v>3</v>
      </c>
      <c r="C51" s="5" t="s">
        <v>245</v>
      </c>
      <c r="D51" s="5" t="s">
        <v>246</v>
      </c>
      <c r="E51" s="5">
        <v>28</v>
      </c>
      <c r="F51" s="5">
        <v>1540</v>
      </c>
      <c r="G51" s="5">
        <v>1058</v>
      </c>
      <c r="H51" s="5">
        <v>482</v>
      </c>
      <c r="I51" s="5">
        <v>1045</v>
      </c>
      <c r="J51" s="5">
        <v>482</v>
      </c>
      <c r="K51" s="5">
        <v>13</v>
      </c>
      <c r="L51" s="5">
        <v>0</v>
      </c>
      <c r="M51" s="5">
        <v>290752</v>
      </c>
      <c r="N51" s="5">
        <v>362465</v>
      </c>
      <c r="O51" s="5">
        <v>178544</v>
      </c>
      <c r="P51" s="5">
        <v>798775</v>
      </c>
      <c r="Q51" s="5">
        <v>605216</v>
      </c>
      <c r="R51" s="5">
        <v>14759</v>
      </c>
      <c r="S51" s="5">
        <v>550</v>
      </c>
      <c r="T51" s="5">
        <v>379808</v>
      </c>
      <c r="U51" s="5">
        <v>770855</v>
      </c>
      <c r="V51" s="5">
        <v>391047</v>
      </c>
      <c r="W51" s="5">
        <v>0</v>
      </c>
      <c r="X51" s="5">
        <v>21092</v>
      </c>
      <c r="Y51" s="5">
        <v>5564</v>
      </c>
      <c r="Z51" s="5">
        <v>76040</v>
      </c>
      <c r="AA51" s="5">
        <v>25003</v>
      </c>
    </row>
    <row r="52" spans="1:27">
      <c r="A52" s="5">
        <v>1395</v>
      </c>
      <c r="B52" s="5">
        <v>4</v>
      </c>
      <c r="C52" s="5" t="s">
        <v>247</v>
      </c>
      <c r="D52" s="5" t="s">
        <v>246</v>
      </c>
      <c r="E52" s="5">
        <v>28</v>
      </c>
      <c r="F52" s="5">
        <v>1540</v>
      </c>
      <c r="G52" s="5">
        <v>1058</v>
      </c>
      <c r="H52" s="5">
        <v>482</v>
      </c>
      <c r="I52" s="5">
        <v>1045</v>
      </c>
      <c r="J52" s="5">
        <v>482</v>
      </c>
      <c r="K52" s="5">
        <v>13</v>
      </c>
      <c r="L52" s="5">
        <v>0</v>
      </c>
      <c r="M52" s="5">
        <v>290752</v>
      </c>
      <c r="N52" s="5">
        <v>362465</v>
      </c>
      <c r="O52" s="5">
        <v>178544</v>
      </c>
      <c r="P52" s="5">
        <v>798775</v>
      </c>
      <c r="Q52" s="5">
        <v>605216</v>
      </c>
      <c r="R52" s="5">
        <v>14759</v>
      </c>
      <c r="S52" s="5">
        <v>550</v>
      </c>
      <c r="T52" s="5">
        <v>379808</v>
      </c>
      <c r="U52" s="5">
        <v>770855</v>
      </c>
      <c r="V52" s="5">
        <v>391047</v>
      </c>
      <c r="W52" s="5">
        <v>0</v>
      </c>
      <c r="X52" s="5">
        <v>21092</v>
      </c>
      <c r="Y52" s="5">
        <v>5564</v>
      </c>
      <c r="Z52" s="5">
        <v>76040</v>
      </c>
      <c r="AA52" s="5">
        <v>25003</v>
      </c>
    </row>
    <row r="53" spans="1:27">
      <c r="A53" s="5">
        <v>1395</v>
      </c>
      <c r="B53" s="5">
        <v>2</v>
      </c>
      <c r="C53" s="5" t="s">
        <v>248</v>
      </c>
      <c r="D53" s="5" t="s">
        <v>249</v>
      </c>
      <c r="E53" s="5">
        <v>466</v>
      </c>
      <c r="F53" s="5">
        <v>13501</v>
      </c>
      <c r="G53" s="5">
        <v>12016</v>
      </c>
      <c r="H53" s="5">
        <v>1485</v>
      </c>
      <c r="I53" s="5">
        <v>11599</v>
      </c>
      <c r="J53" s="5">
        <v>1484</v>
      </c>
      <c r="K53" s="5">
        <v>417</v>
      </c>
      <c r="L53" s="5">
        <v>1</v>
      </c>
      <c r="M53" s="5">
        <v>2213935</v>
      </c>
      <c r="N53" s="5">
        <v>7498500</v>
      </c>
      <c r="O53" s="5">
        <v>2008160</v>
      </c>
      <c r="P53" s="5">
        <v>12250602</v>
      </c>
      <c r="Q53" s="5">
        <v>11957798</v>
      </c>
      <c r="R53" s="5">
        <v>3423099</v>
      </c>
      <c r="S53" s="5">
        <v>95386</v>
      </c>
      <c r="T53" s="5">
        <v>7743721</v>
      </c>
      <c r="U53" s="5">
        <v>12585793</v>
      </c>
      <c r="V53" s="5">
        <v>4842071</v>
      </c>
      <c r="W53" s="5">
        <v>2711</v>
      </c>
      <c r="X53" s="5">
        <v>321464</v>
      </c>
      <c r="Y53" s="5">
        <v>56221</v>
      </c>
      <c r="Z53" s="5">
        <v>1918792</v>
      </c>
      <c r="AA53" s="5">
        <v>225149</v>
      </c>
    </row>
    <row r="54" spans="1:27">
      <c r="A54" s="5">
        <v>1395</v>
      </c>
      <c r="B54" s="5">
        <v>3</v>
      </c>
      <c r="C54" s="5" t="s">
        <v>250</v>
      </c>
      <c r="D54" s="5" t="s">
        <v>251</v>
      </c>
      <c r="E54" s="5">
        <v>165</v>
      </c>
      <c r="F54" s="5">
        <v>4580</v>
      </c>
      <c r="G54" s="5">
        <v>4020</v>
      </c>
      <c r="H54" s="5">
        <v>560</v>
      </c>
      <c r="I54" s="5">
        <v>3869</v>
      </c>
      <c r="J54" s="5">
        <v>560</v>
      </c>
      <c r="K54" s="5">
        <v>152</v>
      </c>
      <c r="L54" s="5">
        <v>0</v>
      </c>
      <c r="M54" s="5">
        <v>740520</v>
      </c>
      <c r="N54" s="5">
        <v>3306906</v>
      </c>
      <c r="O54" s="5">
        <v>311868</v>
      </c>
      <c r="P54" s="5">
        <v>4753229</v>
      </c>
      <c r="Q54" s="5">
        <v>4751900</v>
      </c>
      <c r="R54" s="5">
        <v>2162137</v>
      </c>
      <c r="S54" s="5">
        <v>59020</v>
      </c>
      <c r="T54" s="5">
        <v>3400429</v>
      </c>
      <c r="U54" s="5">
        <v>4996966</v>
      </c>
      <c r="V54" s="5">
        <v>1596537</v>
      </c>
      <c r="W54" s="5">
        <v>2699</v>
      </c>
      <c r="X54" s="5">
        <v>177825</v>
      </c>
      <c r="Y54" s="5">
        <v>26869</v>
      </c>
      <c r="Z54" s="5">
        <v>704407</v>
      </c>
      <c r="AA54" s="5">
        <v>90151</v>
      </c>
    </row>
    <row r="55" spans="1:27">
      <c r="A55" s="5">
        <v>1395</v>
      </c>
      <c r="B55" s="5">
        <v>4</v>
      </c>
      <c r="C55" s="5" t="s">
        <v>252</v>
      </c>
      <c r="D55" s="5" t="s">
        <v>253</v>
      </c>
      <c r="E55" s="5">
        <v>111</v>
      </c>
      <c r="F55" s="5">
        <v>3419</v>
      </c>
      <c r="G55" s="5">
        <v>3210</v>
      </c>
      <c r="H55" s="5">
        <v>210</v>
      </c>
      <c r="I55" s="5">
        <v>3104</v>
      </c>
      <c r="J55" s="5">
        <v>210</v>
      </c>
      <c r="K55" s="5">
        <v>105</v>
      </c>
      <c r="L55" s="5">
        <v>0</v>
      </c>
      <c r="M55" s="5">
        <v>588462</v>
      </c>
      <c r="N55" s="5">
        <v>3152366</v>
      </c>
      <c r="O55" s="5">
        <v>253631</v>
      </c>
      <c r="P55" s="5">
        <v>4448219</v>
      </c>
      <c r="Q55" s="5">
        <v>4451661</v>
      </c>
      <c r="R55" s="5">
        <v>2116637</v>
      </c>
      <c r="S55" s="5">
        <v>57882</v>
      </c>
      <c r="T55" s="5">
        <v>3236762</v>
      </c>
      <c r="U55" s="5">
        <v>4629392</v>
      </c>
      <c r="V55" s="5">
        <v>1392629</v>
      </c>
      <c r="W55" s="5">
        <v>2699</v>
      </c>
      <c r="X55" s="5">
        <v>166694</v>
      </c>
      <c r="Y55" s="5">
        <v>25604</v>
      </c>
      <c r="Z55" s="5">
        <v>693997</v>
      </c>
      <c r="AA55" s="5">
        <v>85505</v>
      </c>
    </row>
    <row r="56" spans="1:27">
      <c r="A56" s="5">
        <v>1395</v>
      </c>
      <c r="B56" s="5">
        <v>4</v>
      </c>
      <c r="C56" s="5" t="s">
        <v>254</v>
      </c>
      <c r="D56" s="5" t="s">
        <v>255</v>
      </c>
      <c r="E56" s="5">
        <v>54</v>
      </c>
      <c r="F56" s="5">
        <v>1161</v>
      </c>
      <c r="G56" s="5">
        <v>811</v>
      </c>
      <c r="H56" s="5">
        <v>350</v>
      </c>
      <c r="I56" s="5">
        <v>764</v>
      </c>
      <c r="J56" s="5">
        <v>350</v>
      </c>
      <c r="K56" s="5">
        <v>47</v>
      </c>
      <c r="L56" s="5">
        <v>0</v>
      </c>
      <c r="M56" s="5">
        <v>152058</v>
      </c>
      <c r="N56" s="5">
        <v>154540</v>
      </c>
      <c r="O56" s="5">
        <v>58237</v>
      </c>
      <c r="P56" s="5">
        <v>305010</v>
      </c>
      <c r="Q56" s="5">
        <v>300239</v>
      </c>
      <c r="R56" s="5">
        <v>45500</v>
      </c>
      <c r="S56" s="5">
        <v>1138</v>
      </c>
      <c r="T56" s="5">
        <v>163667</v>
      </c>
      <c r="U56" s="5">
        <v>367574</v>
      </c>
      <c r="V56" s="5">
        <v>203908</v>
      </c>
      <c r="W56" s="5">
        <v>0</v>
      </c>
      <c r="X56" s="5">
        <v>11131</v>
      </c>
      <c r="Y56" s="5">
        <v>1266</v>
      </c>
      <c r="Z56" s="5">
        <v>10410</v>
      </c>
      <c r="AA56" s="5">
        <v>4646</v>
      </c>
    </row>
    <row r="57" spans="1:27">
      <c r="A57" s="5">
        <v>1395</v>
      </c>
      <c r="B57" s="5">
        <v>3</v>
      </c>
      <c r="C57" s="5" t="s">
        <v>256</v>
      </c>
      <c r="D57" s="5" t="s">
        <v>257</v>
      </c>
      <c r="E57" s="5">
        <v>301</v>
      </c>
      <c r="F57" s="5">
        <v>8921</v>
      </c>
      <c r="G57" s="5">
        <v>7996</v>
      </c>
      <c r="H57" s="5">
        <v>925</v>
      </c>
      <c r="I57" s="5">
        <v>7730</v>
      </c>
      <c r="J57" s="5">
        <v>924</v>
      </c>
      <c r="K57" s="5">
        <v>266</v>
      </c>
      <c r="L57" s="5">
        <v>1</v>
      </c>
      <c r="M57" s="5">
        <v>1473415</v>
      </c>
      <c r="N57" s="5">
        <v>4191594</v>
      </c>
      <c r="O57" s="5">
        <v>1696292</v>
      </c>
      <c r="P57" s="5">
        <v>7497372</v>
      </c>
      <c r="Q57" s="5">
        <v>7205898</v>
      </c>
      <c r="R57" s="5">
        <v>1260962</v>
      </c>
      <c r="S57" s="5">
        <v>36366</v>
      </c>
      <c r="T57" s="5">
        <v>4343292</v>
      </c>
      <c r="U57" s="5">
        <v>7588827</v>
      </c>
      <c r="V57" s="5">
        <v>3245534</v>
      </c>
      <c r="W57" s="5">
        <v>12</v>
      </c>
      <c r="X57" s="5">
        <v>143639</v>
      </c>
      <c r="Y57" s="5">
        <v>29352</v>
      </c>
      <c r="Z57" s="5">
        <v>1214385</v>
      </c>
      <c r="AA57" s="5">
        <v>134998</v>
      </c>
    </row>
    <row r="58" spans="1:27">
      <c r="A58" s="5">
        <v>1395</v>
      </c>
      <c r="B58" s="5">
        <v>4</v>
      </c>
      <c r="C58" s="5" t="s">
        <v>258</v>
      </c>
      <c r="D58" s="5" t="s">
        <v>257</v>
      </c>
      <c r="E58" s="5">
        <v>301</v>
      </c>
      <c r="F58" s="5">
        <v>8921</v>
      </c>
      <c r="G58" s="5">
        <v>7996</v>
      </c>
      <c r="H58" s="5">
        <v>925</v>
      </c>
      <c r="I58" s="5">
        <v>7730</v>
      </c>
      <c r="J58" s="5">
        <v>924</v>
      </c>
      <c r="K58" s="5">
        <v>266</v>
      </c>
      <c r="L58" s="5">
        <v>1</v>
      </c>
      <c r="M58" s="5">
        <v>1473415</v>
      </c>
      <c r="N58" s="5">
        <v>4191594</v>
      </c>
      <c r="O58" s="5">
        <v>1696292</v>
      </c>
      <c r="P58" s="5">
        <v>7497372</v>
      </c>
      <c r="Q58" s="5">
        <v>7205898</v>
      </c>
      <c r="R58" s="5">
        <v>1260962</v>
      </c>
      <c r="S58" s="5">
        <v>36366</v>
      </c>
      <c r="T58" s="5">
        <v>4343292</v>
      </c>
      <c r="U58" s="5">
        <v>7588827</v>
      </c>
      <c r="V58" s="5">
        <v>3245534</v>
      </c>
      <c r="W58" s="5">
        <v>12</v>
      </c>
      <c r="X58" s="5">
        <v>143639</v>
      </c>
      <c r="Y58" s="5">
        <v>29352</v>
      </c>
      <c r="Z58" s="5">
        <v>1214385</v>
      </c>
      <c r="AA58" s="5">
        <v>134998</v>
      </c>
    </row>
    <row r="59" spans="1:27">
      <c r="A59" s="5">
        <v>1395</v>
      </c>
      <c r="B59" s="5">
        <v>2</v>
      </c>
      <c r="C59" s="5" t="s">
        <v>259</v>
      </c>
      <c r="D59" s="5" t="s">
        <v>260</v>
      </c>
      <c r="E59" s="5">
        <v>371</v>
      </c>
      <c r="F59" s="5">
        <v>14534</v>
      </c>
      <c r="G59" s="5">
        <v>13658</v>
      </c>
      <c r="H59" s="5">
        <v>876</v>
      </c>
      <c r="I59" s="5">
        <v>13361</v>
      </c>
      <c r="J59" s="5">
        <v>874</v>
      </c>
      <c r="K59" s="5">
        <v>297</v>
      </c>
      <c r="L59" s="5">
        <v>3</v>
      </c>
      <c r="M59" s="5">
        <v>2815392</v>
      </c>
      <c r="N59" s="5">
        <v>15450340</v>
      </c>
      <c r="O59" s="5">
        <v>3997797</v>
      </c>
      <c r="P59" s="5">
        <v>24630629</v>
      </c>
      <c r="Q59" s="5">
        <v>23814831</v>
      </c>
      <c r="R59" s="5">
        <v>395597</v>
      </c>
      <c r="S59" s="5">
        <v>11193</v>
      </c>
      <c r="T59" s="5">
        <v>16318039</v>
      </c>
      <c r="U59" s="5">
        <v>25116240</v>
      </c>
      <c r="V59" s="5">
        <v>8798201</v>
      </c>
      <c r="W59" s="5">
        <v>9775</v>
      </c>
      <c r="X59" s="5">
        <v>508064</v>
      </c>
      <c r="Y59" s="5">
        <v>95332</v>
      </c>
      <c r="Z59" s="5">
        <v>763904</v>
      </c>
      <c r="AA59" s="5">
        <v>1017829</v>
      </c>
    </row>
    <row r="60" spans="1:27">
      <c r="A60" s="5">
        <v>1395</v>
      </c>
      <c r="B60" s="5">
        <v>3</v>
      </c>
      <c r="C60" s="5" t="s">
        <v>261</v>
      </c>
      <c r="D60" s="5" t="s">
        <v>262</v>
      </c>
      <c r="E60" s="5">
        <v>42</v>
      </c>
      <c r="F60" s="5">
        <v>1006</v>
      </c>
      <c r="G60" s="5">
        <v>974</v>
      </c>
      <c r="H60" s="5">
        <v>32</v>
      </c>
      <c r="I60" s="5">
        <v>930</v>
      </c>
      <c r="J60" s="5">
        <v>32</v>
      </c>
      <c r="K60" s="5">
        <v>44</v>
      </c>
      <c r="L60" s="5">
        <v>0</v>
      </c>
      <c r="M60" s="5">
        <v>172416</v>
      </c>
      <c r="N60" s="5">
        <v>348155</v>
      </c>
      <c r="O60" s="5">
        <v>153199</v>
      </c>
      <c r="P60" s="5">
        <v>679911</v>
      </c>
      <c r="Q60" s="5">
        <v>660556</v>
      </c>
      <c r="R60" s="5">
        <v>0</v>
      </c>
      <c r="S60" s="5">
        <v>0</v>
      </c>
      <c r="T60" s="5">
        <v>378246</v>
      </c>
      <c r="U60" s="5">
        <v>730493</v>
      </c>
      <c r="V60" s="5">
        <v>352247</v>
      </c>
      <c r="W60" s="5">
        <v>0</v>
      </c>
      <c r="X60" s="5">
        <v>30121</v>
      </c>
      <c r="Y60" s="5">
        <v>652</v>
      </c>
      <c r="Z60" s="5">
        <v>104259</v>
      </c>
      <c r="AA60" s="5">
        <v>5462</v>
      </c>
    </row>
    <row r="61" spans="1:27">
      <c r="A61" s="5">
        <v>1395</v>
      </c>
      <c r="B61" s="5">
        <v>4</v>
      </c>
      <c r="C61" s="5" t="s">
        <v>263</v>
      </c>
      <c r="D61" s="5" t="s">
        <v>262</v>
      </c>
      <c r="E61" s="5">
        <v>42</v>
      </c>
      <c r="F61" s="5">
        <v>1006</v>
      </c>
      <c r="G61" s="5">
        <v>974</v>
      </c>
      <c r="H61" s="5">
        <v>32</v>
      </c>
      <c r="I61" s="5">
        <v>930</v>
      </c>
      <c r="J61" s="5">
        <v>32</v>
      </c>
      <c r="K61" s="5">
        <v>44</v>
      </c>
      <c r="L61" s="5">
        <v>0</v>
      </c>
      <c r="M61" s="5">
        <v>172416</v>
      </c>
      <c r="N61" s="5">
        <v>348155</v>
      </c>
      <c r="O61" s="5">
        <v>153199</v>
      </c>
      <c r="P61" s="5">
        <v>679911</v>
      </c>
      <c r="Q61" s="5">
        <v>660556</v>
      </c>
      <c r="R61" s="5">
        <v>0</v>
      </c>
      <c r="S61" s="5">
        <v>0</v>
      </c>
      <c r="T61" s="5">
        <v>378246</v>
      </c>
      <c r="U61" s="5">
        <v>730493</v>
      </c>
      <c r="V61" s="5">
        <v>352247</v>
      </c>
      <c r="W61" s="5">
        <v>0</v>
      </c>
      <c r="X61" s="5">
        <v>30121</v>
      </c>
      <c r="Y61" s="5">
        <v>652</v>
      </c>
      <c r="Z61" s="5">
        <v>104259</v>
      </c>
      <c r="AA61" s="5">
        <v>5462</v>
      </c>
    </row>
    <row r="62" spans="1:27">
      <c r="A62" s="5">
        <v>1395</v>
      </c>
      <c r="B62" s="5">
        <v>3</v>
      </c>
      <c r="C62" s="5" t="s">
        <v>264</v>
      </c>
      <c r="D62" s="5" t="s">
        <v>265</v>
      </c>
      <c r="E62" s="5">
        <v>329</v>
      </c>
      <c r="F62" s="5">
        <v>13528</v>
      </c>
      <c r="G62" s="5">
        <v>12684</v>
      </c>
      <c r="H62" s="5">
        <v>844</v>
      </c>
      <c r="I62" s="5">
        <v>12431</v>
      </c>
      <c r="J62" s="5">
        <v>841</v>
      </c>
      <c r="K62" s="5">
        <v>253</v>
      </c>
      <c r="L62" s="5">
        <v>3</v>
      </c>
      <c r="M62" s="5">
        <v>2642976</v>
      </c>
      <c r="N62" s="5">
        <v>15102185</v>
      </c>
      <c r="O62" s="5">
        <v>3844598</v>
      </c>
      <c r="P62" s="5">
        <v>23950718</v>
      </c>
      <c r="Q62" s="5">
        <v>23154275</v>
      </c>
      <c r="R62" s="5">
        <v>395597</v>
      </c>
      <c r="S62" s="5">
        <v>11193</v>
      </c>
      <c r="T62" s="5">
        <v>15939793</v>
      </c>
      <c r="U62" s="5">
        <v>24385747</v>
      </c>
      <c r="V62" s="5">
        <v>8445954</v>
      </c>
      <c r="W62" s="5">
        <v>9775</v>
      </c>
      <c r="X62" s="5">
        <v>477943</v>
      </c>
      <c r="Y62" s="5">
        <v>94680</v>
      </c>
      <c r="Z62" s="5">
        <v>659645</v>
      </c>
      <c r="AA62" s="5">
        <v>1012367</v>
      </c>
    </row>
    <row r="63" spans="1:27">
      <c r="A63" s="5">
        <v>1395</v>
      </c>
      <c r="B63" s="5">
        <v>4</v>
      </c>
      <c r="C63" s="5" t="s">
        <v>266</v>
      </c>
      <c r="D63" s="5" t="s">
        <v>267</v>
      </c>
      <c r="E63" s="5">
        <v>147</v>
      </c>
      <c r="F63" s="5">
        <v>8661</v>
      </c>
      <c r="G63" s="5">
        <v>8115</v>
      </c>
      <c r="H63" s="5">
        <v>545</v>
      </c>
      <c r="I63" s="5">
        <v>8045</v>
      </c>
      <c r="J63" s="5">
        <v>545</v>
      </c>
      <c r="K63" s="5">
        <v>70</v>
      </c>
      <c r="L63" s="5">
        <v>0</v>
      </c>
      <c r="M63" s="5">
        <v>1912284</v>
      </c>
      <c r="N63" s="5">
        <v>12900567</v>
      </c>
      <c r="O63" s="5">
        <v>3021554</v>
      </c>
      <c r="P63" s="5">
        <v>20141106</v>
      </c>
      <c r="Q63" s="5">
        <v>19353035</v>
      </c>
      <c r="R63" s="5">
        <v>386343</v>
      </c>
      <c r="S63" s="5">
        <v>10950</v>
      </c>
      <c r="T63" s="5">
        <v>13660944</v>
      </c>
      <c r="U63" s="5">
        <v>20488378</v>
      </c>
      <c r="V63" s="5">
        <v>6827434</v>
      </c>
      <c r="W63" s="5">
        <v>6921</v>
      </c>
      <c r="X63" s="5">
        <v>362498</v>
      </c>
      <c r="Y63" s="5">
        <v>85701</v>
      </c>
      <c r="Z63" s="5">
        <v>626578</v>
      </c>
      <c r="AA63" s="5">
        <v>833468</v>
      </c>
    </row>
    <row r="64" spans="1:27">
      <c r="A64" s="5">
        <v>1395</v>
      </c>
      <c r="B64" s="5">
        <v>4</v>
      </c>
      <c r="C64" s="5" t="s">
        <v>268</v>
      </c>
      <c r="D64" s="5" t="s">
        <v>269</v>
      </c>
      <c r="E64" s="5">
        <v>109</v>
      </c>
      <c r="F64" s="5">
        <v>2690</v>
      </c>
      <c r="G64" s="5">
        <v>2504</v>
      </c>
      <c r="H64" s="5">
        <v>186</v>
      </c>
      <c r="I64" s="5">
        <v>2396</v>
      </c>
      <c r="J64" s="5">
        <v>186</v>
      </c>
      <c r="K64" s="5">
        <v>108</v>
      </c>
      <c r="L64" s="5">
        <v>0</v>
      </c>
      <c r="M64" s="5">
        <v>417209</v>
      </c>
      <c r="N64" s="5">
        <v>645580</v>
      </c>
      <c r="O64" s="5">
        <v>265209</v>
      </c>
      <c r="P64" s="5">
        <v>1436103</v>
      </c>
      <c r="Q64" s="5">
        <v>1436275</v>
      </c>
      <c r="R64" s="5">
        <v>9254</v>
      </c>
      <c r="S64" s="5">
        <v>244</v>
      </c>
      <c r="T64" s="5">
        <v>688747</v>
      </c>
      <c r="U64" s="5">
        <v>1469580</v>
      </c>
      <c r="V64" s="5">
        <v>780833</v>
      </c>
      <c r="W64" s="5">
        <v>94</v>
      </c>
      <c r="X64" s="5">
        <v>52060</v>
      </c>
      <c r="Y64" s="5">
        <v>5848</v>
      </c>
      <c r="Z64" s="5">
        <v>36569</v>
      </c>
      <c r="AA64" s="5">
        <v>54907</v>
      </c>
    </row>
    <row r="65" spans="1:27">
      <c r="A65" s="5">
        <v>1395</v>
      </c>
      <c r="B65" s="5">
        <v>4</v>
      </c>
      <c r="C65" s="5" t="s">
        <v>270</v>
      </c>
      <c r="D65" s="5" t="s">
        <v>271</v>
      </c>
      <c r="E65" s="5">
        <v>63</v>
      </c>
      <c r="F65" s="5">
        <v>1799</v>
      </c>
      <c r="G65" s="5">
        <v>1763</v>
      </c>
      <c r="H65" s="5">
        <v>36</v>
      </c>
      <c r="I65" s="5">
        <v>1698</v>
      </c>
      <c r="J65" s="5">
        <v>33</v>
      </c>
      <c r="K65" s="5">
        <v>65</v>
      </c>
      <c r="L65" s="5">
        <v>3</v>
      </c>
      <c r="M65" s="5">
        <v>276230</v>
      </c>
      <c r="N65" s="5">
        <v>1502331</v>
      </c>
      <c r="O65" s="5">
        <v>533705</v>
      </c>
      <c r="P65" s="5">
        <v>2252135</v>
      </c>
      <c r="Q65" s="5">
        <v>2259567</v>
      </c>
      <c r="R65" s="5">
        <v>0</v>
      </c>
      <c r="S65" s="5">
        <v>0</v>
      </c>
      <c r="T65" s="5">
        <v>1527849</v>
      </c>
      <c r="U65" s="5">
        <v>2302512</v>
      </c>
      <c r="V65" s="5">
        <v>774662</v>
      </c>
      <c r="W65" s="5">
        <v>2760</v>
      </c>
      <c r="X65" s="5">
        <v>55980</v>
      </c>
      <c r="Y65" s="5">
        <v>2675</v>
      </c>
      <c r="Z65" s="5">
        <v>-7657</v>
      </c>
      <c r="AA65" s="5">
        <v>83594</v>
      </c>
    </row>
    <row r="66" spans="1:27">
      <c r="A66" s="5">
        <v>1395</v>
      </c>
      <c r="B66" s="5">
        <v>4</v>
      </c>
      <c r="C66" s="5" t="s">
        <v>272</v>
      </c>
      <c r="D66" s="5" t="s">
        <v>273</v>
      </c>
      <c r="E66" s="5">
        <v>10</v>
      </c>
      <c r="F66" s="5">
        <v>378</v>
      </c>
      <c r="G66" s="5">
        <v>301</v>
      </c>
      <c r="H66" s="5">
        <v>77</v>
      </c>
      <c r="I66" s="5">
        <v>291</v>
      </c>
      <c r="J66" s="5">
        <v>77</v>
      </c>
      <c r="K66" s="5">
        <v>10</v>
      </c>
      <c r="L66" s="5">
        <v>0</v>
      </c>
      <c r="M66" s="5">
        <v>37253</v>
      </c>
      <c r="N66" s="5">
        <v>53708</v>
      </c>
      <c r="O66" s="5">
        <v>24131</v>
      </c>
      <c r="P66" s="5">
        <v>121374</v>
      </c>
      <c r="Q66" s="5">
        <v>105398</v>
      </c>
      <c r="R66" s="5">
        <v>0</v>
      </c>
      <c r="S66" s="5">
        <v>0</v>
      </c>
      <c r="T66" s="5">
        <v>62252</v>
      </c>
      <c r="U66" s="5">
        <v>125277</v>
      </c>
      <c r="V66" s="5">
        <v>63025</v>
      </c>
      <c r="W66" s="5">
        <v>0</v>
      </c>
      <c r="X66" s="5">
        <v>7406</v>
      </c>
      <c r="Y66" s="5">
        <v>455</v>
      </c>
      <c r="Z66" s="5">
        <v>4154</v>
      </c>
      <c r="AA66" s="5">
        <v>40398</v>
      </c>
    </row>
    <row r="67" spans="1:27">
      <c r="A67" s="5">
        <v>1395</v>
      </c>
      <c r="B67" s="5">
        <v>2</v>
      </c>
      <c r="C67" s="5" t="s">
        <v>274</v>
      </c>
      <c r="D67" s="5" t="s">
        <v>275</v>
      </c>
      <c r="E67" s="5">
        <v>820</v>
      </c>
      <c r="F67" s="5">
        <v>37019</v>
      </c>
      <c r="G67" s="5">
        <v>31999</v>
      </c>
      <c r="H67" s="5">
        <v>5020</v>
      </c>
      <c r="I67" s="5">
        <v>31667</v>
      </c>
      <c r="J67" s="5">
        <v>5015</v>
      </c>
      <c r="K67" s="5">
        <v>332</v>
      </c>
      <c r="L67" s="5">
        <v>6</v>
      </c>
      <c r="M67" s="5">
        <v>7303740</v>
      </c>
      <c r="N67" s="5">
        <v>45627629</v>
      </c>
      <c r="O67" s="5">
        <v>23837871</v>
      </c>
      <c r="P67" s="5">
        <v>69873389</v>
      </c>
      <c r="Q67" s="5">
        <v>63405887</v>
      </c>
      <c r="R67" s="5">
        <v>1626378</v>
      </c>
      <c r="S67" s="5">
        <v>46313</v>
      </c>
      <c r="T67" s="5">
        <v>47862647</v>
      </c>
      <c r="U67" s="5">
        <v>70913097</v>
      </c>
      <c r="V67" s="5">
        <v>23050450</v>
      </c>
      <c r="W67" s="5">
        <v>104921</v>
      </c>
      <c r="X67" s="5">
        <v>2324966</v>
      </c>
      <c r="Y67" s="5">
        <v>161436</v>
      </c>
      <c r="Z67" s="5">
        <v>1361179</v>
      </c>
      <c r="AA67" s="5">
        <v>3544570</v>
      </c>
    </row>
    <row r="68" spans="1:27">
      <c r="A68" s="5">
        <v>1395</v>
      </c>
      <c r="B68" s="5">
        <v>3</v>
      </c>
      <c r="C68" s="5" t="s">
        <v>276</v>
      </c>
      <c r="D68" s="5" t="s">
        <v>275</v>
      </c>
      <c r="E68" s="5">
        <v>820</v>
      </c>
      <c r="F68" s="5">
        <v>37019</v>
      </c>
      <c r="G68" s="5">
        <v>31999</v>
      </c>
      <c r="H68" s="5">
        <v>5020</v>
      </c>
      <c r="I68" s="5">
        <v>31667</v>
      </c>
      <c r="J68" s="5">
        <v>5015</v>
      </c>
      <c r="K68" s="5">
        <v>332</v>
      </c>
      <c r="L68" s="5">
        <v>6</v>
      </c>
      <c r="M68" s="5">
        <v>7303740</v>
      </c>
      <c r="N68" s="5">
        <v>45627629</v>
      </c>
      <c r="O68" s="5">
        <v>23837871</v>
      </c>
      <c r="P68" s="5">
        <v>69873389</v>
      </c>
      <c r="Q68" s="5">
        <v>63405887</v>
      </c>
      <c r="R68" s="5">
        <v>1626378</v>
      </c>
      <c r="S68" s="5">
        <v>46313</v>
      </c>
      <c r="T68" s="5">
        <v>47862647</v>
      </c>
      <c r="U68" s="5">
        <v>70913097</v>
      </c>
      <c r="V68" s="5">
        <v>23050450</v>
      </c>
      <c r="W68" s="5">
        <v>104921</v>
      </c>
      <c r="X68" s="5">
        <v>2324966</v>
      </c>
      <c r="Y68" s="5">
        <v>161436</v>
      </c>
      <c r="Z68" s="5">
        <v>1361179</v>
      </c>
      <c r="AA68" s="5">
        <v>3544570</v>
      </c>
    </row>
    <row r="69" spans="1:27">
      <c r="A69" s="5">
        <v>1395</v>
      </c>
      <c r="B69" s="5">
        <v>4</v>
      </c>
      <c r="C69" s="5" t="s">
        <v>277</v>
      </c>
      <c r="D69" s="5" t="s">
        <v>278</v>
      </c>
      <c r="E69" s="5">
        <v>242</v>
      </c>
      <c r="F69" s="5">
        <v>13330</v>
      </c>
      <c r="G69" s="5">
        <v>12511</v>
      </c>
      <c r="H69" s="5">
        <v>820</v>
      </c>
      <c r="I69" s="5">
        <v>12400</v>
      </c>
      <c r="J69" s="5">
        <v>820</v>
      </c>
      <c r="K69" s="5">
        <v>111</v>
      </c>
      <c r="L69" s="5">
        <v>0</v>
      </c>
      <c r="M69" s="5">
        <v>2771762</v>
      </c>
      <c r="N69" s="5">
        <v>11004796</v>
      </c>
      <c r="O69" s="5">
        <v>2090897</v>
      </c>
      <c r="P69" s="5">
        <v>17880110</v>
      </c>
      <c r="Q69" s="5">
        <v>17444295</v>
      </c>
      <c r="R69" s="5">
        <v>223500</v>
      </c>
      <c r="S69" s="5">
        <v>6487</v>
      </c>
      <c r="T69" s="5">
        <v>12305258</v>
      </c>
      <c r="U69" s="5">
        <v>18119317</v>
      </c>
      <c r="V69" s="5">
        <v>5814059</v>
      </c>
      <c r="W69" s="5">
        <v>75940</v>
      </c>
      <c r="X69" s="5">
        <v>943067</v>
      </c>
      <c r="Y69" s="5">
        <v>71250</v>
      </c>
      <c r="Z69" s="5">
        <v>-76700</v>
      </c>
      <c r="AA69" s="5">
        <v>1674397</v>
      </c>
    </row>
    <row r="70" spans="1:27">
      <c r="A70" s="5">
        <v>1395</v>
      </c>
      <c r="B70" s="5">
        <v>4</v>
      </c>
      <c r="C70" s="5" t="s">
        <v>279</v>
      </c>
      <c r="D70" s="5" t="s">
        <v>280</v>
      </c>
      <c r="E70" s="5">
        <v>334</v>
      </c>
      <c r="F70" s="5">
        <v>11038</v>
      </c>
      <c r="G70" s="5">
        <v>9824</v>
      </c>
      <c r="H70" s="5">
        <v>1214</v>
      </c>
      <c r="I70" s="5">
        <v>9690</v>
      </c>
      <c r="J70" s="5">
        <v>1212</v>
      </c>
      <c r="K70" s="5">
        <v>134</v>
      </c>
      <c r="L70" s="5">
        <v>2</v>
      </c>
      <c r="M70" s="5">
        <v>2026406</v>
      </c>
      <c r="N70" s="5">
        <v>8006243</v>
      </c>
      <c r="O70" s="5">
        <v>2269039</v>
      </c>
      <c r="P70" s="5">
        <v>12089557</v>
      </c>
      <c r="Q70" s="5">
        <v>11717535</v>
      </c>
      <c r="R70" s="5">
        <v>500967</v>
      </c>
      <c r="S70" s="5">
        <v>14260</v>
      </c>
      <c r="T70" s="5">
        <v>8275285</v>
      </c>
      <c r="U70" s="5">
        <v>12667882</v>
      </c>
      <c r="V70" s="5">
        <v>4392597</v>
      </c>
      <c r="W70" s="5">
        <v>22853</v>
      </c>
      <c r="X70" s="5">
        <v>231417</v>
      </c>
      <c r="Y70" s="5">
        <v>31923</v>
      </c>
      <c r="Z70" s="5">
        <v>429688</v>
      </c>
      <c r="AA70" s="5">
        <v>689354</v>
      </c>
    </row>
    <row r="71" spans="1:27">
      <c r="A71" s="5">
        <v>1395</v>
      </c>
      <c r="B71" s="5">
        <v>4</v>
      </c>
      <c r="C71" s="5" t="s">
        <v>281</v>
      </c>
      <c r="D71" s="5" t="s">
        <v>282</v>
      </c>
      <c r="E71" s="5">
        <v>243</v>
      </c>
      <c r="F71" s="5">
        <v>12650</v>
      </c>
      <c r="G71" s="5">
        <v>9664</v>
      </c>
      <c r="H71" s="5">
        <v>2987</v>
      </c>
      <c r="I71" s="5">
        <v>9577</v>
      </c>
      <c r="J71" s="5">
        <v>2983</v>
      </c>
      <c r="K71" s="5">
        <v>87</v>
      </c>
      <c r="L71" s="5">
        <v>4</v>
      </c>
      <c r="M71" s="5">
        <v>2505573</v>
      </c>
      <c r="N71" s="5">
        <v>26616589</v>
      </c>
      <c r="O71" s="5">
        <v>19477936</v>
      </c>
      <c r="P71" s="5">
        <v>39903722</v>
      </c>
      <c r="Q71" s="5">
        <v>34244057</v>
      </c>
      <c r="R71" s="5">
        <v>901911</v>
      </c>
      <c r="S71" s="5">
        <v>25566</v>
      </c>
      <c r="T71" s="5">
        <v>27282104</v>
      </c>
      <c r="U71" s="5">
        <v>40125899</v>
      </c>
      <c r="V71" s="5">
        <v>12843794</v>
      </c>
      <c r="W71" s="5">
        <v>6128</v>
      </c>
      <c r="X71" s="5">
        <v>1150482</v>
      </c>
      <c r="Y71" s="5">
        <v>58264</v>
      </c>
      <c r="Z71" s="5">
        <v>1008191</v>
      </c>
      <c r="AA71" s="5">
        <v>1180819</v>
      </c>
    </row>
    <row r="72" spans="1:27">
      <c r="A72" s="5">
        <v>1395</v>
      </c>
      <c r="B72" s="5">
        <v>2</v>
      </c>
      <c r="C72" s="5" t="s">
        <v>283</v>
      </c>
      <c r="D72" s="5" t="s">
        <v>284</v>
      </c>
      <c r="E72" s="5">
        <v>589</v>
      </c>
      <c r="F72" s="5">
        <v>17515</v>
      </c>
      <c r="G72" s="5">
        <v>14834</v>
      </c>
      <c r="H72" s="5">
        <v>2681</v>
      </c>
      <c r="I72" s="5">
        <v>14506</v>
      </c>
      <c r="J72" s="5">
        <v>2670</v>
      </c>
      <c r="K72" s="5">
        <v>328</v>
      </c>
      <c r="L72" s="5">
        <v>11</v>
      </c>
      <c r="M72" s="5">
        <v>4030179</v>
      </c>
      <c r="N72" s="5">
        <v>8021683</v>
      </c>
      <c r="O72" s="5">
        <v>2947033</v>
      </c>
      <c r="P72" s="5">
        <v>13273123</v>
      </c>
      <c r="Q72" s="5">
        <v>13315100</v>
      </c>
      <c r="R72" s="5">
        <v>174238</v>
      </c>
      <c r="S72" s="5">
        <v>5170</v>
      </c>
      <c r="T72" s="5">
        <v>8845980</v>
      </c>
      <c r="U72" s="5">
        <v>16085817</v>
      </c>
      <c r="V72" s="5">
        <v>7239837</v>
      </c>
      <c r="W72" s="5">
        <v>32326</v>
      </c>
      <c r="X72" s="5">
        <v>517254</v>
      </c>
      <c r="Y72" s="5">
        <v>121776</v>
      </c>
      <c r="Z72" s="5">
        <v>-68167</v>
      </c>
      <c r="AA72" s="5">
        <v>1216600</v>
      </c>
    </row>
    <row r="73" spans="1:27">
      <c r="A73" s="5">
        <v>1395</v>
      </c>
      <c r="B73" s="5">
        <v>3</v>
      </c>
      <c r="C73" s="5" t="s">
        <v>285</v>
      </c>
      <c r="D73" s="5" t="s">
        <v>286</v>
      </c>
      <c r="E73" s="5">
        <v>589</v>
      </c>
      <c r="F73" s="5">
        <v>17515</v>
      </c>
      <c r="G73" s="5">
        <v>14834</v>
      </c>
      <c r="H73" s="5">
        <v>2681</v>
      </c>
      <c r="I73" s="5">
        <v>14506</v>
      </c>
      <c r="J73" s="5">
        <v>2670</v>
      </c>
      <c r="K73" s="5">
        <v>328</v>
      </c>
      <c r="L73" s="5">
        <v>11</v>
      </c>
      <c r="M73" s="5">
        <v>4030179</v>
      </c>
      <c r="N73" s="5">
        <v>8021683</v>
      </c>
      <c r="O73" s="5">
        <v>2947033</v>
      </c>
      <c r="P73" s="5">
        <v>13273123</v>
      </c>
      <c r="Q73" s="5">
        <v>13315100</v>
      </c>
      <c r="R73" s="5">
        <v>174238</v>
      </c>
      <c r="S73" s="5">
        <v>5170</v>
      </c>
      <c r="T73" s="5">
        <v>8845980</v>
      </c>
      <c r="U73" s="5">
        <v>16085817</v>
      </c>
      <c r="V73" s="5">
        <v>7239837</v>
      </c>
      <c r="W73" s="5">
        <v>32326</v>
      </c>
      <c r="X73" s="5">
        <v>517254</v>
      </c>
      <c r="Y73" s="5">
        <v>121776</v>
      </c>
      <c r="Z73" s="5">
        <v>-68167</v>
      </c>
      <c r="AA73" s="5">
        <v>1216600</v>
      </c>
    </row>
    <row r="74" spans="1:27">
      <c r="A74" s="5">
        <v>1395</v>
      </c>
      <c r="B74" s="5">
        <v>4</v>
      </c>
      <c r="C74" s="5" t="s">
        <v>287</v>
      </c>
      <c r="D74" s="5" t="s">
        <v>288</v>
      </c>
      <c r="E74" s="5">
        <v>552</v>
      </c>
      <c r="F74" s="5">
        <v>16498</v>
      </c>
      <c r="G74" s="5">
        <v>13869</v>
      </c>
      <c r="H74" s="5">
        <v>2629</v>
      </c>
      <c r="I74" s="5">
        <v>13562</v>
      </c>
      <c r="J74" s="5">
        <v>2618</v>
      </c>
      <c r="K74" s="5">
        <v>307</v>
      </c>
      <c r="L74" s="5">
        <v>11</v>
      </c>
      <c r="M74" s="5">
        <v>3774559</v>
      </c>
      <c r="N74" s="5">
        <v>7796504</v>
      </c>
      <c r="O74" s="5">
        <v>2857727</v>
      </c>
      <c r="P74" s="5">
        <v>12848540</v>
      </c>
      <c r="Q74" s="5">
        <v>12889036</v>
      </c>
      <c r="R74" s="5">
        <v>174238</v>
      </c>
      <c r="S74" s="5">
        <v>5170</v>
      </c>
      <c r="T74" s="5">
        <v>8600740</v>
      </c>
      <c r="U74" s="5">
        <v>15498197</v>
      </c>
      <c r="V74" s="5">
        <v>6897457</v>
      </c>
      <c r="W74" s="5">
        <v>30841</v>
      </c>
      <c r="X74" s="5">
        <v>493954</v>
      </c>
      <c r="Y74" s="5">
        <v>121079</v>
      </c>
      <c r="Z74" s="5">
        <v>-44878</v>
      </c>
      <c r="AA74" s="5">
        <v>1193012</v>
      </c>
    </row>
    <row r="75" spans="1:27">
      <c r="A75" s="5">
        <v>1395</v>
      </c>
      <c r="B75" s="5">
        <v>4</v>
      </c>
      <c r="C75" s="5" t="s">
        <v>289</v>
      </c>
      <c r="D75" s="5" t="s">
        <v>290</v>
      </c>
      <c r="E75" s="5">
        <v>37</v>
      </c>
      <c r="F75" s="5">
        <v>1017</v>
      </c>
      <c r="G75" s="5">
        <v>965</v>
      </c>
      <c r="H75" s="5">
        <v>52</v>
      </c>
      <c r="I75" s="5">
        <v>944</v>
      </c>
      <c r="J75" s="5">
        <v>52</v>
      </c>
      <c r="K75" s="5">
        <v>21</v>
      </c>
      <c r="L75" s="5">
        <v>0</v>
      </c>
      <c r="M75" s="5">
        <v>255620</v>
      </c>
      <c r="N75" s="5">
        <v>225179</v>
      </c>
      <c r="O75" s="5">
        <v>89306</v>
      </c>
      <c r="P75" s="5">
        <v>424583</v>
      </c>
      <c r="Q75" s="5">
        <v>426064</v>
      </c>
      <c r="R75" s="5">
        <v>0</v>
      </c>
      <c r="S75" s="5">
        <v>0</v>
      </c>
      <c r="T75" s="5">
        <v>245240</v>
      </c>
      <c r="U75" s="5">
        <v>587621</v>
      </c>
      <c r="V75" s="5">
        <v>342380</v>
      </c>
      <c r="W75" s="5">
        <v>1485</v>
      </c>
      <c r="X75" s="5">
        <v>23300</v>
      </c>
      <c r="Y75" s="5">
        <v>697</v>
      </c>
      <c r="Z75" s="5">
        <v>-23289</v>
      </c>
      <c r="AA75" s="5">
        <v>23588</v>
      </c>
    </row>
    <row r="76" spans="1:27">
      <c r="A76" s="5">
        <v>1395</v>
      </c>
      <c r="B76" s="5">
        <v>2</v>
      </c>
      <c r="C76" s="5" t="s">
        <v>291</v>
      </c>
      <c r="D76" s="5" t="s">
        <v>292</v>
      </c>
      <c r="E76" s="5">
        <v>323</v>
      </c>
      <c r="F76" s="5">
        <v>31553</v>
      </c>
      <c r="G76" s="5">
        <v>29658</v>
      </c>
      <c r="H76" s="5">
        <v>1895</v>
      </c>
      <c r="I76" s="5">
        <v>29547</v>
      </c>
      <c r="J76" s="5">
        <v>1892</v>
      </c>
      <c r="K76" s="5">
        <v>111</v>
      </c>
      <c r="L76" s="5">
        <v>3</v>
      </c>
      <c r="M76" s="5">
        <v>21676098</v>
      </c>
      <c r="N76" s="5">
        <v>900461485</v>
      </c>
      <c r="O76" s="5">
        <v>41438935</v>
      </c>
      <c r="P76" s="5">
        <v>1063488539</v>
      </c>
      <c r="Q76" s="5">
        <v>1077898881</v>
      </c>
      <c r="R76" s="5">
        <v>166620715</v>
      </c>
      <c r="S76" s="5">
        <v>4743801</v>
      </c>
      <c r="T76" s="5">
        <v>913039372</v>
      </c>
      <c r="U76" s="5">
        <v>1067312852</v>
      </c>
      <c r="V76" s="5">
        <v>154273479</v>
      </c>
      <c r="W76" s="5">
        <v>46772219</v>
      </c>
      <c r="X76" s="5">
        <v>68862693</v>
      </c>
      <c r="Y76" s="5">
        <v>1292317</v>
      </c>
      <c r="Z76" s="5">
        <v>-7840952</v>
      </c>
      <c r="AA76" s="5">
        <v>13349482</v>
      </c>
    </row>
    <row r="77" spans="1:27">
      <c r="A77" s="5">
        <v>1395</v>
      </c>
      <c r="B77" s="5">
        <v>3</v>
      </c>
      <c r="C77" s="5" t="s">
        <v>293</v>
      </c>
      <c r="D77" s="5" t="s">
        <v>294</v>
      </c>
      <c r="E77" s="5">
        <v>20</v>
      </c>
      <c r="F77" s="5">
        <v>1662</v>
      </c>
      <c r="G77" s="5">
        <v>1637</v>
      </c>
      <c r="H77" s="5">
        <v>25</v>
      </c>
      <c r="I77" s="5">
        <v>1627</v>
      </c>
      <c r="J77" s="5">
        <v>25</v>
      </c>
      <c r="K77" s="5">
        <v>10</v>
      </c>
      <c r="L77" s="5">
        <v>0</v>
      </c>
      <c r="M77" s="5">
        <v>515487</v>
      </c>
      <c r="N77" s="5">
        <v>1197100</v>
      </c>
      <c r="O77" s="5">
        <v>828982</v>
      </c>
      <c r="P77" s="5">
        <v>1860973</v>
      </c>
      <c r="Q77" s="5">
        <v>2385404</v>
      </c>
      <c r="R77" s="5">
        <v>9431</v>
      </c>
      <c r="S77" s="5">
        <v>281</v>
      </c>
      <c r="T77" s="5">
        <v>1253125</v>
      </c>
      <c r="U77" s="5">
        <v>2450294</v>
      </c>
      <c r="V77" s="5">
        <v>1197169</v>
      </c>
      <c r="W77" s="5">
        <v>0</v>
      </c>
      <c r="X77" s="5">
        <v>50511</v>
      </c>
      <c r="Y77" s="5">
        <v>18306</v>
      </c>
      <c r="Z77" s="5">
        <v>194849</v>
      </c>
      <c r="AA77" s="5">
        <v>111954</v>
      </c>
    </row>
    <row r="78" spans="1:27">
      <c r="A78" s="5">
        <v>1395</v>
      </c>
      <c r="B78" s="5">
        <v>4</v>
      </c>
      <c r="C78" s="5" t="s">
        <v>295</v>
      </c>
      <c r="D78" s="5" t="s">
        <v>296</v>
      </c>
      <c r="E78" s="5">
        <v>20</v>
      </c>
      <c r="F78" s="5">
        <v>1662</v>
      </c>
      <c r="G78" s="5">
        <v>1637</v>
      </c>
      <c r="H78" s="5">
        <v>25</v>
      </c>
      <c r="I78" s="5">
        <v>1627</v>
      </c>
      <c r="J78" s="5">
        <v>25</v>
      </c>
      <c r="K78" s="5">
        <v>10</v>
      </c>
      <c r="L78" s="5">
        <v>0</v>
      </c>
      <c r="M78" s="5">
        <v>515487</v>
      </c>
      <c r="N78" s="5">
        <v>1197100</v>
      </c>
      <c r="O78" s="5">
        <v>828982</v>
      </c>
      <c r="P78" s="5">
        <v>1860973</v>
      </c>
      <c r="Q78" s="5">
        <v>2385404</v>
      </c>
      <c r="R78" s="5">
        <v>9431</v>
      </c>
      <c r="S78" s="5">
        <v>281</v>
      </c>
      <c r="T78" s="5">
        <v>1253125</v>
      </c>
      <c r="U78" s="5">
        <v>2450294</v>
      </c>
      <c r="V78" s="5">
        <v>1197169</v>
      </c>
      <c r="W78" s="5">
        <v>0</v>
      </c>
      <c r="X78" s="5">
        <v>50511</v>
      </c>
      <c r="Y78" s="5">
        <v>18306</v>
      </c>
      <c r="Z78" s="5">
        <v>194849</v>
      </c>
      <c r="AA78" s="5">
        <v>111954</v>
      </c>
    </row>
    <row r="79" spans="1:27">
      <c r="A79" s="5">
        <v>1395</v>
      </c>
      <c r="B79" s="5">
        <v>3</v>
      </c>
      <c r="C79" s="5" t="s">
        <v>297</v>
      </c>
      <c r="D79" s="5" t="s">
        <v>298</v>
      </c>
      <c r="E79" s="5">
        <v>303</v>
      </c>
      <c r="F79" s="5">
        <v>29892</v>
      </c>
      <c r="G79" s="5">
        <v>28022</v>
      </c>
      <c r="H79" s="5">
        <v>1870</v>
      </c>
      <c r="I79" s="5">
        <v>27920</v>
      </c>
      <c r="J79" s="5">
        <v>1867</v>
      </c>
      <c r="K79" s="5">
        <v>102</v>
      </c>
      <c r="L79" s="5">
        <v>3</v>
      </c>
      <c r="M79" s="5">
        <v>21160611</v>
      </c>
      <c r="N79" s="5">
        <v>899264384</v>
      </c>
      <c r="O79" s="5">
        <v>40609953</v>
      </c>
      <c r="P79" s="5">
        <v>1061627566</v>
      </c>
      <c r="Q79" s="5">
        <v>1075513478</v>
      </c>
      <c r="R79" s="5">
        <v>166611285</v>
      </c>
      <c r="S79" s="5">
        <v>4743520</v>
      </c>
      <c r="T79" s="5">
        <v>911786247</v>
      </c>
      <c r="U79" s="5">
        <v>1064862558</v>
      </c>
      <c r="V79" s="5">
        <v>153076311</v>
      </c>
      <c r="W79" s="5">
        <v>46772219</v>
      </c>
      <c r="X79" s="5">
        <v>68812181</v>
      </c>
      <c r="Y79" s="5">
        <v>1274011</v>
      </c>
      <c r="Z79" s="5">
        <v>-8035801</v>
      </c>
      <c r="AA79" s="5">
        <v>13237527</v>
      </c>
    </row>
    <row r="80" spans="1:27">
      <c r="A80" s="5">
        <v>1395</v>
      </c>
      <c r="B80" s="5">
        <v>4</v>
      </c>
      <c r="C80" s="5" t="s">
        <v>299</v>
      </c>
      <c r="D80" s="5" t="s">
        <v>298</v>
      </c>
      <c r="E80" s="5">
        <v>303</v>
      </c>
      <c r="F80" s="5">
        <v>29892</v>
      </c>
      <c r="G80" s="5">
        <v>28022</v>
      </c>
      <c r="H80" s="5">
        <v>1870</v>
      </c>
      <c r="I80" s="5">
        <v>27920</v>
      </c>
      <c r="J80" s="5">
        <v>1867</v>
      </c>
      <c r="K80" s="5">
        <v>102</v>
      </c>
      <c r="L80" s="5">
        <v>3</v>
      </c>
      <c r="M80" s="5">
        <v>21160611</v>
      </c>
      <c r="N80" s="5">
        <v>899264384</v>
      </c>
      <c r="O80" s="5">
        <v>40609953</v>
      </c>
      <c r="P80" s="5">
        <v>1061627566</v>
      </c>
      <c r="Q80" s="5">
        <v>1075513478</v>
      </c>
      <c r="R80" s="5">
        <v>166611285</v>
      </c>
      <c r="S80" s="5">
        <v>4743520</v>
      </c>
      <c r="T80" s="5">
        <v>911786247</v>
      </c>
      <c r="U80" s="5">
        <v>1064862558</v>
      </c>
      <c r="V80" s="5">
        <v>153076311</v>
      </c>
      <c r="W80" s="5">
        <v>46772219</v>
      </c>
      <c r="X80" s="5">
        <v>68812181</v>
      </c>
      <c r="Y80" s="5">
        <v>1274011</v>
      </c>
      <c r="Z80" s="5">
        <v>-8035801</v>
      </c>
      <c r="AA80" s="5">
        <v>13237527</v>
      </c>
    </row>
    <row r="81" spans="1:27">
      <c r="A81" s="5">
        <v>1395</v>
      </c>
      <c r="B81" s="5">
        <v>2</v>
      </c>
      <c r="C81" s="5" t="s">
        <v>300</v>
      </c>
      <c r="D81" s="5" t="s">
        <v>301</v>
      </c>
      <c r="E81" s="5">
        <v>1766</v>
      </c>
      <c r="F81" s="5">
        <v>134583</v>
      </c>
      <c r="G81" s="5">
        <v>120258</v>
      </c>
      <c r="H81" s="5">
        <v>14325</v>
      </c>
      <c r="I81" s="5">
        <v>119632</v>
      </c>
      <c r="J81" s="5">
        <v>14307</v>
      </c>
      <c r="K81" s="5">
        <v>627</v>
      </c>
      <c r="L81" s="5">
        <v>18</v>
      </c>
      <c r="M81" s="5">
        <v>57730213</v>
      </c>
      <c r="N81" s="5">
        <v>498377020</v>
      </c>
      <c r="O81" s="5">
        <v>52586520</v>
      </c>
      <c r="P81" s="5">
        <v>888761018</v>
      </c>
      <c r="Q81" s="5">
        <v>882117230</v>
      </c>
      <c r="R81" s="5">
        <v>374729278</v>
      </c>
      <c r="S81" s="5">
        <v>10513897</v>
      </c>
      <c r="T81" s="5">
        <v>563014566</v>
      </c>
      <c r="U81" s="5">
        <v>915183106</v>
      </c>
      <c r="V81" s="5">
        <v>352168541</v>
      </c>
      <c r="W81" s="5">
        <v>4089215</v>
      </c>
      <c r="X81" s="5">
        <v>53024373</v>
      </c>
      <c r="Y81" s="5">
        <v>4162920</v>
      </c>
      <c r="Z81" s="5">
        <v>35568040</v>
      </c>
      <c r="AA81" s="5">
        <v>52665900</v>
      </c>
    </row>
    <row r="82" spans="1:27">
      <c r="A82" s="5">
        <v>1395</v>
      </c>
      <c r="B82" s="5">
        <v>3</v>
      </c>
      <c r="C82" s="5" t="s">
        <v>302</v>
      </c>
      <c r="D82" s="5" t="s">
        <v>303</v>
      </c>
      <c r="E82" s="5">
        <v>888</v>
      </c>
      <c r="F82" s="5">
        <v>81564</v>
      </c>
      <c r="G82" s="5">
        <v>76929</v>
      </c>
      <c r="H82" s="5">
        <v>4636</v>
      </c>
      <c r="I82" s="5">
        <v>76602</v>
      </c>
      <c r="J82" s="5">
        <v>4627</v>
      </c>
      <c r="K82" s="5">
        <v>326</v>
      </c>
      <c r="L82" s="5">
        <v>9</v>
      </c>
      <c r="M82" s="5">
        <v>44225219</v>
      </c>
      <c r="N82" s="5">
        <v>420465221</v>
      </c>
      <c r="O82" s="5">
        <v>29378669</v>
      </c>
      <c r="P82" s="5">
        <v>753330587</v>
      </c>
      <c r="Q82" s="5">
        <v>750892817</v>
      </c>
      <c r="R82" s="5">
        <v>366466801</v>
      </c>
      <c r="S82" s="5">
        <v>10267523</v>
      </c>
      <c r="T82" s="5">
        <v>478128013</v>
      </c>
      <c r="U82" s="5">
        <v>767462556</v>
      </c>
      <c r="V82" s="5">
        <v>289334543</v>
      </c>
      <c r="W82" s="5">
        <v>3009173</v>
      </c>
      <c r="X82" s="5">
        <v>46287742</v>
      </c>
      <c r="Y82" s="5">
        <v>3326491</v>
      </c>
      <c r="Z82" s="5">
        <v>26662752</v>
      </c>
      <c r="AA82" s="5">
        <v>48507890</v>
      </c>
    </row>
    <row r="83" spans="1:27">
      <c r="A83" s="5">
        <v>1395</v>
      </c>
      <c r="B83" s="5">
        <v>4</v>
      </c>
      <c r="C83" s="5" t="s">
        <v>304</v>
      </c>
      <c r="D83" s="5" t="s">
        <v>305</v>
      </c>
      <c r="E83" s="5">
        <v>483</v>
      </c>
      <c r="F83" s="5">
        <v>28070</v>
      </c>
      <c r="G83" s="5">
        <v>26254</v>
      </c>
      <c r="H83" s="5">
        <v>1816</v>
      </c>
      <c r="I83" s="5">
        <v>26040</v>
      </c>
      <c r="J83" s="5">
        <v>1811</v>
      </c>
      <c r="K83" s="5">
        <v>214</v>
      </c>
      <c r="L83" s="5">
        <v>5</v>
      </c>
      <c r="M83" s="5">
        <v>11450473</v>
      </c>
      <c r="N83" s="5">
        <v>150402206</v>
      </c>
      <c r="O83" s="5">
        <v>9505467</v>
      </c>
      <c r="P83" s="5">
        <v>251142057</v>
      </c>
      <c r="Q83" s="5">
        <v>250202416</v>
      </c>
      <c r="R83" s="5">
        <v>122354467</v>
      </c>
      <c r="S83" s="5">
        <v>3447557</v>
      </c>
      <c r="T83" s="5">
        <v>167776223</v>
      </c>
      <c r="U83" s="5">
        <v>262424430</v>
      </c>
      <c r="V83" s="5">
        <v>94648207</v>
      </c>
      <c r="W83" s="5">
        <v>796646</v>
      </c>
      <c r="X83" s="5">
        <v>14065006</v>
      </c>
      <c r="Y83" s="5">
        <v>1332796</v>
      </c>
      <c r="Z83" s="5">
        <v>17055049</v>
      </c>
      <c r="AA83" s="5">
        <v>4411185</v>
      </c>
    </row>
    <row r="84" spans="1:27">
      <c r="A84" s="5">
        <v>1395</v>
      </c>
      <c r="B84" s="5">
        <v>4</v>
      </c>
      <c r="C84" s="5" t="s">
        <v>306</v>
      </c>
      <c r="D84" s="5" t="s">
        <v>307</v>
      </c>
      <c r="E84" s="5">
        <v>135</v>
      </c>
      <c r="F84" s="5">
        <v>12231</v>
      </c>
      <c r="G84" s="5">
        <v>11611</v>
      </c>
      <c r="H84" s="5">
        <v>621</v>
      </c>
      <c r="I84" s="5">
        <v>11553</v>
      </c>
      <c r="J84" s="5">
        <v>621</v>
      </c>
      <c r="K84" s="5">
        <v>58</v>
      </c>
      <c r="L84" s="5">
        <v>0</v>
      </c>
      <c r="M84" s="5">
        <v>6202524</v>
      </c>
      <c r="N84" s="5">
        <v>17041216</v>
      </c>
      <c r="O84" s="5">
        <v>1947098</v>
      </c>
      <c r="P84" s="5">
        <v>53090568</v>
      </c>
      <c r="Q84" s="5">
        <v>54059577</v>
      </c>
      <c r="R84" s="5">
        <v>33169215</v>
      </c>
      <c r="S84" s="5">
        <v>939468</v>
      </c>
      <c r="T84" s="5">
        <v>26228587</v>
      </c>
      <c r="U84" s="5">
        <v>54167676</v>
      </c>
      <c r="V84" s="5">
        <v>27939089</v>
      </c>
      <c r="W84" s="5">
        <v>336894</v>
      </c>
      <c r="X84" s="5">
        <v>6371314</v>
      </c>
      <c r="Y84" s="5">
        <v>163505</v>
      </c>
      <c r="Z84" s="5">
        <v>1226411</v>
      </c>
      <c r="AA84" s="5">
        <v>27421668</v>
      </c>
    </row>
    <row r="85" spans="1:27">
      <c r="A85" s="5">
        <v>1395</v>
      </c>
      <c r="B85" s="5">
        <v>4</v>
      </c>
      <c r="C85" s="5" t="s">
        <v>308</v>
      </c>
      <c r="D85" s="5" t="s">
        <v>309</v>
      </c>
      <c r="E85" s="5">
        <v>271</v>
      </c>
      <c r="F85" s="5">
        <v>41263</v>
      </c>
      <c r="G85" s="5">
        <v>39064</v>
      </c>
      <c r="H85" s="5">
        <v>2199</v>
      </c>
      <c r="I85" s="5">
        <v>39010</v>
      </c>
      <c r="J85" s="5">
        <v>2194</v>
      </c>
      <c r="K85" s="5">
        <v>54</v>
      </c>
      <c r="L85" s="5">
        <v>5</v>
      </c>
      <c r="M85" s="5">
        <v>26572222</v>
      </c>
      <c r="N85" s="5">
        <v>253021799</v>
      </c>
      <c r="O85" s="5">
        <v>17926104</v>
      </c>
      <c r="P85" s="5">
        <v>449097963</v>
      </c>
      <c r="Q85" s="5">
        <v>446630824</v>
      </c>
      <c r="R85" s="5">
        <v>210943120</v>
      </c>
      <c r="S85" s="5">
        <v>5880498</v>
      </c>
      <c r="T85" s="5">
        <v>284123202</v>
      </c>
      <c r="U85" s="5">
        <v>450870449</v>
      </c>
      <c r="V85" s="5">
        <v>166747247</v>
      </c>
      <c r="W85" s="5">
        <v>1875634</v>
      </c>
      <c r="X85" s="5">
        <v>25851422</v>
      </c>
      <c r="Y85" s="5">
        <v>1830189</v>
      </c>
      <c r="Z85" s="5">
        <v>8381293</v>
      </c>
      <c r="AA85" s="5">
        <v>16675038</v>
      </c>
    </row>
    <row r="86" spans="1:27">
      <c r="A86" s="5">
        <v>1395</v>
      </c>
      <c r="B86" s="5">
        <v>3</v>
      </c>
      <c r="C86" s="5" t="s">
        <v>310</v>
      </c>
      <c r="D86" s="5" t="s">
        <v>311</v>
      </c>
      <c r="E86" s="5">
        <v>802</v>
      </c>
      <c r="F86" s="5">
        <v>46501</v>
      </c>
      <c r="G86" s="5">
        <v>37232</v>
      </c>
      <c r="H86" s="5">
        <v>9268</v>
      </c>
      <c r="I86" s="5">
        <v>36953</v>
      </c>
      <c r="J86" s="5">
        <v>9260</v>
      </c>
      <c r="K86" s="5">
        <v>279</v>
      </c>
      <c r="L86" s="5">
        <v>8</v>
      </c>
      <c r="M86" s="5">
        <v>11829636</v>
      </c>
      <c r="N86" s="5">
        <v>69601930</v>
      </c>
      <c r="O86" s="5">
        <v>20579543</v>
      </c>
      <c r="P86" s="5">
        <v>123780571</v>
      </c>
      <c r="Q86" s="5">
        <v>119729410</v>
      </c>
      <c r="R86" s="5">
        <v>6235885</v>
      </c>
      <c r="S86" s="5">
        <v>184650</v>
      </c>
      <c r="T86" s="5">
        <v>75941311</v>
      </c>
      <c r="U86" s="5">
        <v>135823948</v>
      </c>
      <c r="V86" s="5">
        <v>59882637</v>
      </c>
      <c r="W86" s="5">
        <v>1066402</v>
      </c>
      <c r="X86" s="5">
        <v>6501490</v>
      </c>
      <c r="Y86" s="5">
        <v>701139</v>
      </c>
      <c r="Z86" s="5">
        <v>7567344</v>
      </c>
      <c r="AA86" s="5">
        <v>3661733</v>
      </c>
    </row>
    <row r="87" spans="1:27">
      <c r="A87" s="5">
        <v>1395</v>
      </c>
      <c r="B87" s="5">
        <v>4</v>
      </c>
      <c r="C87" s="5" t="s">
        <v>312</v>
      </c>
      <c r="D87" s="5" t="s">
        <v>313</v>
      </c>
      <c r="E87" s="5">
        <v>56</v>
      </c>
      <c r="F87" s="5">
        <v>2454</v>
      </c>
      <c r="G87" s="5">
        <v>2126</v>
      </c>
      <c r="H87" s="5">
        <v>327</v>
      </c>
      <c r="I87" s="5">
        <v>2121</v>
      </c>
      <c r="J87" s="5">
        <v>327</v>
      </c>
      <c r="K87" s="5">
        <v>5</v>
      </c>
      <c r="L87" s="5">
        <v>0</v>
      </c>
      <c r="M87" s="5">
        <v>488940</v>
      </c>
      <c r="N87" s="5">
        <v>4980509</v>
      </c>
      <c r="O87" s="5">
        <v>1740494</v>
      </c>
      <c r="P87" s="5">
        <v>7561880</v>
      </c>
      <c r="Q87" s="5">
        <v>7094257</v>
      </c>
      <c r="R87" s="5">
        <v>31793</v>
      </c>
      <c r="S87" s="5">
        <v>842</v>
      </c>
      <c r="T87" s="5">
        <v>5030959</v>
      </c>
      <c r="U87" s="5">
        <v>7586904</v>
      </c>
      <c r="V87" s="5">
        <v>2555945</v>
      </c>
      <c r="W87" s="5">
        <v>3749</v>
      </c>
      <c r="X87" s="5">
        <v>143359</v>
      </c>
      <c r="Y87" s="5">
        <v>5957</v>
      </c>
      <c r="Z87" s="5">
        <v>739449</v>
      </c>
      <c r="AA87" s="5">
        <v>399507</v>
      </c>
    </row>
    <row r="88" spans="1:27">
      <c r="A88" s="5">
        <v>1395</v>
      </c>
      <c r="B88" s="5">
        <v>4</v>
      </c>
      <c r="C88" s="5" t="s">
        <v>314</v>
      </c>
      <c r="D88" s="5" t="s">
        <v>315</v>
      </c>
      <c r="E88" s="5">
        <v>310</v>
      </c>
      <c r="F88" s="5">
        <v>11940</v>
      </c>
      <c r="G88" s="5">
        <v>10351</v>
      </c>
      <c r="H88" s="5">
        <v>1589</v>
      </c>
      <c r="I88" s="5">
        <v>10261</v>
      </c>
      <c r="J88" s="5">
        <v>1589</v>
      </c>
      <c r="K88" s="5">
        <v>90</v>
      </c>
      <c r="L88" s="5">
        <v>0</v>
      </c>
      <c r="M88" s="5">
        <v>2649956</v>
      </c>
      <c r="N88" s="5">
        <v>20696800</v>
      </c>
      <c r="O88" s="5">
        <v>5362763</v>
      </c>
      <c r="P88" s="5">
        <v>29439891</v>
      </c>
      <c r="Q88" s="5">
        <v>29703260</v>
      </c>
      <c r="R88" s="5">
        <v>1014419</v>
      </c>
      <c r="S88" s="5">
        <v>31832</v>
      </c>
      <c r="T88" s="5">
        <v>21481726</v>
      </c>
      <c r="U88" s="5">
        <v>29916388</v>
      </c>
      <c r="V88" s="5">
        <v>8434662</v>
      </c>
      <c r="W88" s="5">
        <v>10413</v>
      </c>
      <c r="X88" s="5">
        <v>755186</v>
      </c>
      <c r="Y88" s="5">
        <v>176968</v>
      </c>
      <c r="Z88" s="5">
        <v>2721694</v>
      </c>
      <c r="AA88" s="5">
        <v>724940</v>
      </c>
    </row>
    <row r="89" spans="1:27">
      <c r="A89" s="5">
        <v>1395</v>
      </c>
      <c r="B89" s="5">
        <v>4</v>
      </c>
      <c r="C89" s="5" t="s">
        <v>316</v>
      </c>
      <c r="D89" s="5" t="s">
        <v>317</v>
      </c>
      <c r="E89" s="5">
        <v>296</v>
      </c>
      <c r="F89" s="5">
        <v>23079</v>
      </c>
      <c r="G89" s="5">
        <v>16928</v>
      </c>
      <c r="H89" s="5">
        <v>6152</v>
      </c>
      <c r="I89" s="5">
        <v>16782</v>
      </c>
      <c r="J89" s="5">
        <v>6144</v>
      </c>
      <c r="K89" s="5">
        <v>146</v>
      </c>
      <c r="L89" s="5">
        <v>8</v>
      </c>
      <c r="M89" s="5">
        <v>5812615</v>
      </c>
      <c r="N89" s="5">
        <v>31086158</v>
      </c>
      <c r="O89" s="5">
        <v>9066902</v>
      </c>
      <c r="P89" s="5">
        <v>57286896</v>
      </c>
      <c r="Q89" s="5">
        <v>57029623</v>
      </c>
      <c r="R89" s="5">
        <v>4297235</v>
      </c>
      <c r="S89" s="5">
        <v>124985</v>
      </c>
      <c r="T89" s="5">
        <v>32590097</v>
      </c>
      <c r="U89" s="5">
        <v>58294850</v>
      </c>
      <c r="V89" s="5">
        <v>25704754</v>
      </c>
      <c r="W89" s="5">
        <v>143432</v>
      </c>
      <c r="X89" s="5">
        <v>4087782</v>
      </c>
      <c r="Y89" s="5">
        <v>453003</v>
      </c>
      <c r="Z89" s="5">
        <v>389212</v>
      </c>
      <c r="AA89" s="5">
        <v>1629169</v>
      </c>
    </row>
    <row r="90" spans="1:27">
      <c r="A90" s="5">
        <v>1395</v>
      </c>
      <c r="B90" s="5">
        <v>4</v>
      </c>
      <c r="C90" s="5" t="s">
        <v>318</v>
      </c>
      <c r="D90" s="5" t="s">
        <v>319</v>
      </c>
      <c r="E90" s="5">
        <v>140</v>
      </c>
      <c r="F90" s="5">
        <v>9027</v>
      </c>
      <c r="G90" s="5">
        <v>7827</v>
      </c>
      <c r="H90" s="5">
        <v>1200</v>
      </c>
      <c r="I90" s="5">
        <v>7789</v>
      </c>
      <c r="J90" s="5">
        <v>1200</v>
      </c>
      <c r="K90" s="5">
        <v>38</v>
      </c>
      <c r="L90" s="5">
        <v>0</v>
      </c>
      <c r="M90" s="5">
        <v>2878125</v>
      </c>
      <c r="N90" s="5">
        <v>12838464</v>
      </c>
      <c r="O90" s="5">
        <v>4409384</v>
      </c>
      <c r="P90" s="5">
        <v>29491904</v>
      </c>
      <c r="Q90" s="5">
        <v>25902270</v>
      </c>
      <c r="R90" s="5">
        <v>892439</v>
      </c>
      <c r="S90" s="5">
        <v>26991</v>
      </c>
      <c r="T90" s="5">
        <v>16838529</v>
      </c>
      <c r="U90" s="5">
        <v>40025805</v>
      </c>
      <c r="V90" s="5">
        <v>23187276</v>
      </c>
      <c r="W90" s="5">
        <v>908807</v>
      </c>
      <c r="X90" s="5">
        <v>1515163</v>
      </c>
      <c r="Y90" s="5">
        <v>65212</v>
      </c>
      <c r="Z90" s="5">
        <v>3716988</v>
      </c>
      <c r="AA90" s="5">
        <v>908118</v>
      </c>
    </row>
    <row r="91" spans="1:27">
      <c r="A91" s="5">
        <v>1395</v>
      </c>
      <c r="B91" s="5">
        <v>3</v>
      </c>
      <c r="C91" s="5" t="s">
        <v>320</v>
      </c>
      <c r="D91" s="5" t="s">
        <v>321</v>
      </c>
      <c r="E91" s="5">
        <v>76</v>
      </c>
      <c r="F91" s="5">
        <v>6518</v>
      </c>
      <c r="G91" s="5">
        <v>6097</v>
      </c>
      <c r="H91" s="5">
        <v>421</v>
      </c>
      <c r="I91" s="5">
        <v>6076</v>
      </c>
      <c r="J91" s="5">
        <v>420</v>
      </c>
      <c r="K91" s="5">
        <v>21</v>
      </c>
      <c r="L91" s="5">
        <v>1</v>
      </c>
      <c r="M91" s="5">
        <v>1675358</v>
      </c>
      <c r="N91" s="5">
        <v>8309869</v>
      </c>
      <c r="O91" s="5">
        <v>2628308</v>
      </c>
      <c r="P91" s="5">
        <v>11649860</v>
      </c>
      <c r="Q91" s="5">
        <v>11495003</v>
      </c>
      <c r="R91" s="5">
        <v>2026591</v>
      </c>
      <c r="S91" s="5">
        <v>61724</v>
      </c>
      <c r="T91" s="5">
        <v>8945242</v>
      </c>
      <c r="U91" s="5">
        <v>11896602</v>
      </c>
      <c r="V91" s="5">
        <v>2951361</v>
      </c>
      <c r="W91" s="5">
        <v>13640</v>
      </c>
      <c r="X91" s="5">
        <v>235141</v>
      </c>
      <c r="Y91" s="5">
        <v>135290</v>
      </c>
      <c r="Z91" s="5">
        <v>1337944</v>
      </c>
      <c r="AA91" s="5">
        <v>496277</v>
      </c>
    </row>
    <row r="92" spans="1:27">
      <c r="A92" s="5">
        <v>1395</v>
      </c>
      <c r="B92" s="5">
        <v>4</v>
      </c>
      <c r="C92" s="5" t="s">
        <v>322</v>
      </c>
      <c r="D92" s="5" t="s">
        <v>321</v>
      </c>
      <c r="E92" s="5">
        <v>76</v>
      </c>
      <c r="F92" s="5">
        <v>6518</v>
      </c>
      <c r="G92" s="5">
        <v>6097</v>
      </c>
      <c r="H92" s="5">
        <v>421</v>
      </c>
      <c r="I92" s="5">
        <v>6076</v>
      </c>
      <c r="J92" s="5">
        <v>420</v>
      </c>
      <c r="K92" s="5">
        <v>21</v>
      </c>
      <c r="L92" s="5">
        <v>1</v>
      </c>
      <c r="M92" s="5">
        <v>1675358</v>
      </c>
      <c r="N92" s="5">
        <v>8309869</v>
      </c>
      <c r="O92" s="5">
        <v>2628308</v>
      </c>
      <c r="P92" s="5">
        <v>11649860</v>
      </c>
      <c r="Q92" s="5">
        <v>11495003</v>
      </c>
      <c r="R92" s="5">
        <v>2026591</v>
      </c>
      <c r="S92" s="5">
        <v>61724</v>
      </c>
      <c r="T92" s="5">
        <v>8945242</v>
      </c>
      <c r="U92" s="5">
        <v>11896602</v>
      </c>
      <c r="V92" s="5">
        <v>2951361</v>
      </c>
      <c r="W92" s="5">
        <v>13640</v>
      </c>
      <c r="X92" s="5">
        <v>235141</v>
      </c>
      <c r="Y92" s="5">
        <v>135290</v>
      </c>
      <c r="Z92" s="5">
        <v>1337944</v>
      </c>
      <c r="AA92" s="5">
        <v>496277</v>
      </c>
    </row>
    <row r="93" spans="1:27">
      <c r="A93" s="5">
        <v>1395</v>
      </c>
      <c r="B93" s="5">
        <v>2</v>
      </c>
      <c r="C93" s="5" t="s">
        <v>323</v>
      </c>
      <c r="D93" s="5" t="s">
        <v>324</v>
      </c>
      <c r="E93" s="5">
        <v>349</v>
      </c>
      <c r="F93" s="5">
        <v>37629</v>
      </c>
      <c r="G93" s="5">
        <v>29198</v>
      </c>
      <c r="H93" s="5">
        <v>8430</v>
      </c>
      <c r="I93" s="5">
        <v>29099</v>
      </c>
      <c r="J93" s="5">
        <v>8423</v>
      </c>
      <c r="K93" s="5">
        <v>99</v>
      </c>
      <c r="L93" s="5">
        <v>7</v>
      </c>
      <c r="M93" s="5">
        <v>14756547</v>
      </c>
      <c r="N93" s="5">
        <v>62590768</v>
      </c>
      <c r="O93" s="5">
        <v>27409832</v>
      </c>
      <c r="P93" s="5">
        <v>124807210</v>
      </c>
      <c r="Q93" s="5">
        <v>119413023</v>
      </c>
      <c r="R93" s="5">
        <v>3556787</v>
      </c>
      <c r="S93" s="5">
        <v>105718</v>
      </c>
      <c r="T93" s="5">
        <v>64751654</v>
      </c>
      <c r="U93" s="5">
        <v>127033697</v>
      </c>
      <c r="V93" s="5">
        <v>62282043</v>
      </c>
      <c r="W93" s="5">
        <v>269818</v>
      </c>
      <c r="X93" s="5">
        <v>6303245</v>
      </c>
      <c r="Y93" s="5">
        <v>562968</v>
      </c>
      <c r="Z93" s="5">
        <v>4767776</v>
      </c>
      <c r="AA93" s="5">
        <v>4805358</v>
      </c>
    </row>
    <row r="94" spans="1:27">
      <c r="A94" s="5">
        <v>1395</v>
      </c>
      <c r="B94" s="5">
        <v>3</v>
      </c>
      <c r="C94" s="5" t="s">
        <v>325</v>
      </c>
      <c r="D94" s="5" t="s">
        <v>324</v>
      </c>
      <c r="E94" s="5">
        <v>349</v>
      </c>
      <c r="F94" s="5">
        <v>37629</v>
      </c>
      <c r="G94" s="5">
        <v>29198</v>
      </c>
      <c r="H94" s="5">
        <v>8430</v>
      </c>
      <c r="I94" s="5">
        <v>29099</v>
      </c>
      <c r="J94" s="5">
        <v>8423</v>
      </c>
      <c r="K94" s="5">
        <v>99</v>
      </c>
      <c r="L94" s="5">
        <v>7</v>
      </c>
      <c r="M94" s="5">
        <v>14756547</v>
      </c>
      <c r="N94" s="5">
        <v>62590768</v>
      </c>
      <c r="O94" s="5">
        <v>27409832</v>
      </c>
      <c r="P94" s="5">
        <v>124807210</v>
      </c>
      <c r="Q94" s="5">
        <v>119413023</v>
      </c>
      <c r="R94" s="5">
        <v>3556787</v>
      </c>
      <c r="S94" s="5">
        <v>105718</v>
      </c>
      <c r="T94" s="5">
        <v>64751654</v>
      </c>
      <c r="U94" s="5">
        <v>127033697</v>
      </c>
      <c r="V94" s="5">
        <v>62282043</v>
      </c>
      <c r="W94" s="5">
        <v>269818</v>
      </c>
      <c r="X94" s="5">
        <v>6303245</v>
      </c>
      <c r="Y94" s="5">
        <v>562968</v>
      </c>
      <c r="Z94" s="5">
        <v>4767776</v>
      </c>
      <c r="AA94" s="5">
        <v>4805358</v>
      </c>
    </row>
    <row r="95" spans="1:27">
      <c r="A95" s="5">
        <v>1395</v>
      </c>
      <c r="B95" s="5">
        <v>4</v>
      </c>
      <c r="C95" s="5" t="s">
        <v>326</v>
      </c>
      <c r="D95" s="5" t="s">
        <v>324</v>
      </c>
      <c r="E95" s="5">
        <v>349</v>
      </c>
      <c r="F95" s="5">
        <v>37629</v>
      </c>
      <c r="G95" s="5">
        <v>29198</v>
      </c>
      <c r="H95" s="5">
        <v>8430</v>
      </c>
      <c r="I95" s="5">
        <v>29099</v>
      </c>
      <c r="J95" s="5">
        <v>8423</v>
      </c>
      <c r="K95" s="5">
        <v>99</v>
      </c>
      <c r="L95" s="5">
        <v>7</v>
      </c>
      <c r="M95" s="5">
        <v>14756547</v>
      </c>
      <c r="N95" s="5">
        <v>62590768</v>
      </c>
      <c r="O95" s="5">
        <v>27409832</v>
      </c>
      <c r="P95" s="5">
        <v>124807210</v>
      </c>
      <c r="Q95" s="5">
        <v>119413023</v>
      </c>
      <c r="R95" s="5">
        <v>3556787</v>
      </c>
      <c r="S95" s="5">
        <v>105718</v>
      </c>
      <c r="T95" s="5">
        <v>64751654</v>
      </c>
      <c r="U95" s="5">
        <v>127033697</v>
      </c>
      <c r="V95" s="5">
        <v>62282043</v>
      </c>
      <c r="W95" s="5">
        <v>269818</v>
      </c>
      <c r="X95" s="5">
        <v>6303245</v>
      </c>
      <c r="Y95" s="5">
        <v>562968</v>
      </c>
      <c r="Z95" s="5">
        <v>4767776</v>
      </c>
      <c r="AA95" s="5">
        <v>4805358</v>
      </c>
    </row>
    <row r="96" spans="1:27">
      <c r="A96" s="5">
        <v>1395</v>
      </c>
      <c r="B96" s="5">
        <v>2</v>
      </c>
      <c r="C96" s="5" t="s">
        <v>327</v>
      </c>
      <c r="D96" s="5" t="s">
        <v>328</v>
      </c>
      <c r="E96" s="5">
        <v>2606</v>
      </c>
      <c r="F96" s="5">
        <v>104435</v>
      </c>
      <c r="G96" s="5">
        <v>88865</v>
      </c>
      <c r="H96" s="5">
        <v>15569</v>
      </c>
      <c r="I96" s="5">
        <v>87721</v>
      </c>
      <c r="J96" s="5">
        <v>15537</v>
      </c>
      <c r="K96" s="5">
        <v>1144</v>
      </c>
      <c r="L96" s="5">
        <v>32</v>
      </c>
      <c r="M96" s="5">
        <v>21275398</v>
      </c>
      <c r="N96" s="5">
        <v>115200334</v>
      </c>
      <c r="O96" s="5">
        <v>29698996</v>
      </c>
      <c r="P96" s="5">
        <v>177650827</v>
      </c>
      <c r="Q96" s="5">
        <v>176064040</v>
      </c>
      <c r="R96" s="5">
        <v>13975678</v>
      </c>
      <c r="S96" s="5">
        <v>416018</v>
      </c>
      <c r="T96" s="5">
        <v>119777294</v>
      </c>
      <c r="U96" s="5">
        <v>180442267</v>
      </c>
      <c r="V96" s="5">
        <v>60664973</v>
      </c>
      <c r="W96" s="5">
        <v>391937</v>
      </c>
      <c r="X96" s="5">
        <v>5007646</v>
      </c>
      <c r="Y96" s="5">
        <v>1448065</v>
      </c>
      <c r="Z96" s="5">
        <v>11829578</v>
      </c>
      <c r="AA96" s="5">
        <v>11497070</v>
      </c>
    </row>
    <row r="97" spans="1:27">
      <c r="A97" s="5">
        <v>1395</v>
      </c>
      <c r="B97" s="5">
        <v>3</v>
      </c>
      <c r="C97" s="5" t="s">
        <v>329</v>
      </c>
      <c r="D97" s="5" t="s">
        <v>330</v>
      </c>
      <c r="E97" s="5">
        <v>270</v>
      </c>
      <c r="F97" s="5">
        <v>23476</v>
      </c>
      <c r="G97" s="5">
        <v>21308</v>
      </c>
      <c r="H97" s="5">
        <v>2168</v>
      </c>
      <c r="I97" s="5">
        <v>21234</v>
      </c>
      <c r="J97" s="5">
        <v>2163</v>
      </c>
      <c r="K97" s="5">
        <v>74</v>
      </c>
      <c r="L97" s="5">
        <v>5</v>
      </c>
      <c r="M97" s="5">
        <v>6466124</v>
      </c>
      <c r="N97" s="5">
        <v>23917468</v>
      </c>
      <c r="O97" s="5">
        <v>7307955</v>
      </c>
      <c r="P97" s="5">
        <v>42714765</v>
      </c>
      <c r="Q97" s="5">
        <v>42417262</v>
      </c>
      <c r="R97" s="5">
        <v>3518813</v>
      </c>
      <c r="S97" s="5">
        <v>109227</v>
      </c>
      <c r="T97" s="5">
        <v>25286827</v>
      </c>
      <c r="U97" s="5">
        <v>43052907</v>
      </c>
      <c r="V97" s="5">
        <v>17766080</v>
      </c>
      <c r="W97" s="5">
        <v>256863</v>
      </c>
      <c r="X97" s="5">
        <v>1794102</v>
      </c>
      <c r="Y97" s="5">
        <v>174176</v>
      </c>
      <c r="Z97" s="5">
        <v>1135830</v>
      </c>
      <c r="AA97" s="5">
        <v>2311403</v>
      </c>
    </row>
    <row r="98" spans="1:27">
      <c r="A98" s="5">
        <v>1395</v>
      </c>
      <c r="B98" s="5">
        <v>4</v>
      </c>
      <c r="C98" s="5" t="s">
        <v>331</v>
      </c>
      <c r="D98" s="5" t="s">
        <v>332</v>
      </c>
      <c r="E98" s="5">
        <v>60</v>
      </c>
      <c r="F98" s="5">
        <v>13025</v>
      </c>
      <c r="G98" s="5">
        <v>12497</v>
      </c>
      <c r="H98" s="5">
        <v>529</v>
      </c>
      <c r="I98" s="5">
        <v>12472</v>
      </c>
      <c r="J98" s="5">
        <v>529</v>
      </c>
      <c r="K98" s="5">
        <v>24</v>
      </c>
      <c r="L98" s="5">
        <v>0</v>
      </c>
      <c r="M98" s="5">
        <v>4329164</v>
      </c>
      <c r="N98" s="5">
        <v>14580344</v>
      </c>
      <c r="O98" s="5">
        <v>3542971</v>
      </c>
      <c r="P98" s="5">
        <v>27216089</v>
      </c>
      <c r="Q98" s="5">
        <v>27413477</v>
      </c>
      <c r="R98" s="5">
        <v>539602</v>
      </c>
      <c r="S98" s="5">
        <v>15354</v>
      </c>
      <c r="T98" s="5">
        <v>15636421</v>
      </c>
      <c r="U98" s="5">
        <v>27462071</v>
      </c>
      <c r="V98" s="5">
        <v>11825649</v>
      </c>
      <c r="W98" s="5">
        <v>253242</v>
      </c>
      <c r="X98" s="5">
        <v>1547480</v>
      </c>
      <c r="Y98" s="5">
        <v>16238</v>
      </c>
      <c r="Z98" s="5">
        <v>189057</v>
      </c>
      <c r="AA98" s="5">
        <v>1691378</v>
      </c>
    </row>
    <row r="99" spans="1:27">
      <c r="A99" s="5">
        <v>1395</v>
      </c>
      <c r="B99" s="5">
        <v>4</v>
      </c>
      <c r="C99" s="5" t="s">
        <v>333</v>
      </c>
      <c r="D99" s="5" t="s">
        <v>334</v>
      </c>
      <c r="E99" s="5">
        <v>211</v>
      </c>
      <c r="F99" s="5">
        <v>10451</v>
      </c>
      <c r="G99" s="5">
        <v>8811</v>
      </c>
      <c r="H99" s="5">
        <v>1639</v>
      </c>
      <c r="I99" s="5">
        <v>8762</v>
      </c>
      <c r="J99" s="5">
        <v>1634</v>
      </c>
      <c r="K99" s="5">
        <v>49</v>
      </c>
      <c r="L99" s="5">
        <v>5</v>
      </c>
      <c r="M99" s="5">
        <v>2136960</v>
      </c>
      <c r="N99" s="5">
        <v>9337124</v>
      </c>
      <c r="O99" s="5">
        <v>3764985</v>
      </c>
      <c r="P99" s="5">
        <v>15498677</v>
      </c>
      <c r="Q99" s="5">
        <v>15003785</v>
      </c>
      <c r="R99" s="5">
        <v>2979211</v>
      </c>
      <c r="S99" s="5">
        <v>93874</v>
      </c>
      <c r="T99" s="5">
        <v>9650406</v>
      </c>
      <c r="U99" s="5">
        <v>15590837</v>
      </c>
      <c r="V99" s="5">
        <v>5940431</v>
      </c>
      <c r="W99" s="5">
        <v>3621</v>
      </c>
      <c r="X99" s="5">
        <v>246622</v>
      </c>
      <c r="Y99" s="5">
        <v>157939</v>
      </c>
      <c r="Z99" s="5">
        <v>946773</v>
      </c>
      <c r="AA99" s="5">
        <v>620026</v>
      </c>
    </row>
    <row r="100" spans="1:27">
      <c r="A100" s="5">
        <v>1395</v>
      </c>
      <c r="B100" s="5">
        <v>3</v>
      </c>
      <c r="C100" s="5" t="s">
        <v>335</v>
      </c>
      <c r="D100" s="5" t="s">
        <v>336</v>
      </c>
      <c r="E100" s="5">
        <v>2336</v>
      </c>
      <c r="F100" s="5">
        <v>80959</v>
      </c>
      <c r="G100" s="5">
        <v>67557</v>
      </c>
      <c r="H100" s="5">
        <v>13402</v>
      </c>
      <c r="I100" s="5">
        <v>66487</v>
      </c>
      <c r="J100" s="5">
        <v>13374</v>
      </c>
      <c r="K100" s="5">
        <v>1070</v>
      </c>
      <c r="L100" s="5">
        <v>27</v>
      </c>
      <c r="M100" s="5">
        <v>14809275</v>
      </c>
      <c r="N100" s="5">
        <v>91282866</v>
      </c>
      <c r="O100" s="5">
        <v>22391041</v>
      </c>
      <c r="P100" s="5">
        <v>134936062</v>
      </c>
      <c r="Q100" s="5">
        <v>133646778</v>
      </c>
      <c r="R100" s="5">
        <v>10456865</v>
      </c>
      <c r="S100" s="5">
        <v>306790</v>
      </c>
      <c r="T100" s="5">
        <v>94490467</v>
      </c>
      <c r="U100" s="5">
        <v>137389359</v>
      </c>
      <c r="V100" s="5">
        <v>42898892</v>
      </c>
      <c r="W100" s="5">
        <v>135073</v>
      </c>
      <c r="X100" s="5">
        <v>3213544</v>
      </c>
      <c r="Y100" s="5">
        <v>1273888</v>
      </c>
      <c r="Z100" s="5">
        <v>10693749</v>
      </c>
      <c r="AA100" s="5">
        <v>9185666</v>
      </c>
    </row>
    <row r="101" spans="1:27">
      <c r="A101" s="5">
        <v>1395</v>
      </c>
      <c r="B101" s="5">
        <v>4</v>
      </c>
      <c r="C101" s="5" t="s">
        <v>337</v>
      </c>
      <c r="D101" s="5" t="s">
        <v>336</v>
      </c>
      <c r="E101" s="5">
        <v>2336</v>
      </c>
      <c r="F101" s="5">
        <v>80959</v>
      </c>
      <c r="G101" s="5">
        <v>67557</v>
      </c>
      <c r="H101" s="5">
        <v>13402</v>
      </c>
      <c r="I101" s="5">
        <v>66487</v>
      </c>
      <c r="J101" s="5">
        <v>13374</v>
      </c>
      <c r="K101" s="5">
        <v>1070</v>
      </c>
      <c r="L101" s="5">
        <v>27</v>
      </c>
      <c r="M101" s="5">
        <v>14809275</v>
      </c>
      <c r="N101" s="5">
        <v>91282866</v>
      </c>
      <c r="O101" s="5">
        <v>22391041</v>
      </c>
      <c r="P101" s="5">
        <v>134936062</v>
      </c>
      <c r="Q101" s="5">
        <v>133646778</v>
      </c>
      <c r="R101" s="5">
        <v>10456865</v>
      </c>
      <c r="S101" s="5">
        <v>306790</v>
      </c>
      <c r="T101" s="5">
        <v>94490467</v>
      </c>
      <c r="U101" s="5">
        <v>137389359</v>
      </c>
      <c r="V101" s="5">
        <v>42898892</v>
      </c>
      <c r="W101" s="5">
        <v>135073</v>
      </c>
      <c r="X101" s="5">
        <v>3213544</v>
      </c>
      <c r="Y101" s="5">
        <v>1273888</v>
      </c>
      <c r="Z101" s="5">
        <v>10693749</v>
      </c>
      <c r="AA101" s="5">
        <v>9185666</v>
      </c>
    </row>
    <row r="102" spans="1:27">
      <c r="A102" s="5">
        <v>1395</v>
      </c>
      <c r="B102" s="5">
        <v>2</v>
      </c>
      <c r="C102" s="5" t="s">
        <v>338</v>
      </c>
      <c r="D102" s="5" t="s">
        <v>339</v>
      </c>
      <c r="E102" s="5">
        <v>5737</v>
      </c>
      <c r="F102" s="5">
        <v>222887</v>
      </c>
      <c r="G102" s="5">
        <v>210949</v>
      </c>
      <c r="H102" s="5">
        <v>11939</v>
      </c>
      <c r="I102" s="5">
        <v>206638</v>
      </c>
      <c r="J102" s="5">
        <v>11884</v>
      </c>
      <c r="K102" s="5">
        <v>4311</v>
      </c>
      <c r="L102" s="5">
        <v>54</v>
      </c>
      <c r="M102" s="5">
        <v>47568008</v>
      </c>
      <c r="N102" s="5">
        <v>97672534</v>
      </c>
      <c r="O102" s="5">
        <v>19809186</v>
      </c>
      <c r="P102" s="5">
        <v>260253554</v>
      </c>
      <c r="Q102" s="5">
        <v>252183518</v>
      </c>
      <c r="R102" s="5">
        <v>28742104</v>
      </c>
      <c r="S102" s="5">
        <v>841128</v>
      </c>
      <c r="T102" s="5">
        <v>133008502</v>
      </c>
      <c r="U102" s="5">
        <v>266631338</v>
      </c>
      <c r="V102" s="5">
        <v>133622837</v>
      </c>
      <c r="W102" s="5">
        <v>643650</v>
      </c>
      <c r="X102" s="5">
        <v>12491827</v>
      </c>
      <c r="Y102" s="5">
        <v>1791323</v>
      </c>
      <c r="Z102" s="5">
        <v>8709264</v>
      </c>
      <c r="AA102" s="5">
        <v>22547989</v>
      </c>
    </row>
    <row r="103" spans="1:27">
      <c r="A103" s="5">
        <v>1395</v>
      </c>
      <c r="B103" s="5">
        <v>3</v>
      </c>
      <c r="C103" s="5" t="s">
        <v>340</v>
      </c>
      <c r="D103" s="5" t="s">
        <v>341</v>
      </c>
      <c r="E103" s="5">
        <v>285</v>
      </c>
      <c r="F103" s="5">
        <v>23626</v>
      </c>
      <c r="G103" s="5">
        <v>21841</v>
      </c>
      <c r="H103" s="5">
        <v>1784</v>
      </c>
      <c r="I103" s="5">
        <v>21696</v>
      </c>
      <c r="J103" s="5">
        <v>1782</v>
      </c>
      <c r="K103" s="5">
        <v>145</v>
      </c>
      <c r="L103" s="5">
        <v>2</v>
      </c>
      <c r="M103" s="5">
        <v>5080059</v>
      </c>
      <c r="N103" s="5">
        <v>14319508</v>
      </c>
      <c r="O103" s="5">
        <v>4065133</v>
      </c>
      <c r="P103" s="5">
        <v>30458253</v>
      </c>
      <c r="Q103" s="5">
        <v>28463938</v>
      </c>
      <c r="R103" s="5">
        <v>5543235</v>
      </c>
      <c r="S103" s="5">
        <v>166921</v>
      </c>
      <c r="T103" s="5">
        <v>16668736</v>
      </c>
      <c r="U103" s="5">
        <v>30984916</v>
      </c>
      <c r="V103" s="5">
        <v>14316180</v>
      </c>
      <c r="W103" s="5">
        <v>4126</v>
      </c>
      <c r="X103" s="5">
        <v>1111816</v>
      </c>
      <c r="Y103" s="5">
        <v>252285</v>
      </c>
      <c r="Z103" s="5">
        <v>2768340</v>
      </c>
      <c r="AA103" s="5">
        <v>1277872</v>
      </c>
    </row>
    <row r="104" spans="1:27">
      <c r="A104" s="5">
        <v>1395</v>
      </c>
      <c r="B104" s="5">
        <v>4</v>
      </c>
      <c r="C104" s="5" t="s">
        <v>342</v>
      </c>
      <c r="D104" s="5" t="s">
        <v>341</v>
      </c>
      <c r="E104" s="5">
        <v>285</v>
      </c>
      <c r="F104" s="5">
        <v>23626</v>
      </c>
      <c r="G104" s="5">
        <v>21841</v>
      </c>
      <c r="H104" s="5">
        <v>1784</v>
      </c>
      <c r="I104" s="5">
        <v>21696</v>
      </c>
      <c r="J104" s="5">
        <v>1782</v>
      </c>
      <c r="K104" s="5">
        <v>145</v>
      </c>
      <c r="L104" s="5">
        <v>2</v>
      </c>
      <c r="M104" s="5">
        <v>5080059</v>
      </c>
      <c r="N104" s="5">
        <v>14319508</v>
      </c>
      <c r="O104" s="5">
        <v>4065133</v>
      </c>
      <c r="P104" s="5">
        <v>30458253</v>
      </c>
      <c r="Q104" s="5">
        <v>28463938</v>
      </c>
      <c r="R104" s="5">
        <v>5543235</v>
      </c>
      <c r="S104" s="5">
        <v>166921</v>
      </c>
      <c r="T104" s="5">
        <v>16668736</v>
      </c>
      <c r="U104" s="5">
        <v>30984916</v>
      </c>
      <c r="V104" s="5">
        <v>14316180</v>
      </c>
      <c r="W104" s="5">
        <v>4126</v>
      </c>
      <c r="X104" s="5">
        <v>1111816</v>
      </c>
      <c r="Y104" s="5">
        <v>252285</v>
      </c>
      <c r="Z104" s="5">
        <v>2768340</v>
      </c>
      <c r="AA104" s="5">
        <v>1277872</v>
      </c>
    </row>
    <row r="105" spans="1:27">
      <c r="A105" s="5">
        <v>1395</v>
      </c>
      <c r="B105" s="5">
        <v>3</v>
      </c>
      <c r="C105" s="5" t="s">
        <v>343</v>
      </c>
      <c r="D105" s="5" t="s">
        <v>344</v>
      </c>
      <c r="E105" s="5">
        <v>5452</v>
      </c>
      <c r="F105" s="5">
        <v>199262</v>
      </c>
      <c r="G105" s="5">
        <v>189108</v>
      </c>
      <c r="H105" s="5">
        <v>10154</v>
      </c>
      <c r="I105" s="5">
        <v>184942</v>
      </c>
      <c r="J105" s="5">
        <v>10102</v>
      </c>
      <c r="K105" s="5">
        <v>4166</v>
      </c>
      <c r="L105" s="5">
        <v>52</v>
      </c>
      <c r="M105" s="5">
        <v>42487949</v>
      </c>
      <c r="N105" s="5">
        <v>83353026</v>
      </c>
      <c r="O105" s="5">
        <v>15744053</v>
      </c>
      <c r="P105" s="5">
        <v>229795300</v>
      </c>
      <c r="Q105" s="5">
        <v>223719580</v>
      </c>
      <c r="R105" s="5">
        <v>23198869</v>
      </c>
      <c r="S105" s="5">
        <v>674207</v>
      </c>
      <c r="T105" s="5">
        <v>116339766</v>
      </c>
      <c r="U105" s="5">
        <v>235646423</v>
      </c>
      <c r="V105" s="5">
        <v>119306657</v>
      </c>
      <c r="W105" s="5">
        <v>639524</v>
      </c>
      <c r="X105" s="5">
        <v>11380012</v>
      </c>
      <c r="Y105" s="5">
        <v>1539038</v>
      </c>
      <c r="Z105" s="5">
        <v>5940924</v>
      </c>
      <c r="AA105" s="5">
        <v>21270116</v>
      </c>
    </row>
    <row r="106" spans="1:27">
      <c r="A106" s="5">
        <v>1395</v>
      </c>
      <c r="B106" s="5">
        <v>4</v>
      </c>
      <c r="C106" s="5" t="s">
        <v>345</v>
      </c>
      <c r="D106" s="5" t="s">
        <v>346</v>
      </c>
      <c r="E106" s="5">
        <v>163</v>
      </c>
      <c r="F106" s="5">
        <v>6219</v>
      </c>
      <c r="G106" s="5">
        <v>5953</v>
      </c>
      <c r="H106" s="5">
        <v>266</v>
      </c>
      <c r="I106" s="5">
        <v>5814</v>
      </c>
      <c r="J106" s="5">
        <v>266</v>
      </c>
      <c r="K106" s="5">
        <v>139</v>
      </c>
      <c r="L106" s="5">
        <v>0</v>
      </c>
      <c r="M106" s="5">
        <v>1220122</v>
      </c>
      <c r="N106" s="5">
        <v>3601848</v>
      </c>
      <c r="O106" s="5">
        <v>781946</v>
      </c>
      <c r="P106" s="5">
        <v>6991162</v>
      </c>
      <c r="Q106" s="5">
        <v>6955658</v>
      </c>
      <c r="R106" s="5">
        <v>52958</v>
      </c>
      <c r="S106" s="5">
        <v>1506</v>
      </c>
      <c r="T106" s="5">
        <v>4508082</v>
      </c>
      <c r="U106" s="5">
        <v>7509138</v>
      </c>
      <c r="V106" s="5">
        <v>3001056</v>
      </c>
      <c r="W106" s="5">
        <v>83681</v>
      </c>
      <c r="X106" s="5">
        <v>339250</v>
      </c>
      <c r="Y106" s="5">
        <v>17732</v>
      </c>
      <c r="Z106" s="5">
        <v>6435</v>
      </c>
      <c r="AA106" s="5">
        <v>1170706</v>
      </c>
    </row>
    <row r="107" spans="1:27">
      <c r="A107" s="5">
        <v>1395</v>
      </c>
      <c r="B107" s="5">
        <v>4</v>
      </c>
      <c r="C107" s="5" t="s">
        <v>347</v>
      </c>
      <c r="D107" s="5" t="s">
        <v>348</v>
      </c>
      <c r="E107" s="5">
        <v>1535</v>
      </c>
      <c r="F107" s="5">
        <v>67361</v>
      </c>
      <c r="G107" s="5">
        <v>64029</v>
      </c>
      <c r="H107" s="5">
        <v>3331</v>
      </c>
      <c r="I107" s="5">
        <v>62504</v>
      </c>
      <c r="J107" s="5">
        <v>3305</v>
      </c>
      <c r="K107" s="5">
        <v>1525</v>
      </c>
      <c r="L107" s="5">
        <v>27</v>
      </c>
      <c r="M107" s="5">
        <v>11672697</v>
      </c>
      <c r="N107" s="5">
        <v>17108247</v>
      </c>
      <c r="O107" s="5">
        <v>3003766</v>
      </c>
      <c r="P107" s="5">
        <v>54520484</v>
      </c>
      <c r="Q107" s="5">
        <v>53178022</v>
      </c>
      <c r="R107" s="5">
        <v>10197493</v>
      </c>
      <c r="S107" s="5">
        <v>297824</v>
      </c>
      <c r="T107" s="5">
        <v>25252711</v>
      </c>
      <c r="U107" s="5">
        <v>55105617</v>
      </c>
      <c r="V107" s="5">
        <v>29852906</v>
      </c>
      <c r="W107" s="5">
        <v>160219</v>
      </c>
      <c r="X107" s="5">
        <v>1413982</v>
      </c>
      <c r="Y107" s="5">
        <v>217798</v>
      </c>
      <c r="Z107" s="5">
        <v>1401098</v>
      </c>
      <c r="AA107" s="5">
        <v>3167817</v>
      </c>
    </row>
    <row r="108" spans="1:27">
      <c r="A108" s="5">
        <v>1395</v>
      </c>
      <c r="B108" s="5">
        <v>4</v>
      </c>
      <c r="C108" s="5" t="s">
        <v>349</v>
      </c>
      <c r="D108" s="5" t="s">
        <v>350</v>
      </c>
      <c r="E108" s="5">
        <v>63</v>
      </c>
      <c r="F108" s="5">
        <v>9335</v>
      </c>
      <c r="G108" s="5">
        <v>7189</v>
      </c>
      <c r="H108" s="5">
        <v>2146</v>
      </c>
      <c r="I108" s="5">
        <v>7180</v>
      </c>
      <c r="J108" s="5">
        <v>2145</v>
      </c>
      <c r="K108" s="5">
        <v>9</v>
      </c>
      <c r="L108" s="5">
        <v>1</v>
      </c>
      <c r="M108" s="5">
        <v>1678202</v>
      </c>
      <c r="N108" s="5">
        <v>2253686</v>
      </c>
      <c r="O108" s="5">
        <v>492101</v>
      </c>
      <c r="P108" s="5">
        <v>5347959</v>
      </c>
      <c r="Q108" s="5">
        <v>5114836</v>
      </c>
      <c r="R108" s="5">
        <v>275059</v>
      </c>
      <c r="S108" s="5">
        <v>8162</v>
      </c>
      <c r="T108" s="5">
        <v>2584635</v>
      </c>
      <c r="U108" s="5">
        <v>5619713</v>
      </c>
      <c r="V108" s="5">
        <v>3035079</v>
      </c>
      <c r="W108" s="5">
        <v>12290</v>
      </c>
      <c r="X108" s="5">
        <v>181620</v>
      </c>
      <c r="Y108" s="5">
        <v>16873</v>
      </c>
      <c r="Z108" s="5">
        <v>618937</v>
      </c>
      <c r="AA108" s="5">
        <v>301141</v>
      </c>
    </row>
    <row r="109" spans="1:27">
      <c r="A109" s="5">
        <v>1395</v>
      </c>
      <c r="B109" s="5">
        <v>4</v>
      </c>
      <c r="C109" s="5" t="s">
        <v>351</v>
      </c>
      <c r="D109" s="5" t="s">
        <v>352</v>
      </c>
      <c r="E109" s="5">
        <v>238</v>
      </c>
      <c r="F109" s="5">
        <v>34091</v>
      </c>
      <c r="G109" s="5">
        <v>33074</v>
      </c>
      <c r="H109" s="5">
        <v>1018</v>
      </c>
      <c r="I109" s="5">
        <v>33044</v>
      </c>
      <c r="J109" s="5">
        <v>1015</v>
      </c>
      <c r="K109" s="5">
        <v>30</v>
      </c>
      <c r="L109" s="5">
        <v>3</v>
      </c>
      <c r="M109" s="5">
        <v>13609255</v>
      </c>
      <c r="N109" s="5">
        <v>13460749</v>
      </c>
      <c r="O109" s="5">
        <v>582864</v>
      </c>
      <c r="P109" s="5">
        <v>68916251</v>
      </c>
      <c r="Q109" s="5">
        <v>67354090</v>
      </c>
      <c r="R109" s="5">
        <v>10365304</v>
      </c>
      <c r="S109" s="5">
        <v>300244</v>
      </c>
      <c r="T109" s="5">
        <v>28806179</v>
      </c>
      <c r="U109" s="5">
        <v>70226337</v>
      </c>
      <c r="V109" s="5">
        <v>41420158</v>
      </c>
      <c r="W109" s="5">
        <v>149029</v>
      </c>
      <c r="X109" s="5">
        <v>5853424</v>
      </c>
      <c r="Y109" s="5">
        <v>305981</v>
      </c>
      <c r="Z109" s="5">
        <v>862202</v>
      </c>
      <c r="AA109" s="5">
        <v>7307134</v>
      </c>
    </row>
    <row r="110" spans="1:27">
      <c r="A110" s="5">
        <v>1395</v>
      </c>
      <c r="B110" s="5">
        <v>4</v>
      </c>
      <c r="C110" s="5" t="s">
        <v>353</v>
      </c>
      <c r="D110" s="5" t="s">
        <v>354</v>
      </c>
      <c r="E110" s="5">
        <v>1641</v>
      </c>
      <c r="F110" s="5">
        <v>40793</v>
      </c>
      <c r="G110" s="5">
        <v>39043</v>
      </c>
      <c r="H110" s="5">
        <v>1750</v>
      </c>
      <c r="I110" s="5">
        <v>38092</v>
      </c>
      <c r="J110" s="5">
        <v>1737</v>
      </c>
      <c r="K110" s="5">
        <v>950</v>
      </c>
      <c r="L110" s="5">
        <v>14</v>
      </c>
      <c r="M110" s="5">
        <v>7035251</v>
      </c>
      <c r="N110" s="5">
        <v>18719602</v>
      </c>
      <c r="O110" s="5">
        <v>4544292</v>
      </c>
      <c r="P110" s="5">
        <v>37378427</v>
      </c>
      <c r="Q110" s="5">
        <v>36656751</v>
      </c>
      <c r="R110" s="5">
        <v>659143</v>
      </c>
      <c r="S110" s="5">
        <v>19057</v>
      </c>
      <c r="T110" s="5">
        <v>23478105</v>
      </c>
      <c r="U110" s="5">
        <v>38547337</v>
      </c>
      <c r="V110" s="5">
        <v>15069232</v>
      </c>
      <c r="W110" s="5">
        <v>210063</v>
      </c>
      <c r="X110" s="5">
        <v>1467770</v>
      </c>
      <c r="Y110" s="5">
        <v>415737</v>
      </c>
      <c r="Z110" s="5">
        <v>439659</v>
      </c>
      <c r="AA110" s="5">
        <v>4272112</v>
      </c>
    </row>
    <row r="111" spans="1:27">
      <c r="A111" s="5">
        <v>1395</v>
      </c>
      <c r="B111" s="5">
        <v>4</v>
      </c>
      <c r="C111" s="5" t="s">
        <v>355</v>
      </c>
      <c r="D111" s="5" t="s">
        <v>356</v>
      </c>
      <c r="E111" s="5">
        <v>999</v>
      </c>
      <c r="F111" s="5">
        <v>16836</v>
      </c>
      <c r="G111" s="5">
        <v>16456</v>
      </c>
      <c r="H111" s="5">
        <v>381</v>
      </c>
      <c r="I111" s="5">
        <v>15218</v>
      </c>
      <c r="J111" s="5">
        <v>379</v>
      </c>
      <c r="K111" s="5">
        <v>1238</v>
      </c>
      <c r="L111" s="5">
        <v>2</v>
      </c>
      <c r="M111" s="5">
        <v>2559250</v>
      </c>
      <c r="N111" s="5">
        <v>6433653</v>
      </c>
      <c r="O111" s="5">
        <v>2688785</v>
      </c>
      <c r="P111" s="5">
        <v>14060134</v>
      </c>
      <c r="Q111" s="5">
        <v>13052437</v>
      </c>
      <c r="R111" s="5">
        <v>456382</v>
      </c>
      <c r="S111" s="5">
        <v>13265</v>
      </c>
      <c r="T111" s="5">
        <v>7504516</v>
      </c>
      <c r="U111" s="5">
        <v>14580753</v>
      </c>
      <c r="V111" s="5">
        <v>7076237</v>
      </c>
      <c r="W111" s="5">
        <v>16734</v>
      </c>
      <c r="X111" s="5">
        <v>498386</v>
      </c>
      <c r="Y111" s="5">
        <v>86388</v>
      </c>
      <c r="Z111" s="5">
        <v>1302514</v>
      </c>
      <c r="AA111" s="5">
        <v>1983994</v>
      </c>
    </row>
    <row r="112" spans="1:27">
      <c r="A112" s="5">
        <v>1395</v>
      </c>
      <c r="B112" s="5">
        <v>4</v>
      </c>
      <c r="C112" s="5" t="s">
        <v>357</v>
      </c>
      <c r="D112" s="5" t="s">
        <v>358</v>
      </c>
      <c r="E112" s="5">
        <v>813</v>
      </c>
      <c r="F112" s="5">
        <v>24626</v>
      </c>
      <c r="G112" s="5">
        <v>23364</v>
      </c>
      <c r="H112" s="5">
        <v>1262</v>
      </c>
      <c r="I112" s="5">
        <v>23090</v>
      </c>
      <c r="J112" s="5">
        <v>1257</v>
      </c>
      <c r="K112" s="5">
        <v>274</v>
      </c>
      <c r="L112" s="5">
        <v>6</v>
      </c>
      <c r="M112" s="5">
        <v>4713173</v>
      </c>
      <c r="N112" s="5">
        <v>21775240</v>
      </c>
      <c r="O112" s="5">
        <v>3650300</v>
      </c>
      <c r="P112" s="5">
        <v>42580883</v>
      </c>
      <c r="Q112" s="5">
        <v>41407786</v>
      </c>
      <c r="R112" s="5">
        <v>1192530</v>
      </c>
      <c r="S112" s="5">
        <v>34150</v>
      </c>
      <c r="T112" s="5">
        <v>24205539</v>
      </c>
      <c r="U112" s="5">
        <v>44057529</v>
      </c>
      <c r="V112" s="5">
        <v>19851990</v>
      </c>
      <c r="W112" s="5">
        <v>7510</v>
      </c>
      <c r="X112" s="5">
        <v>1625580</v>
      </c>
      <c r="Y112" s="5">
        <v>478529</v>
      </c>
      <c r="Z112" s="5">
        <v>1310080</v>
      </c>
      <c r="AA112" s="5">
        <v>3067213</v>
      </c>
    </row>
    <row r="113" spans="1:27">
      <c r="A113" s="5">
        <v>1395</v>
      </c>
      <c r="B113" s="5">
        <v>2</v>
      </c>
      <c r="C113" s="5" t="s">
        <v>359</v>
      </c>
      <c r="D113" s="5" t="s">
        <v>360</v>
      </c>
      <c r="E113" s="5">
        <v>1484</v>
      </c>
      <c r="F113" s="5">
        <v>156836</v>
      </c>
      <c r="G113" s="5">
        <v>150282</v>
      </c>
      <c r="H113" s="5">
        <v>6555</v>
      </c>
      <c r="I113" s="5">
        <v>149792</v>
      </c>
      <c r="J113" s="5">
        <v>6541</v>
      </c>
      <c r="K113" s="5">
        <v>490</v>
      </c>
      <c r="L113" s="5">
        <v>13</v>
      </c>
      <c r="M113" s="5">
        <v>62883339</v>
      </c>
      <c r="N113" s="5">
        <v>398317792</v>
      </c>
      <c r="O113" s="5">
        <v>83507351</v>
      </c>
      <c r="P113" s="5">
        <v>648648888</v>
      </c>
      <c r="Q113" s="5">
        <v>668081647</v>
      </c>
      <c r="R113" s="5">
        <v>114794902</v>
      </c>
      <c r="S113" s="5">
        <v>3227977</v>
      </c>
      <c r="T113" s="5">
        <v>441012499</v>
      </c>
      <c r="U113" s="5">
        <v>663838466</v>
      </c>
      <c r="V113" s="5">
        <v>222825967</v>
      </c>
      <c r="W113" s="5">
        <v>2433524</v>
      </c>
      <c r="X113" s="5">
        <v>18721848</v>
      </c>
      <c r="Y113" s="5">
        <v>1991532</v>
      </c>
      <c r="Z113" s="5">
        <v>-4017169</v>
      </c>
      <c r="AA113" s="5">
        <v>47541603</v>
      </c>
    </row>
    <row r="114" spans="1:27">
      <c r="A114" s="5">
        <v>1395</v>
      </c>
      <c r="B114" s="5">
        <v>3</v>
      </c>
      <c r="C114" s="5" t="s">
        <v>361</v>
      </c>
      <c r="D114" s="5" t="s">
        <v>362</v>
      </c>
      <c r="E114" s="5">
        <v>546</v>
      </c>
      <c r="F114" s="5">
        <v>102942</v>
      </c>
      <c r="G114" s="5">
        <v>99222</v>
      </c>
      <c r="H114" s="5">
        <v>3719</v>
      </c>
      <c r="I114" s="5">
        <v>99087</v>
      </c>
      <c r="J114" s="5">
        <v>3719</v>
      </c>
      <c r="K114" s="5">
        <v>135</v>
      </c>
      <c r="L114" s="5">
        <v>0</v>
      </c>
      <c r="M114" s="5">
        <v>45048828</v>
      </c>
      <c r="N114" s="5">
        <v>315238844</v>
      </c>
      <c r="O114" s="5">
        <v>60141637</v>
      </c>
      <c r="P114" s="5">
        <v>483458716</v>
      </c>
      <c r="Q114" s="5">
        <v>500913291</v>
      </c>
      <c r="R114" s="5">
        <v>75821811</v>
      </c>
      <c r="S114" s="5">
        <v>2129477</v>
      </c>
      <c r="T114" s="5">
        <v>347488472</v>
      </c>
      <c r="U114" s="5">
        <v>496631621</v>
      </c>
      <c r="V114" s="5">
        <v>149143149</v>
      </c>
      <c r="W114" s="5">
        <v>2249834</v>
      </c>
      <c r="X114" s="5">
        <v>12236127</v>
      </c>
      <c r="Y114" s="5">
        <v>1662434</v>
      </c>
      <c r="Z114" s="5">
        <v>-756318</v>
      </c>
      <c r="AA114" s="5">
        <v>40262568</v>
      </c>
    </row>
    <row r="115" spans="1:27">
      <c r="A115" s="5">
        <v>1395</v>
      </c>
      <c r="B115" s="5">
        <v>4</v>
      </c>
      <c r="C115" s="5" t="s">
        <v>363</v>
      </c>
      <c r="D115" s="5" t="s">
        <v>362</v>
      </c>
      <c r="E115" s="5">
        <v>546</v>
      </c>
      <c r="F115" s="5">
        <v>102942</v>
      </c>
      <c r="G115" s="5">
        <v>99222</v>
      </c>
      <c r="H115" s="5">
        <v>3719</v>
      </c>
      <c r="I115" s="5">
        <v>99087</v>
      </c>
      <c r="J115" s="5">
        <v>3719</v>
      </c>
      <c r="K115" s="5">
        <v>135</v>
      </c>
      <c r="L115" s="5">
        <v>0</v>
      </c>
      <c r="M115" s="5">
        <v>45048828</v>
      </c>
      <c r="N115" s="5">
        <v>315238844</v>
      </c>
      <c r="O115" s="5">
        <v>60141637</v>
      </c>
      <c r="P115" s="5">
        <v>483458716</v>
      </c>
      <c r="Q115" s="5">
        <v>500913291</v>
      </c>
      <c r="R115" s="5">
        <v>75821811</v>
      </c>
      <c r="S115" s="5">
        <v>2129477</v>
      </c>
      <c r="T115" s="5">
        <v>347488472</v>
      </c>
      <c r="U115" s="5">
        <v>496631621</v>
      </c>
      <c r="V115" s="5">
        <v>149143149</v>
      </c>
      <c r="W115" s="5">
        <v>2249834</v>
      </c>
      <c r="X115" s="5">
        <v>12236127</v>
      </c>
      <c r="Y115" s="5">
        <v>1662434</v>
      </c>
      <c r="Z115" s="5">
        <v>-756318</v>
      </c>
      <c r="AA115" s="5">
        <v>40262568</v>
      </c>
    </row>
    <row r="116" spans="1:27">
      <c r="A116" s="5">
        <v>1395</v>
      </c>
      <c r="B116" s="5">
        <v>3</v>
      </c>
      <c r="C116" s="5" t="s">
        <v>364</v>
      </c>
      <c r="D116" s="5" t="s">
        <v>365</v>
      </c>
      <c r="E116" s="5">
        <v>488</v>
      </c>
      <c r="F116" s="5">
        <v>36703</v>
      </c>
      <c r="G116" s="5">
        <v>34905</v>
      </c>
      <c r="H116" s="5">
        <v>1798</v>
      </c>
      <c r="I116" s="5">
        <v>34772</v>
      </c>
      <c r="J116" s="5">
        <v>1798</v>
      </c>
      <c r="K116" s="5">
        <v>134</v>
      </c>
      <c r="L116" s="5">
        <v>0</v>
      </c>
      <c r="M116" s="5">
        <v>13352983</v>
      </c>
      <c r="N116" s="5">
        <v>73847570</v>
      </c>
      <c r="O116" s="5">
        <v>21092429</v>
      </c>
      <c r="P116" s="5">
        <v>147030858</v>
      </c>
      <c r="Q116" s="5">
        <v>149525636</v>
      </c>
      <c r="R116" s="5">
        <v>37895088</v>
      </c>
      <c r="S116" s="5">
        <v>1068773</v>
      </c>
      <c r="T116" s="5">
        <v>83007686</v>
      </c>
      <c r="U116" s="5">
        <v>148071111</v>
      </c>
      <c r="V116" s="5">
        <v>65063424</v>
      </c>
      <c r="W116" s="5">
        <v>172919</v>
      </c>
      <c r="X116" s="5">
        <v>5771763</v>
      </c>
      <c r="Y116" s="5">
        <v>250245</v>
      </c>
      <c r="Z116" s="5">
        <v>-3589782</v>
      </c>
      <c r="AA116" s="5">
        <v>6619249</v>
      </c>
    </row>
    <row r="117" spans="1:27">
      <c r="A117" s="5">
        <v>1395</v>
      </c>
      <c r="B117" s="5">
        <v>4</v>
      </c>
      <c r="C117" s="5" t="s">
        <v>366</v>
      </c>
      <c r="D117" s="5" t="s">
        <v>365</v>
      </c>
      <c r="E117" s="5">
        <v>488</v>
      </c>
      <c r="F117" s="5">
        <v>36703</v>
      </c>
      <c r="G117" s="5">
        <v>34905</v>
      </c>
      <c r="H117" s="5">
        <v>1798</v>
      </c>
      <c r="I117" s="5">
        <v>34772</v>
      </c>
      <c r="J117" s="5">
        <v>1798</v>
      </c>
      <c r="K117" s="5">
        <v>134</v>
      </c>
      <c r="L117" s="5">
        <v>0</v>
      </c>
      <c r="M117" s="5">
        <v>13352983</v>
      </c>
      <c r="N117" s="5">
        <v>73847570</v>
      </c>
      <c r="O117" s="5">
        <v>21092429</v>
      </c>
      <c r="P117" s="5">
        <v>147030858</v>
      </c>
      <c r="Q117" s="5">
        <v>149525636</v>
      </c>
      <c r="R117" s="5">
        <v>37895088</v>
      </c>
      <c r="S117" s="5">
        <v>1068773</v>
      </c>
      <c r="T117" s="5">
        <v>83007686</v>
      </c>
      <c r="U117" s="5">
        <v>148071111</v>
      </c>
      <c r="V117" s="5">
        <v>65063424</v>
      </c>
      <c r="W117" s="5">
        <v>172919</v>
      </c>
      <c r="X117" s="5">
        <v>5771763</v>
      </c>
      <c r="Y117" s="5">
        <v>250245</v>
      </c>
      <c r="Z117" s="5">
        <v>-3589782</v>
      </c>
      <c r="AA117" s="5">
        <v>6619249</v>
      </c>
    </row>
    <row r="118" spans="1:27">
      <c r="A118" s="5">
        <v>1395</v>
      </c>
      <c r="B118" s="5">
        <v>3</v>
      </c>
      <c r="C118" s="5" t="s">
        <v>367</v>
      </c>
      <c r="D118" s="5" t="s">
        <v>368</v>
      </c>
      <c r="E118" s="5">
        <v>450</v>
      </c>
      <c r="F118" s="5">
        <v>17192</v>
      </c>
      <c r="G118" s="5">
        <v>16154</v>
      </c>
      <c r="H118" s="5">
        <v>1038</v>
      </c>
      <c r="I118" s="5">
        <v>15933</v>
      </c>
      <c r="J118" s="5">
        <v>1024</v>
      </c>
      <c r="K118" s="5">
        <v>222</v>
      </c>
      <c r="L118" s="5">
        <v>13</v>
      </c>
      <c r="M118" s="5">
        <v>4481528</v>
      </c>
      <c r="N118" s="5">
        <v>9231378</v>
      </c>
      <c r="O118" s="5">
        <v>2273285</v>
      </c>
      <c r="P118" s="5">
        <v>18159314</v>
      </c>
      <c r="Q118" s="5">
        <v>17642720</v>
      </c>
      <c r="R118" s="5">
        <v>1078002</v>
      </c>
      <c r="S118" s="5">
        <v>29727</v>
      </c>
      <c r="T118" s="5">
        <v>10516340</v>
      </c>
      <c r="U118" s="5">
        <v>19135734</v>
      </c>
      <c r="V118" s="5">
        <v>8619394</v>
      </c>
      <c r="W118" s="5">
        <v>10770</v>
      </c>
      <c r="X118" s="5">
        <v>713958</v>
      </c>
      <c r="Y118" s="5">
        <v>78853</v>
      </c>
      <c r="Z118" s="5">
        <v>328932</v>
      </c>
      <c r="AA118" s="5">
        <v>659787</v>
      </c>
    </row>
    <row r="119" spans="1:27">
      <c r="A119" s="5">
        <v>1395</v>
      </c>
      <c r="B119" s="5">
        <v>4</v>
      </c>
      <c r="C119" s="5" t="s">
        <v>369</v>
      </c>
      <c r="D119" s="5" t="s">
        <v>370</v>
      </c>
      <c r="E119" s="5">
        <v>351</v>
      </c>
      <c r="F119" s="5">
        <v>14601</v>
      </c>
      <c r="G119" s="5">
        <v>13682</v>
      </c>
      <c r="H119" s="5">
        <v>919</v>
      </c>
      <c r="I119" s="5">
        <v>13549</v>
      </c>
      <c r="J119" s="5">
        <v>906</v>
      </c>
      <c r="K119" s="5">
        <v>133</v>
      </c>
      <c r="L119" s="5">
        <v>13</v>
      </c>
      <c r="M119" s="5">
        <v>4005867</v>
      </c>
      <c r="N119" s="5">
        <v>8031945</v>
      </c>
      <c r="O119" s="5">
        <v>1689339</v>
      </c>
      <c r="P119" s="5">
        <v>16010871</v>
      </c>
      <c r="Q119" s="5">
        <v>15470615</v>
      </c>
      <c r="R119" s="5">
        <v>1010023</v>
      </c>
      <c r="S119" s="5">
        <v>27889</v>
      </c>
      <c r="T119" s="5">
        <v>9245278</v>
      </c>
      <c r="U119" s="5">
        <v>16748152</v>
      </c>
      <c r="V119" s="5">
        <v>7502874</v>
      </c>
      <c r="W119" s="5">
        <v>10315</v>
      </c>
      <c r="X119" s="5">
        <v>633292</v>
      </c>
      <c r="Y119" s="5">
        <v>53975</v>
      </c>
      <c r="Z119" s="5">
        <v>165657</v>
      </c>
      <c r="AA119" s="5">
        <v>479566</v>
      </c>
    </row>
    <row r="120" spans="1:27">
      <c r="A120" s="5">
        <v>1395</v>
      </c>
      <c r="B120" s="5">
        <v>4</v>
      </c>
      <c r="C120" s="5" t="s">
        <v>371</v>
      </c>
      <c r="D120" s="5" t="s">
        <v>372</v>
      </c>
      <c r="E120" s="5">
        <v>99</v>
      </c>
      <c r="F120" s="5">
        <v>2590</v>
      </c>
      <c r="G120" s="5">
        <v>2472</v>
      </c>
      <c r="H120" s="5">
        <v>118</v>
      </c>
      <c r="I120" s="5">
        <v>2384</v>
      </c>
      <c r="J120" s="5">
        <v>118</v>
      </c>
      <c r="K120" s="5">
        <v>88</v>
      </c>
      <c r="L120" s="5">
        <v>0</v>
      </c>
      <c r="M120" s="5">
        <v>475660</v>
      </c>
      <c r="N120" s="5">
        <v>1199433</v>
      </c>
      <c r="O120" s="5">
        <v>583947</v>
      </c>
      <c r="P120" s="5">
        <v>2148443</v>
      </c>
      <c r="Q120" s="5">
        <v>2172105</v>
      </c>
      <c r="R120" s="5">
        <v>67979</v>
      </c>
      <c r="S120" s="5">
        <v>1838</v>
      </c>
      <c r="T120" s="5">
        <v>1271062</v>
      </c>
      <c r="U120" s="5">
        <v>2387582</v>
      </c>
      <c r="V120" s="5">
        <v>1116520</v>
      </c>
      <c r="W120" s="5">
        <v>455</v>
      </c>
      <c r="X120" s="5">
        <v>80666</v>
      </c>
      <c r="Y120" s="5">
        <v>24878</v>
      </c>
      <c r="Z120" s="5">
        <v>163274</v>
      </c>
      <c r="AA120" s="5">
        <v>180220</v>
      </c>
    </row>
    <row r="121" spans="1:27">
      <c r="A121" s="5">
        <v>1395</v>
      </c>
      <c r="B121" s="5">
        <v>2</v>
      </c>
      <c r="C121" s="5" t="s">
        <v>373</v>
      </c>
      <c r="D121" s="5" t="s">
        <v>374</v>
      </c>
      <c r="E121" s="5">
        <v>2695</v>
      </c>
      <c r="F121" s="5">
        <v>124474</v>
      </c>
      <c r="G121" s="5">
        <v>115403</v>
      </c>
      <c r="H121" s="5">
        <v>9071</v>
      </c>
      <c r="I121" s="5">
        <v>114223</v>
      </c>
      <c r="J121" s="5">
        <v>9034</v>
      </c>
      <c r="K121" s="5">
        <v>1180</v>
      </c>
      <c r="L121" s="5">
        <v>37</v>
      </c>
      <c r="M121" s="5">
        <v>28825218</v>
      </c>
      <c r="N121" s="5">
        <v>102696173</v>
      </c>
      <c r="O121" s="5">
        <v>30532739</v>
      </c>
      <c r="P121" s="5">
        <v>161184577</v>
      </c>
      <c r="Q121" s="5">
        <v>160061337</v>
      </c>
      <c r="R121" s="5">
        <v>6225735</v>
      </c>
      <c r="S121" s="5">
        <v>176123</v>
      </c>
      <c r="T121" s="5">
        <v>107232590</v>
      </c>
      <c r="U121" s="5">
        <v>174373178</v>
      </c>
      <c r="V121" s="5">
        <v>67140588</v>
      </c>
      <c r="W121" s="5">
        <v>786642</v>
      </c>
      <c r="X121" s="5">
        <v>7323056</v>
      </c>
      <c r="Y121" s="5">
        <v>754558</v>
      </c>
      <c r="Z121" s="5">
        <v>10573340</v>
      </c>
      <c r="AA121" s="5">
        <v>7958994</v>
      </c>
    </row>
    <row r="122" spans="1:27">
      <c r="A122" s="5">
        <v>1395</v>
      </c>
      <c r="B122" s="5">
        <v>3</v>
      </c>
      <c r="C122" s="5" t="s">
        <v>375</v>
      </c>
      <c r="D122" s="5" t="s">
        <v>376</v>
      </c>
      <c r="E122" s="5">
        <v>1174</v>
      </c>
      <c r="F122" s="5">
        <v>63496</v>
      </c>
      <c r="G122" s="5">
        <v>59764</v>
      </c>
      <c r="H122" s="5">
        <v>3731</v>
      </c>
      <c r="I122" s="5">
        <v>59305</v>
      </c>
      <c r="J122" s="5">
        <v>3711</v>
      </c>
      <c r="K122" s="5">
        <v>460</v>
      </c>
      <c r="L122" s="5">
        <v>20</v>
      </c>
      <c r="M122" s="5">
        <v>15527600</v>
      </c>
      <c r="N122" s="5">
        <v>52038180</v>
      </c>
      <c r="O122" s="5">
        <v>13348628</v>
      </c>
      <c r="P122" s="5">
        <v>82007706</v>
      </c>
      <c r="Q122" s="5">
        <v>81581581</v>
      </c>
      <c r="R122" s="5">
        <v>5351122</v>
      </c>
      <c r="S122" s="5">
        <v>149995</v>
      </c>
      <c r="T122" s="5">
        <v>54669084</v>
      </c>
      <c r="U122" s="5">
        <v>91131624</v>
      </c>
      <c r="V122" s="5">
        <v>36462540</v>
      </c>
      <c r="W122" s="5">
        <v>154599</v>
      </c>
      <c r="X122" s="5">
        <v>5265960</v>
      </c>
      <c r="Y122" s="5">
        <v>386237</v>
      </c>
      <c r="Z122" s="5">
        <v>5744050</v>
      </c>
      <c r="AA122" s="5">
        <v>3841374</v>
      </c>
    </row>
    <row r="123" spans="1:27">
      <c r="A123" s="5">
        <v>1395</v>
      </c>
      <c r="B123" s="5">
        <v>4</v>
      </c>
      <c r="C123" s="5" t="s">
        <v>377</v>
      </c>
      <c r="D123" s="5" t="s">
        <v>378</v>
      </c>
      <c r="E123" s="5">
        <v>859</v>
      </c>
      <c r="F123" s="5">
        <v>41491</v>
      </c>
      <c r="G123" s="5">
        <v>39261</v>
      </c>
      <c r="H123" s="5">
        <v>2231</v>
      </c>
      <c r="I123" s="5">
        <v>38933</v>
      </c>
      <c r="J123" s="5">
        <v>2215</v>
      </c>
      <c r="K123" s="5">
        <v>327</v>
      </c>
      <c r="L123" s="5">
        <v>16</v>
      </c>
      <c r="M123" s="5">
        <v>7797619</v>
      </c>
      <c r="N123" s="5">
        <v>37393443</v>
      </c>
      <c r="O123" s="5">
        <v>10039065</v>
      </c>
      <c r="P123" s="5">
        <v>58329636</v>
      </c>
      <c r="Q123" s="5">
        <v>58321607</v>
      </c>
      <c r="R123" s="5">
        <v>3973379</v>
      </c>
      <c r="S123" s="5">
        <v>109745</v>
      </c>
      <c r="T123" s="5">
        <v>38734220</v>
      </c>
      <c r="U123" s="5">
        <v>60694341</v>
      </c>
      <c r="V123" s="5">
        <v>21960121</v>
      </c>
      <c r="W123" s="5">
        <v>47873</v>
      </c>
      <c r="X123" s="5">
        <v>2354635</v>
      </c>
      <c r="Y123" s="5">
        <v>272646</v>
      </c>
      <c r="Z123" s="5">
        <v>3921811</v>
      </c>
      <c r="AA123" s="5">
        <v>2086323</v>
      </c>
    </row>
    <row r="124" spans="1:27">
      <c r="A124" s="5">
        <v>1395</v>
      </c>
      <c r="B124" s="5">
        <v>4</v>
      </c>
      <c r="C124" s="5" t="s">
        <v>379</v>
      </c>
      <c r="D124" s="5" t="s">
        <v>380</v>
      </c>
      <c r="E124" s="5">
        <v>309</v>
      </c>
      <c r="F124" s="5">
        <v>21616</v>
      </c>
      <c r="G124" s="5">
        <v>20143</v>
      </c>
      <c r="H124" s="5">
        <v>1473</v>
      </c>
      <c r="I124" s="5">
        <v>20011</v>
      </c>
      <c r="J124" s="5">
        <v>1469</v>
      </c>
      <c r="K124" s="5">
        <v>132</v>
      </c>
      <c r="L124" s="5">
        <v>4</v>
      </c>
      <c r="M124" s="5">
        <v>7629268</v>
      </c>
      <c r="N124" s="5">
        <v>14556510</v>
      </c>
      <c r="O124" s="5">
        <v>3283649</v>
      </c>
      <c r="P124" s="5">
        <v>23425011</v>
      </c>
      <c r="Q124" s="5">
        <v>22978600</v>
      </c>
      <c r="R124" s="5">
        <v>1377743</v>
      </c>
      <c r="S124" s="5">
        <v>40250</v>
      </c>
      <c r="T124" s="5">
        <v>15844547</v>
      </c>
      <c r="U124" s="5">
        <v>30190941</v>
      </c>
      <c r="V124" s="5">
        <v>14346394</v>
      </c>
      <c r="W124" s="5">
        <v>106726</v>
      </c>
      <c r="X124" s="5">
        <v>2875274</v>
      </c>
      <c r="Y124" s="5">
        <v>113591</v>
      </c>
      <c r="Z124" s="5">
        <v>1856235</v>
      </c>
      <c r="AA124" s="5">
        <v>1743613</v>
      </c>
    </row>
    <row r="125" spans="1:27">
      <c r="A125" s="5">
        <v>1395</v>
      </c>
      <c r="B125" s="5">
        <v>4</v>
      </c>
      <c r="C125" s="5" t="s">
        <v>381</v>
      </c>
      <c r="D125" s="5" t="s">
        <v>382</v>
      </c>
      <c r="E125" s="5">
        <v>6</v>
      </c>
      <c r="F125" s="5">
        <v>389</v>
      </c>
      <c r="G125" s="5">
        <v>361</v>
      </c>
      <c r="H125" s="5">
        <v>28</v>
      </c>
      <c r="I125" s="5">
        <v>360</v>
      </c>
      <c r="J125" s="5">
        <v>28</v>
      </c>
      <c r="K125" s="5">
        <v>1</v>
      </c>
      <c r="L125" s="5">
        <v>0</v>
      </c>
      <c r="M125" s="5">
        <v>100713</v>
      </c>
      <c r="N125" s="5">
        <v>88227</v>
      </c>
      <c r="O125" s="5">
        <v>25915</v>
      </c>
      <c r="P125" s="5">
        <v>253059</v>
      </c>
      <c r="Q125" s="5">
        <v>281373</v>
      </c>
      <c r="R125" s="5">
        <v>0</v>
      </c>
      <c r="S125" s="5">
        <v>0</v>
      </c>
      <c r="T125" s="5">
        <v>90317</v>
      </c>
      <c r="U125" s="5">
        <v>246342</v>
      </c>
      <c r="V125" s="5">
        <v>156025</v>
      </c>
      <c r="W125" s="5">
        <v>0</v>
      </c>
      <c r="X125" s="5">
        <v>36051</v>
      </c>
      <c r="Y125" s="5">
        <v>0</v>
      </c>
      <c r="Z125" s="5">
        <v>-33996</v>
      </c>
      <c r="AA125" s="5">
        <v>11437</v>
      </c>
    </row>
    <row r="126" spans="1:27">
      <c r="A126" s="5">
        <v>1395</v>
      </c>
      <c r="B126" s="5">
        <v>3</v>
      </c>
      <c r="C126" s="5" t="s">
        <v>383</v>
      </c>
      <c r="D126" s="5" t="s">
        <v>384</v>
      </c>
      <c r="E126" s="5">
        <v>1521</v>
      </c>
      <c r="F126" s="5">
        <v>60979</v>
      </c>
      <c r="G126" s="5">
        <v>55639</v>
      </c>
      <c r="H126" s="5">
        <v>5340</v>
      </c>
      <c r="I126" s="5">
        <v>54918</v>
      </c>
      <c r="J126" s="5">
        <v>5323</v>
      </c>
      <c r="K126" s="5">
        <v>720</v>
      </c>
      <c r="L126" s="5">
        <v>17</v>
      </c>
      <c r="M126" s="5">
        <v>13297617</v>
      </c>
      <c r="N126" s="5">
        <v>50657993</v>
      </c>
      <c r="O126" s="5">
        <v>17184110</v>
      </c>
      <c r="P126" s="5">
        <v>79176871</v>
      </c>
      <c r="Q126" s="5">
        <v>78479756</v>
      </c>
      <c r="R126" s="5">
        <v>874612</v>
      </c>
      <c r="S126" s="5">
        <v>26128</v>
      </c>
      <c r="T126" s="5">
        <v>52563506</v>
      </c>
      <c r="U126" s="5">
        <v>83241554</v>
      </c>
      <c r="V126" s="5">
        <v>30678048</v>
      </c>
      <c r="W126" s="5">
        <v>632044</v>
      </c>
      <c r="X126" s="5">
        <v>2057095</v>
      </c>
      <c r="Y126" s="5">
        <v>368321</v>
      </c>
      <c r="Z126" s="5">
        <v>4829290</v>
      </c>
      <c r="AA126" s="5">
        <v>4117620</v>
      </c>
    </row>
    <row r="127" spans="1:27">
      <c r="A127" s="5">
        <v>1395</v>
      </c>
      <c r="B127" s="5">
        <v>4</v>
      </c>
      <c r="C127" s="5" t="s">
        <v>385</v>
      </c>
      <c r="D127" s="5" t="s">
        <v>386</v>
      </c>
      <c r="E127" s="5">
        <v>113</v>
      </c>
      <c r="F127" s="5">
        <v>2769</v>
      </c>
      <c r="G127" s="5">
        <v>2607</v>
      </c>
      <c r="H127" s="5">
        <v>163</v>
      </c>
      <c r="I127" s="5">
        <v>2503</v>
      </c>
      <c r="J127" s="5">
        <v>163</v>
      </c>
      <c r="K127" s="5">
        <v>104</v>
      </c>
      <c r="L127" s="5">
        <v>0</v>
      </c>
      <c r="M127" s="5">
        <v>447008</v>
      </c>
      <c r="N127" s="5">
        <v>2090147</v>
      </c>
      <c r="O127" s="5">
        <v>527092</v>
      </c>
      <c r="P127" s="5">
        <v>2804202</v>
      </c>
      <c r="Q127" s="5">
        <v>2752748</v>
      </c>
      <c r="R127" s="5">
        <v>5333</v>
      </c>
      <c r="S127" s="5">
        <v>152</v>
      </c>
      <c r="T127" s="5">
        <v>2140424</v>
      </c>
      <c r="U127" s="5">
        <v>2997640</v>
      </c>
      <c r="V127" s="5">
        <v>857216</v>
      </c>
      <c r="W127" s="5">
        <v>9560</v>
      </c>
      <c r="X127" s="5">
        <v>62680</v>
      </c>
      <c r="Y127" s="5">
        <v>3538</v>
      </c>
      <c r="Z127" s="5">
        <v>288723</v>
      </c>
      <c r="AA127" s="5">
        <v>124624</v>
      </c>
    </row>
    <row r="128" spans="1:27">
      <c r="A128" s="5">
        <v>1395</v>
      </c>
      <c r="B128" s="5">
        <v>4</v>
      </c>
      <c r="C128" s="5" t="s">
        <v>387</v>
      </c>
      <c r="D128" s="5" t="s">
        <v>388</v>
      </c>
      <c r="E128" s="5">
        <v>260</v>
      </c>
      <c r="F128" s="5">
        <v>6960</v>
      </c>
      <c r="G128" s="5">
        <v>6409</v>
      </c>
      <c r="H128" s="5">
        <v>551</v>
      </c>
      <c r="I128" s="5">
        <v>6269</v>
      </c>
      <c r="J128" s="5">
        <v>550</v>
      </c>
      <c r="K128" s="5">
        <v>140</v>
      </c>
      <c r="L128" s="5">
        <v>1</v>
      </c>
      <c r="M128" s="5">
        <v>1326634</v>
      </c>
      <c r="N128" s="5">
        <v>6663690</v>
      </c>
      <c r="O128" s="5">
        <v>3636668</v>
      </c>
      <c r="P128" s="5">
        <v>9693774</v>
      </c>
      <c r="Q128" s="5">
        <v>9598344</v>
      </c>
      <c r="R128" s="5">
        <v>49126</v>
      </c>
      <c r="S128" s="5">
        <v>1510</v>
      </c>
      <c r="T128" s="5">
        <v>6857097</v>
      </c>
      <c r="U128" s="5">
        <v>10786669</v>
      </c>
      <c r="V128" s="5">
        <v>3929573</v>
      </c>
      <c r="W128" s="5">
        <v>7440</v>
      </c>
      <c r="X128" s="5">
        <v>143458</v>
      </c>
      <c r="Y128" s="5">
        <v>27168</v>
      </c>
      <c r="Z128" s="5">
        <v>704974</v>
      </c>
      <c r="AA128" s="5">
        <v>203198</v>
      </c>
    </row>
    <row r="129" spans="1:27">
      <c r="A129" s="5">
        <v>1395</v>
      </c>
      <c r="B129" s="5">
        <v>4</v>
      </c>
      <c r="C129" s="5" t="s">
        <v>389</v>
      </c>
      <c r="D129" s="5" t="s">
        <v>390</v>
      </c>
      <c r="E129" s="5">
        <v>129</v>
      </c>
      <c r="F129" s="5">
        <v>5883</v>
      </c>
      <c r="G129" s="5">
        <v>5307</v>
      </c>
      <c r="H129" s="5">
        <v>577</v>
      </c>
      <c r="I129" s="5">
        <v>5208</v>
      </c>
      <c r="J129" s="5">
        <v>577</v>
      </c>
      <c r="K129" s="5">
        <v>98</v>
      </c>
      <c r="L129" s="5">
        <v>0</v>
      </c>
      <c r="M129" s="5">
        <v>1164068</v>
      </c>
      <c r="N129" s="5">
        <v>2885195</v>
      </c>
      <c r="O129" s="5">
        <v>1388738</v>
      </c>
      <c r="P129" s="5">
        <v>5324750</v>
      </c>
      <c r="Q129" s="5">
        <v>5634845</v>
      </c>
      <c r="R129" s="5">
        <v>12153</v>
      </c>
      <c r="S129" s="5">
        <v>326</v>
      </c>
      <c r="T129" s="5">
        <v>3085746</v>
      </c>
      <c r="U129" s="5">
        <v>5598637</v>
      </c>
      <c r="V129" s="5">
        <v>2512891</v>
      </c>
      <c r="W129" s="5">
        <v>63</v>
      </c>
      <c r="X129" s="5">
        <v>219832</v>
      </c>
      <c r="Y129" s="5">
        <v>27140</v>
      </c>
      <c r="Z129" s="5">
        <v>87987</v>
      </c>
      <c r="AA129" s="5">
        <v>698013</v>
      </c>
    </row>
    <row r="130" spans="1:27">
      <c r="A130" s="5">
        <v>1395</v>
      </c>
      <c r="B130" s="5">
        <v>4</v>
      </c>
      <c r="C130" s="5" t="s">
        <v>391</v>
      </c>
      <c r="D130" s="5" t="s">
        <v>392</v>
      </c>
      <c r="E130" s="5">
        <v>1018</v>
      </c>
      <c r="F130" s="5">
        <v>45366</v>
      </c>
      <c r="G130" s="5">
        <v>41316</v>
      </c>
      <c r="H130" s="5">
        <v>4050</v>
      </c>
      <c r="I130" s="5">
        <v>40938</v>
      </c>
      <c r="J130" s="5">
        <v>4034</v>
      </c>
      <c r="K130" s="5">
        <v>378</v>
      </c>
      <c r="L130" s="5">
        <v>16</v>
      </c>
      <c r="M130" s="5">
        <v>10359908</v>
      </c>
      <c r="N130" s="5">
        <v>39018960</v>
      </c>
      <c r="O130" s="5">
        <v>11631612</v>
      </c>
      <c r="P130" s="5">
        <v>61354144</v>
      </c>
      <c r="Q130" s="5">
        <v>60493819</v>
      </c>
      <c r="R130" s="5">
        <v>808000</v>
      </c>
      <c r="S130" s="5">
        <v>24140</v>
      </c>
      <c r="T130" s="5">
        <v>40480239</v>
      </c>
      <c r="U130" s="5">
        <v>63858607</v>
      </c>
      <c r="V130" s="5">
        <v>23378368</v>
      </c>
      <c r="W130" s="5">
        <v>614981</v>
      </c>
      <c r="X130" s="5">
        <v>1631126</v>
      </c>
      <c r="Y130" s="5">
        <v>310475</v>
      </c>
      <c r="Z130" s="5">
        <v>3747607</v>
      </c>
      <c r="AA130" s="5">
        <v>3091786</v>
      </c>
    </row>
    <row r="131" spans="1:27">
      <c r="A131" s="5">
        <v>1395</v>
      </c>
      <c r="B131" s="5">
        <v>2</v>
      </c>
      <c r="C131" s="5" t="s">
        <v>393</v>
      </c>
      <c r="D131" s="5" t="s">
        <v>394</v>
      </c>
      <c r="E131" s="5">
        <v>367</v>
      </c>
      <c r="F131" s="5">
        <v>24605</v>
      </c>
      <c r="G131" s="5">
        <v>19317</v>
      </c>
      <c r="H131" s="5">
        <v>5288</v>
      </c>
      <c r="I131" s="5">
        <v>19154</v>
      </c>
      <c r="J131" s="5">
        <v>5288</v>
      </c>
      <c r="K131" s="5">
        <v>163</v>
      </c>
      <c r="L131" s="5">
        <v>0</v>
      </c>
      <c r="M131" s="5">
        <v>5905045</v>
      </c>
      <c r="N131" s="5">
        <v>34002765</v>
      </c>
      <c r="O131" s="5">
        <v>21490837</v>
      </c>
      <c r="P131" s="5">
        <v>60430034</v>
      </c>
      <c r="Q131" s="5">
        <v>57429568</v>
      </c>
      <c r="R131" s="5">
        <v>286663</v>
      </c>
      <c r="S131" s="5">
        <v>9070</v>
      </c>
      <c r="T131" s="5">
        <v>35334361</v>
      </c>
      <c r="U131" s="5">
        <v>63273872</v>
      </c>
      <c r="V131" s="5">
        <v>27939511</v>
      </c>
      <c r="W131" s="5">
        <v>561611</v>
      </c>
      <c r="X131" s="5">
        <v>1814824</v>
      </c>
      <c r="Y131" s="5">
        <v>1995933</v>
      </c>
      <c r="Z131" s="5">
        <v>-343931</v>
      </c>
      <c r="AA131" s="5">
        <v>2524789</v>
      </c>
    </row>
    <row r="132" spans="1:27">
      <c r="A132" s="5">
        <v>1395</v>
      </c>
      <c r="B132" s="5">
        <v>3</v>
      </c>
      <c r="C132" s="5" t="s">
        <v>395</v>
      </c>
      <c r="D132" s="5" t="s">
        <v>396</v>
      </c>
      <c r="E132" s="5">
        <v>47</v>
      </c>
      <c r="F132" s="5">
        <v>1727</v>
      </c>
      <c r="G132" s="5">
        <v>1461</v>
      </c>
      <c r="H132" s="5">
        <v>266</v>
      </c>
      <c r="I132" s="5">
        <v>1447</v>
      </c>
      <c r="J132" s="5">
        <v>266</v>
      </c>
      <c r="K132" s="5">
        <v>14</v>
      </c>
      <c r="L132" s="5">
        <v>0</v>
      </c>
      <c r="M132" s="5">
        <v>293486</v>
      </c>
      <c r="N132" s="5">
        <v>881935</v>
      </c>
      <c r="O132" s="5">
        <v>215916</v>
      </c>
      <c r="P132" s="5">
        <v>1669090</v>
      </c>
      <c r="Q132" s="5">
        <v>1621755</v>
      </c>
      <c r="R132" s="5">
        <v>7790</v>
      </c>
      <c r="S132" s="5">
        <v>294</v>
      </c>
      <c r="T132" s="5">
        <v>906643</v>
      </c>
      <c r="U132" s="5">
        <v>1718123</v>
      </c>
      <c r="V132" s="5">
        <v>811480</v>
      </c>
      <c r="W132" s="5">
        <v>39</v>
      </c>
      <c r="X132" s="5">
        <v>58415</v>
      </c>
      <c r="Y132" s="5">
        <v>7831</v>
      </c>
      <c r="Z132" s="5">
        <v>70482</v>
      </c>
      <c r="AA132" s="5">
        <v>374200</v>
      </c>
    </row>
    <row r="133" spans="1:27">
      <c r="A133" s="5">
        <v>1395</v>
      </c>
      <c r="B133" s="5">
        <v>4</v>
      </c>
      <c r="C133" s="5" t="s">
        <v>397</v>
      </c>
      <c r="D133" s="5" t="s">
        <v>396</v>
      </c>
      <c r="E133" s="5">
        <v>47</v>
      </c>
      <c r="F133" s="5">
        <v>1727</v>
      </c>
      <c r="G133" s="5">
        <v>1461</v>
      </c>
      <c r="H133" s="5">
        <v>266</v>
      </c>
      <c r="I133" s="5">
        <v>1447</v>
      </c>
      <c r="J133" s="5">
        <v>266</v>
      </c>
      <c r="K133" s="5">
        <v>14</v>
      </c>
      <c r="L133" s="5">
        <v>0</v>
      </c>
      <c r="M133" s="5">
        <v>293486</v>
      </c>
      <c r="N133" s="5">
        <v>881935</v>
      </c>
      <c r="O133" s="5">
        <v>215916</v>
      </c>
      <c r="P133" s="5">
        <v>1669090</v>
      </c>
      <c r="Q133" s="5">
        <v>1621755</v>
      </c>
      <c r="R133" s="5">
        <v>7790</v>
      </c>
      <c r="S133" s="5">
        <v>294</v>
      </c>
      <c r="T133" s="5">
        <v>906643</v>
      </c>
      <c r="U133" s="5">
        <v>1718123</v>
      </c>
      <c r="V133" s="5">
        <v>811480</v>
      </c>
      <c r="W133" s="5">
        <v>39</v>
      </c>
      <c r="X133" s="5">
        <v>58415</v>
      </c>
      <c r="Y133" s="5">
        <v>7831</v>
      </c>
      <c r="Z133" s="5">
        <v>70482</v>
      </c>
      <c r="AA133" s="5">
        <v>374200</v>
      </c>
    </row>
    <row r="134" spans="1:27">
      <c r="A134" s="5">
        <v>1395</v>
      </c>
      <c r="B134" s="5">
        <v>3</v>
      </c>
      <c r="C134" s="5" t="s">
        <v>398</v>
      </c>
      <c r="D134" s="5" t="s">
        <v>399</v>
      </c>
      <c r="E134" s="5">
        <v>53</v>
      </c>
      <c r="F134" s="5">
        <v>4934</v>
      </c>
      <c r="G134" s="5">
        <v>3793</v>
      </c>
      <c r="H134" s="5">
        <v>1141</v>
      </c>
      <c r="I134" s="5">
        <v>3792</v>
      </c>
      <c r="J134" s="5">
        <v>1141</v>
      </c>
      <c r="K134" s="5">
        <v>1</v>
      </c>
      <c r="L134" s="5">
        <v>0</v>
      </c>
      <c r="M134" s="5">
        <v>1564272</v>
      </c>
      <c r="N134" s="5">
        <v>5244352</v>
      </c>
      <c r="O134" s="5">
        <v>2410659</v>
      </c>
      <c r="P134" s="5">
        <v>8521648</v>
      </c>
      <c r="Q134" s="5">
        <v>8241563</v>
      </c>
      <c r="R134" s="5">
        <v>1257</v>
      </c>
      <c r="S134" s="5">
        <v>37</v>
      </c>
      <c r="T134" s="5">
        <v>5321683</v>
      </c>
      <c r="U134" s="5">
        <v>9984340</v>
      </c>
      <c r="V134" s="5">
        <v>4662657</v>
      </c>
      <c r="W134" s="5">
        <v>331432</v>
      </c>
      <c r="X134" s="5">
        <v>402866</v>
      </c>
      <c r="Y134" s="5">
        <v>43297</v>
      </c>
      <c r="Z134" s="5">
        <v>375939</v>
      </c>
      <c r="AA134" s="5">
        <v>185768</v>
      </c>
    </row>
    <row r="135" spans="1:27">
      <c r="A135" s="5">
        <v>1395</v>
      </c>
      <c r="B135" s="5">
        <v>4</v>
      </c>
      <c r="C135" s="5" t="s">
        <v>400</v>
      </c>
      <c r="D135" s="5" t="s">
        <v>399</v>
      </c>
      <c r="E135" s="5">
        <v>53</v>
      </c>
      <c r="F135" s="5">
        <v>4934</v>
      </c>
      <c r="G135" s="5">
        <v>3793</v>
      </c>
      <c r="H135" s="5">
        <v>1141</v>
      </c>
      <c r="I135" s="5">
        <v>3792</v>
      </c>
      <c r="J135" s="5">
        <v>1141</v>
      </c>
      <c r="K135" s="5">
        <v>1</v>
      </c>
      <c r="L135" s="5">
        <v>0</v>
      </c>
      <c r="M135" s="5">
        <v>1564272</v>
      </c>
      <c r="N135" s="5">
        <v>5244352</v>
      </c>
      <c r="O135" s="5">
        <v>2410659</v>
      </c>
      <c r="P135" s="5">
        <v>8521648</v>
      </c>
      <c r="Q135" s="5">
        <v>8241563</v>
      </c>
      <c r="R135" s="5">
        <v>1257</v>
      </c>
      <c r="S135" s="5">
        <v>37</v>
      </c>
      <c r="T135" s="5">
        <v>5321683</v>
      </c>
      <c r="U135" s="5">
        <v>9984340</v>
      </c>
      <c r="V135" s="5">
        <v>4662657</v>
      </c>
      <c r="W135" s="5">
        <v>331432</v>
      </c>
      <c r="X135" s="5">
        <v>402866</v>
      </c>
      <c r="Y135" s="5">
        <v>43297</v>
      </c>
      <c r="Z135" s="5">
        <v>375939</v>
      </c>
      <c r="AA135" s="5">
        <v>185768</v>
      </c>
    </row>
    <row r="136" spans="1:27">
      <c r="A136" s="5">
        <v>1395</v>
      </c>
      <c r="B136" s="5">
        <v>3</v>
      </c>
      <c r="C136" s="5" t="s">
        <v>401</v>
      </c>
      <c r="D136" s="5" t="s">
        <v>402</v>
      </c>
      <c r="E136" s="5">
        <v>45</v>
      </c>
      <c r="F136" s="5">
        <v>3590</v>
      </c>
      <c r="G136" s="5">
        <v>2686</v>
      </c>
      <c r="H136" s="5">
        <v>904</v>
      </c>
      <c r="I136" s="5">
        <v>2685</v>
      </c>
      <c r="J136" s="5">
        <v>904</v>
      </c>
      <c r="K136" s="5">
        <v>1</v>
      </c>
      <c r="L136" s="5">
        <v>0</v>
      </c>
      <c r="M136" s="5">
        <v>995691</v>
      </c>
      <c r="N136" s="5">
        <v>2698753</v>
      </c>
      <c r="O136" s="5">
        <v>512423</v>
      </c>
      <c r="P136" s="5">
        <v>4644395</v>
      </c>
      <c r="Q136" s="5">
        <v>4532757</v>
      </c>
      <c r="R136" s="5">
        <v>1758</v>
      </c>
      <c r="S136" s="5">
        <v>54</v>
      </c>
      <c r="T136" s="5">
        <v>2754338</v>
      </c>
      <c r="U136" s="5">
        <v>4841330</v>
      </c>
      <c r="V136" s="5">
        <v>2086992</v>
      </c>
      <c r="W136" s="5">
        <v>38219</v>
      </c>
      <c r="X136" s="5">
        <v>200759</v>
      </c>
      <c r="Y136" s="5">
        <v>76656</v>
      </c>
      <c r="Z136" s="5">
        <v>311342</v>
      </c>
      <c r="AA136" s="5">
        <v>112264</v>
      </c>
    </row>
    <row r="137" spans="1:27">
      <c r="A137" s="5">
        <v>1395</v>
      </c>
      <c r="B137" s="5">
        <v>4</v>
      </c>
      <c r="C137" s="5" t="s">
        <v>403</v>
      </c>
      <c r="D137" s="5" t="s">
        <v>402</v>
      </c>
      <c r="E137" s="5">
        <v>45</v>
      </c>
      <c r="F137" s="5">
        <v>3590</v>
      </c>
      <c r="G137" s="5">
        <v>2686</v>
      </c>
      <c r="H137" s="5">
        <v>904</v>
      </c>
      <c r="I137" s="5">
        <v>2685</v>
      </c>
      <c r="J137" s="5">
        <v>904</v>
      </c>
      <c r="K137" s="5">
        <v>1</v>
      </c>
      <c r="L137" s="5">
        <v>0</v>
      </c>
      <c r="M137" s="5">
        <v>995691</v>
      </c>
      <c r="N137" s="5">
        <v>2698753</v>
      </c>
      <c r="O137" s="5">
        <v>512423</v>
      </c>
      <c r="P137" s="5">
        <v>4644395</v>
      </c>
      <c r="Q137" s="5">
        <v>4532757</v>
      </c>
      <c r="R137" s="5">
        <v>1758</v>
      </c>
      <c r="S137" s="5">
        <v>54</v>
      </c>
      <c r="T137" s="5">
        <v>2754338</v>
      </c>
      <c r="U137" s="5">
        <v>4841330</v>
      </c>
      <c r="V137" s="5">
        <v>2086992</v>
      </c>
      <c r="W137" s="5">
        <v>38219</v>
      </c>
      <c r="X137" s="5">
        <v>200759</v>
      </c>
      <c r="Y137" s="5">
        <v>76656</v>
      </c>
      <c r="Z137" s="5">
        <v>311342</v>
      </c>
      <c r="AA137" s="5">
        <v>112264</v>
      </c>
    </row>
    <row r="138" spans="1:27">
      <c r="A138" s="5">
        <v>1395</v>
      </c>
      <c r="B138" s="5">
        <v>3</v>
      </c>
      <c r="C138" s="5" t="s">
        <v>404</v>
      </c>
      <c r="D138" s="5" t="s">
        <v>405</v>
      </c>
      <c r="E138" s="5">
        <v>71</v>
      </c>
      <c r="F138" s="5">
        <v>5988</v>
      </c>
      <c r="G138" s="5">
        <v>4579</v>
      </c>
      <c r="H138" s="5">
        <v>1409</v>
      </c>
      <c r="I138" s="5">
        <v>4574</v>
      </c>
      <c r="J138" s="5">
        <v>1409</v>
      </c>
      <c r="K138" s="5">
        <v>5</v>
      </c>
      <c r="L138" s="5">
        <v>0</v>
      </c>
      <c r="M138" s="5">
        <v>1356199</v>
      </c>
      <c r="N138" s="5">
        <v>17946170</v>
      </c>
      <c r="O138" s="5">
        <v>14947993</v>
      </c>
      <c r="P138" s="5">
        <v>25382624</v>
      </c>
      <c r="Q138" s="5">
        <v>25581415</v>
      </c>
      <c r="R138" s="5">
        <v>4064</v>
      </c>
      <c r="S138" s="5">
        <v>127</v>
      </c>
      <c r="T138" s="5">
        <v>18981682</v>
      </c>
      <c r="U138" s="5">
        <v>26574087</v>
      </c>
      <c r="V138" s="5">
        <v>7592405</v>
      </c>
      <c r="W138" s="5">
        <v>168360</v>
      </c>
      <c r="X138" s="5">
        <v>779740</v>
      </c>
      <c r="Y138" s="5">
        <v>1743432</v>
      </c>
      <c r="Z138" s="5">
        <v>-885118</v>
      </c>
      <c r="AA138" s="5">
        <v>1434718</v>
      </c>
    </row>
    <row r="139" spans="1:27">
      <c r="A139" s="5">
        <v>1395</v>
      </c>
      <c r="B139" s="5">
        <v>4</v>
      </c>
      <c r="C139" s="5" t="s">
        <v>406</v>
      </c>
      <c r="D139" s="5" t="s">
        <v>405</v>
      </c>
      <c r="E139" s="5">
        <v>71</v>
      </c>
      <c r="F139" s="5">
        <v>5988</v>
      </c>
      <c r="G139" s="5">
        <v>4579</v>
      </c>
      <c r="H139" s="5">
        <v>1409</v>
      </c>
      <c r="I139" s="5">
        <v>4574</v>
      </c>
      <c r="J139" s="5">
        <v>1409</v>
      </c>
      <c r="K139" s="5">
        <v>5</v>
      </c>
      <c r="L139" s="5">
        <v>0</v>
      </c>
      <c r="M139" s="5">
        <v>1356199</v>
      </c>
      <c r="N139" s="5">
        <v>17946170</v>
      </c>
      <c r="O139" s="5">
        <v>14947993</v>
      </c>
      <c r="P139" s="5">
        <v>25382624</v>
      </c>
      <c r="Q139" s="5">
        <v>25581415</v>
      </c>
      <c r="R139" s="5">
        <v>4064</v>
      </c>
      <c r="S139" s="5">
        <v>127</v>
      </c>
      <c r="T139" s="5">
        <v>18981682</v>
      </c>
      <c r="U139" s="5">
        <v>26574087</v>
      </c>
      <c r="V139" s="5">
        <v>7592405</v>
      </c>
      <c r="W139" s="5">
        <v>168360</v>
      </c>
      <c r="X139" s="5">
        <v>779740</v>
      </c>
      <c r="Y139" s="5">
        <v>1743432</v>
      </c>
      <c r="Z139" s="5">
        <v>-885118</v>
      </c>
      <c r="AA139" s="5">
        <v>1434718</v>
      </c>
    </row>
    <row r="140" spans="1:27">
      <c r="A140" s="5">
        <v>1395</v>
      </c>
      <c r="B140" s="5">
        <v>3</v>
      </c>
      <c r="C140" s="5" t="s">
        <v>407</v>
      </c>
      <c r="D140" s="5" t="s">
        <v>408</v>
      </c>
      <c r="E140" s="5">
        <v>121</v>
      </c>
      <c r="F140" s="5">
        <v>6034</v>
      </c>
      <c r="G140" s="5">
        <v>4959</v>
      </c>
      <c r="H140" s="5">
        <v>1075</v>
      </c>
      <c r="I140" s="5">
        <v>4829</v>
      </c>
      <c r="J140" s="5">
        <v>1075</v>
      </c>
      <c r="K140" s="5">
        <v>130</v>
      </c>
      <c r="L140" s="5">
        <v>0</v>
      </c>
      <c r="M140" s="5">
        <v>1228962</v>
      </c>
      <c r="N140" s="5">
        <v>4303335</v>
      </c>
      <c r="O140" s="5">
        <v>1761034</v>
      </c>
      <c r="P140" s="5">
        <v>16056896</v>
      </c>
      <c r="Q140" s="5">
        <v>13616049</v>
      </c>
      <c r="R140" s="5">
        <v>58971</v>
      </c>
      <c r="S140" s="5">
        <v>1689</v>
      </c>
      <c r="T140" s="5">
        <v>4414615</v>
      </c>
      <c r="U140" s="5">
        <v>15872545</v>
      </c>
      <c r="V140" s="5">
        <v>11457929</v>
      </c>
      <c r="W140" s="5">
        <v>8319</v>
      </c>
      <c r="X140" s="5">
        <v>312237</v>
      </c>
      <c r="Y140" s="5">
        <v>109523</v>
      </c>
      <c r="Z140" s="5">
        <v>-460398</v>
      </c>
      <c r="AA140" s="5">
        <v>144073</v>
      </c>
    </row>
    <row r="141" spans="1:27">
      <c r="A141" s="5">
        <v>1395</v>
      </c>
      <c r="B141" s="5">
        <v>4</v>
      </c>
      <c r="C141" s="5" t="s">
        <v>409</v>
      </c>
      <c r="D141" s="5" t="s">
        <v>410</v>
      </c>
      <c r="E141" s="5">
        <v>115</v>
      </c>
      <c r="F141" s="5">
        <v>5609</v>
      </c>
      <c r="G141" s="5">
        <v>4706</v>
      </c>
      <c r="H141" s="5">
        <v>903</v>
      </c>
      <c r="I141" s="5">
        <v>4576</v>
      </c>
      <c r="J141" s="5">
        <v>903</v>
      </c>
      <c r="K141" s="5">
        <v>130</v>
      </c>
      <c r="L141" s="5">
        <v>0</v>
      </c>
      <c r="M141" s="5">
        <v>1135693</v>
      </c>
      <c r="N141" s="5">
        <v>4197246</v>
      </c>
      <c r="O141" s="5">
        <v>1759734</v>
      </c>
      <c r="P141" s="5">
        <v>15849340</v>
      </c>
      <c r="Q141" s="5">
        <v>13408107</v>
      </c>
      <c r="R141" s="5">
        <v>58971</v>
      </c>
      <c r="S141" s="5">
        <v>1689</v>
      </c>
      <c r="T141" s="5">
        <v>4304419</v>
      </c>
      <c r="U141" s="5">
        <v>15635783</v>
      </c>
      <c r="V141" s="5">
        <v>11331365</v>
      </c>
      <c r="W141" s="5">
        <v>6024</v>
      </c>
      <c r="X141" s="5">
        <v>299563</v>
      </c>
      <c r="Y141" s="5">
        <v>108723</v>
      </c>
      <c r="Z141" s="5">
        <v>-459937</v>
      </c>
      <c r="AA141" s="5">
        <v>143478</v>
      </c>
    </row>
    <row r="142" spans="1:27">
      <c r="A142" s="5">
        <v>1395</v>
      </c>
      <c r="B142" s="5">
        <v>4</v>
      </c>
      <c r="C142" s="5" t="s">
        <v>411</v>
      </c>
      <c r="D142" s="5" t="s">
        <v>412</v>
      </c>
      <c r="E142" s="5">
        <v>6</v>
      </c>
      <c r="F142" s="5">
        <v>425</v>
      </c>
      <c r="G142" s="5">
        <v>253</v>
      </c>
      <c r="H142" s="5">
        <v>172</v>
      </c>
      <c r="I142" s="5">
        <v>253</v>
      </c>
      <c r="J142" s="5">
        <v>172</v>
      </c>
      <c r="K142" s="5">
        <v>0</v>
      </c>
      <c r="L142" s="5">
        <v>0</v>
      </c>
      <c r="M142" s="5">
        <v>93270</v>
      </c>
      <c r="N142" s="5">
        <v>106088</v>
      </c>
      <c r="O142" s="5">
        <v>1300</v>
      </c>
      <c r="P142" s="5">
        <v>207555</v>
      </c>
      <c r="Q142" s="5">
        <v>207942</v>
      </c>
      <c r="R142" s="5">
        <v>0</v>
      </c>
      <c r="S142" s="5">
        <v>0</v>
      </c>
      <c r="T142" s="5">
        <v>110196</v>
      </c>
      <c r="U142" s="5">
        <v>236761</v>
      </c>
      <c r="V142" s="5">
        <v>126565</v>
      </c>
      <c r="W142" s="5">
        <v>2295</v>
      </c>
      <c r="X142" s="5">
        <v>12674</v>
      </c>
      <c r="Y142" s="5">
        <v>800</v>
      </c>
      <c r="Z142" s="5">
        <v>-461</v>
      </c>
      <c r="AA142" s="5">
        <v>594</v>
      </c>
    </row>
    <row r="143" spans="1:27">
      <c r="A143" s="5">
        <v>1395</v>
      </c>
      <c r="B143" s="5">
        <v>3</v>
      </c>
      <c r="C143" s="5" t="s">
        <v>413</v>
      </c>
      <c r="D143" s="5" t="s">
        <v>414</v>
      </c>
      <c r="E143" s="5">
        <v>21</v>
      </c>
      <c r="F143" s="5">
        <v>1257</v>
      </c>
      <c r="G143" s="5">
        <v>845</v>
      </c>
      <c r="H143" s="5">
        <v>412</v>
      </c>
      <c r="I143" s="5">
        <v>833</v>
      </c>
      <c r="J143" s="5">
        <v>412</v>
      </c>
      <c r="K143" s="5">
        <v>12</v>
      </c>
      <c r="L143" s="5">
        <v>0</v>
      </c>
      <c r="M143" s="5">
        <v>211557</v>
      </c>
      <c r="N143" s="5">
        <v>717587</v>
      </c>
      <c r="O143" s="5">
        <v>148022</v>
      </c>
      <c r="P143" s="5">
        <v>1071015</v>
      </c>
      <c r="Q143" s="5">
        <v>1055622</v>
      </c>
      <c r="R143" s="5">
        <v>212823</v>
      </c>
      <c r="S143" s="5">
        <v>6869</v>
      </c>
      <c r="T143" s="5">
        <v>731340</v>
      </c>
      <c r="U143" s="5">
        <v>1158888</v>
      </c>
      <c r="V143" s="5">
        <v>427548</v>
      </c>
      <c r="W143" s="5">
        <v>0</v>
      </c>
      <c r="X143" s="5">
        <v>46041</v>
      </c>
      <c r="Y143" s="5">
        <v>11432</v>
      </c>
      <c r="Z143" s="5">
        <v>93240</v>
      </c>
      <c r="AA143" s="5">
        <v>90394</v>
      </c>
    </row>
    <row r="144" spans="1:27">
      <c r="A144" s="5">
        <v>1395</v>
      </c>
      <c r="B144" s="5">
        <v>4</v>
      </c>
      <c r="C144" s="5" t="s">
        <v>415</v>
      </c>
      <c r="D144" s="5" t="s">
        <v>414</v>
      </c>
      <c r="E144" s="5">
        <v>21</v>
      </c>
      <c r="F144" s="5">
        <v>1257</v>
      </c>
      <c r="G144" s="5">
        <v>845</v>
      </c>
      <c r="H144" s="5">
        <v>412</v>
      </c>
      <c r="I144" s="5">
        <v>833</v>
      </c>
      <c r="J144" s="5">
        <v>412</v>
      </c>
      <c r="K144" s="5">
        <v>12</v>
      </c>
      <c r="L144" s="5">
        <v>0</v>
      </c>
      <c r="M144" s="5">
        <v>211557</v>
      </c>
      <c r="N144" s="5">
        <v>717587</v>
      </c>
      <c r="O144" s="5">
        <v>148022</v>
      </c>
      <c r="P144" s="5">
        <v>1071015</v>
      </c>
      <c r="Q144" s="5">
        <v>1055622</v>
      </c>
      <c r="R144" s="5">
        <v>212823</v>
      </c>
      <c r="S144" s="5">
        <v>6869</v>
      </c>
      <c r="T144" s="5">
        <v>731340</v>
      </c>
      <c r="U144" s="5">
        <v>1158888</v>
      </c>
      <c r="V144" s="5">
        <v>427548</v>
      </c>
      <c r="W144" s="5">
        <v>0</v>
      </c>
      <c r="X144" s="5">
        <v>46041</v>
      </c>
      <c r="Y144" s="5">
        <v>11432</v>
      </c>
      <c r="Z144" s="5">
        <v>93240</v>
      </c>
      <c r="AA144" s="5">
        <v>90394</v>
      </c>
    </row>
    <row r="145" spans="1:27">
      <c r="A145" s="5">
        <v>1395</v>
      </c>
      <c r="B145" s="5">
        <v>3</v>
      </c>
      <c r="C145" s="5" t="s">
        <v>416</v>
      </c>
      <c r="D145" s="5" t="s">
        <v>417</v>
      </c>
      <c r="E145" s="5">
        <v>10</v>
      </c>
      <c r="F145" s="5">
        <v>1075</v>
      </c>
      <c r="G145" s="5">
        <v>995</v>
      </c>
      <c r="H145" s="5">
        <v>80</v>
      </c>
      <c r="I145" s="5">
        <v>995</v>
      </c>
      <c r="J145" s="5">
        <v>80</v>
      </c>
      <c r="K145" s="5">
        <v>0</v>
      </c>
      <c r="L145" s="5">
        <v>0</v>
      </c>
      <c r="M145" s="5">
        <v>254878</v>
      </c>
      <c r="N145" s="5">
        <v>2210633</v>
      </c>
      <c r="O145" s="5">
        <v>1494790</v>
      </c>
      <c r="P145" s="5">
        <v>3084367</v>
      </c>
      <c r="Q145" s="5">
        <v>2780408</v>
      </c>
      <c r="R145" s="5">
        <v>0</v>
      </c>
      <c r="S145" s="5">
        <v>0</v>
      </c>
      <c r="T145" s="5">
        <v>2224060</v>
      </c>
      <c r="U145" s="5">
        <v>3124560</v>
      </c>
      <c r="V145" s="5">
        <v>900500</v>
      </c>
      <c r="W145" s="5">
        <v>15241</v>
      </c>
      <c r="X145" s="5">
        <v>14766</v>
      </c>
      <c r="Y145" s="5">
        <v>3763</v>
      </c>
      <c r="Z145" s="5">
        <v>150582</v>
      </c>
      <c r="AA145" s="5">
        <v>183372</v>
      </c>
    </row>
    <row r="146" spans="1:27">
      <c r="A146" s="5">
        <v>1395</v>
      </c>
      <c r="B146" s="5">
        <v>4</v>
      </c>
      <c r="C146" s="5" t="s">
        <v>418</v>
      </c>
      <c r="D146" s="5" t="s">
        <v>417</v>
      </c>
      <c r="E146" s="5">
        <v>10</v>
      </c>
      <c r="F146" s="5">
        <v>1075</v>
      </c>
      <c r="G146" s="5">
        <v>995</v>
      </c>
      <c r="H146" s="5">
        <v>80</v>
      </c>
      <c r="I146" s="5">
        <v>995</v>
      </c>
      <c r="J146" s="5">
        <v>80</v>
      </c>
      <c r="K146" s="5">
        <v>0</v>
      </c>
      <c r="L146" s="5">
        <v>0</v>
      </c>
      <c r="M146" s="5">
        <v>254878</v>
      </c>
      <c r="N146" s="5">
        <v>2210633</v>
      </c>
      <c r="O146" s="5">
        <v>1494790</v>
      </c>
      <c r="P146" s="5">
        <v>3084367</v>
      </c>
      <c r="Q146" s="5">
        <v>2780408</v>
      </c>
      <c r="R146" s="5">
        <v>0</v>
      </c>
      <c r="S146" s="5">
        <v>0</v>
      </c>
      <c r="T146" s="5">
        <v>2224060</v>
      </c>
      <c r="U146" s="5">
        <v>3124560</v>
      </c>
      <c r="V146" s="5">
        <v>900500</v>
      </c>
      <c r="W146" s="5">
        <v>15241</v>
      </c>
      <c r="X146" s="5">
        <v>14766</v>
      </c>
      <c r="Y146" s="5">
        <v>3763</v>
      </c>
      <c r="Z146" s="5">
        <v>150582</v>
      </c>
      <c r="AA146" s="5">
        <v>183372</v>
      </c>
    </row>
    <row r="147" spans="1:27">
      <c r="A147" s="5">
        <v>1395</v>
      </c>
      <c r="B147" s="5">
        <v>2</v>
      </c>
      <c r="C147" s="5" t="s">
        <v>419</v>
      </c>
      <c r="D147" s="5" t="s">
        <v>420</v>
      </c>
      <c r="E147" s="5">
        <v>1317</v>
      </c>
      <c r="F147" s="5">
        <v>88926</v>
      </c>
      <c r="G147" s="5">
        <v>75112</v>
      </c>
      <c r="H147" s="5">
        <v>13814</v>
      </c>
      <c r="I147" s="5">
        <v>74358</v>
      </c>
      <c r="J147" s="5">
        <v>13801</v>
      </c>
      <c r="K147" s="5">
        <v>754</v>
      </c>
      <c r="L147" s="5">
        <v>13</v>
      </c>
      <c r="M147" s="5">
        <v>20526833</v>
      </c>
      <c r="N147" s="5">
        <v>116754138</v>
      </c>
      <c r="O147" s="5">
        <v>40856188</v>
      </c>
      <c r="P147" s="5">
        <v>173689658</v>
      </c>
      <c r="Q147" s="5">
        <v>173231402</v>
      </c>
      <c r="R147" s="5">
        <v>8312791</v>
      </c>
      <c r="S147" s="5">
        <v>238491</v>
      </c>
      <c r="T147" s="5">
        <v>118869724</v>
      </c>
      <c r="U147" s="5">
        <v>177607235</v>
      </c>
      <c r="V147" s="5">
        <v>58737511</v>
      </c>
      <c r="W147" s="5">
        <v>65005</v>
      </c>
      <c r="X147" s="5">
        <v>7997348</v>
      </c>
      <c r="Y147" s="5">
        <v>1195099</v>
      </c>
      <c r="Z147" s="5">
        <v>4672160</v>
      </c>
      <c r="AA147" s="5">
        <v>6681401</v>
      </c>
    </row>
    <row r="148" spans="1:27">
      <c r="A148" s="5">
        <v>1395</v>
      </c>
      <c r="B148" s="5">
        <v>3</v>
      </c>
      <c r="C148" s="5" t="s">
        <v>421</v>
      </c>
      <c r="D148" s="5" t="s">
        <v>422</v>
      </c>
      <c r="E148" s="5">
        <v>388</v>
      </c>
      <c r="F148" s="5">
        <v>28312</v>
      </c>
      <c r="G148" s="5">
        <v>23487</v>
      </c>
      <c r="H148" s="5">
        <v>4825</v>
      </c>
      <c r="I148" s="5">
        <v>23378</v>
      </c>
      <c r="J148" s="5">
        <v>4819</v>
      </c>
      <c r="K148" s="5">
        <v>108</v>
      </c>
      <c r="L148" s="5">
        <v>6</v>
      </c>
      <c r="M148" s="5">
        <v>6891523</v>
      </c>
      <c r="N148" s="5">
        <v>26093120</v>
      </c>
      <c r="O148" s="5">
        <v>6959591</v>
      </c>
      <c r="P148" s="5">
        <v>41341639</v>
      </c>
      <c r="Q148" s="5">
        <v>44138199</v>
      </c>
      <c r="R148" s="5">
        <v>1190395</v>
      </c>
      <c r="S148" s="5">
        <v>34436</v>
      </c>
      <c r="T148" s="5">
        <v>26707523</v>
      </c>
      <c r="U148" s="5">
        <v>42473564</v>
      </c>
      <c r="V148" s="5">
        <v>15766041</v>
      </c>
      <c r="W148" s="5">
        <v>29985</v>
      </c>
      <c r="X148" s="5">
        <v>1461157</v>
      </c>
      <c r="Y148" s="5">
        <v>298665</v>
      </c>
      <c r="Z148" s="5">
        <v>1432643</v>
      </c>
      <c r="AA148" s="5">
        <v>2363170</v>
      </c>
    </row>
    <row r="149" spans="1:27">
      <c r="A149" s="5">
        <v>1395</v>
      </c>
      <c r="B149" s="5">
        <v>4</v>
      </c>
      <c r="C149" s="5" t="s">
        <v>423</v>
      </c>
      <c r="D149" s="5" t="s">
        <v>422</v>
      </c>
      <c r="E149" s="5">
        <v>388</v>
      </c>
      <c r="F149" s="5">
        <v>28312</v>
      </c>
      <c r="G149" s="5">
        <v>23487</v>
      </c>
      <c r="H149" s="5">
        <v>4825</v>
      </c>
      <c r="I149" s="5">
        <v>23378</v>
      </c>
      <c r="J149" s="5">
        <v>4819</v>
      </c>
      <c r="K149" s="5">
        <v>108</v>
      </c>
      <c r="L149" s="5">
        <v>6</v>
      </c>
      <c r="M149" s="5">
        <v>6891523</v>
      </c>
      <c r="N149" s="5">
        <v>26093120</v>
      </c>
      <c r="O149" s="5">
        <v>6959591</v>
      </c>
      <c r="P149" s="5">
        <v>41341639</v>
      </c>
      <c r="Q149" s="5">
        <v>44138199</v>
      </c>
      <c r="R149" s="5">
        <v>1190395</v>
      </c>
      <c r="S149" s="5">
        <v>34436</v>
      </c>
      <c r="T149" s="5">
        <v>26707523</v>
      </c>
      <c r="U149" s="5">
        <v>42473564</v>
      </c>
      <c r="V149" s="5">
        <v>15766041</v>
      </c>
      <c r="W149" s="5">
        <v>29985</v>
      </c>
      <c r="X149" s="5">
        <v>1461157</v>
      </c>
      <c r="Y149" s="5">
        <v>298665</v>
      </c>
      <c r="Z149" s="5">
        <v>1432643</v>
      </c>
      <c r="AA149" s="5">
        <v>2363170</v>
      </c>
    </row>
    <row r="150" spans="1:27">
      <c r="A150" s="5">
        <v>1395</v>
      </c>
      <c r="B150" s="5">
        <v>3</v>
      </c>
      <c r="C150" s="5" t="s">
        <v>424</v>
      </c>
      <c r="D150" s="5" t="s">
        <v>425</v>
      </c>
      <c r="E150" s="5">
        <v>30</v>
      </c>
      <c r="F150" s="5">
        <v>3798</v>
      </c>
      <c r="G150" s="5">
        <v>3523</v>
      </c>
      <c r="H150" s="5">
        <v>276</v>
      </c>
      <c r="I150" s="5">
        <v>3512</v>
      </c>
      <c r="J150" s="5">
        <v>276</v>
      </c>
      <c r="K150" s="5">
        <v>11</v>
      </c>
      <c r="L150" s="5">
        <v>0</v>
      </c>
      <c r="M150" s="5">
        <v>755458</v>
      </c>
      <c r="N150" s="5">
        <v>6705210</v>
      </c>
      <c r="O150" s="5">
        <v>3517109</v>
      </c>
      <c r="P150" s="5">
        <v>11659652</v>
      </c>
      <c r="Q150" s="5">
        <v>8424346</v>
      </c>
      <c r="R150" s="5">
        <v>104139</v>
      </c>
      <c r="S150" s="5">
        <v>3056</v>
      </c>
      <c r="T150" s="5">
        <v>6871721</v>
      </c>
      <c r="U150" s="5">
        <v>11509964</v>
      </c>
      <c r="V150" s="5">
        <v>4638244</v>
      </c>
      <c r="W150" s="5">
        <v>282</v>
      </c>
      <c r="X150" s="5">
        <v>771091</v>
      </c>
      <c r="Y150" s="5">
        <v>168322</v>
      </c>
      <c r="Z150" s="5">
        <v>614857</v>
      </c>
      <c r="AA150" s="5">
        <v>332262</v>
      </c>
    </row>
    <row r="151" spans="1:27">
      <c r="A151" s="5">
        <v>1395</v>
      </c>
      <c r="B151" s="5">
        <v>4</v>
      </c>
      <c r="C151" s="5" t="s">
        <v>426</v>
      </c>
      <c r="D151" s="5" t="s">
        <v>425</v>
      </c>
      <c r="E151" s="5">
        <v>30</v>
      </c>
      <c r="F151" s="5">
        <v>3798</v>
      </c>
      <c r="G151" s="5">
        <v>3523</v>
      </c>
      <c r="H151" s="5">
        <v>276</v>
      </c>
      <c r="I151" s="5">
        <v>3512</v>
      </c>
      <c r="J151" s="5">
        <v>276</v>
      </c>
      <c r="K151" s="5">
        <v>11</v>
      </c>
      <c r="L151" s="5">
        <v>0</v>
      </c>
      <c r="M151" s="5">
        <v>755458</v>
      </c>
      <c r="N151" s="5">
        <v>6705210</v>
      </c>
      <c r="O151" s="5">
        <v>3517109</v>
      </c>
      <c r="P151" s="5">
        <v>11659652</v>
      </c>
      <c r="Q151" s="5">
        <v>8424346</v>
      </c>
      <c r="R151" s="5">
        <v>104139</v>
      </c>
      <c r="S151" s="5">
        <v>3056</v>
      </c>
      <c r="T151" s="5">
        <v>6871721</v>
      </c>
      <c r="U151" s="5">
        <v>11509964</v>
      </c>
      <c r="V151" s="5">
        <v>4638244</v>
      </c>
      <c r="W151" s="5">
        <v>282</v>
      </c>
      <c r="X151" s="5">
        <v>771091</v>
      </c>
      <c r="Y151" s="5">
        <v>168322</v>
      </c>
      <c r="Z151" s="5">
        <v>614857</v>
      </c>
      <c r="AA151" s="5">
        <v>332262</v>
      </c>
    </row>
    <row r="152" spans="1:27">
      <c r="A152" s="5">
        <v>1395</v>
      </c>
      <c r="B152" s="5">
        <v>3</v>
      </c>
      <c r="C152" s="5" t="s">
        <v>427</v>
      </c>
      <c r="D152" s="5" t="s">
        <v>428</v>
      </c>
      <c r="E152" s="5">
        <v>236</v>
      </c>
      <c r="F152" s="5">
        <v>11629</v>
      </c>
      <c r="G152" s="5">
        <v>10514</v>
      </c>
      <c r="H152" s="5">
        <v>1115</v>
      </c>
      <c r="I152" s="5">
        <v>10449</v>
      </c>
      <c r="J152" s="5">
        <v>1112</v>
      </c>
      <c r="K152" s="5">
        <v>65</v>
      </c>
      <c r="L152" s="5">
        <v>3</v>
      </c>
      <c r="M152" s="5">
        <v>2485639</v>
      </c>
      <c r="N152" s="5">
        <v>24386694</v>
      </c>
      <c r="O152" s="5">
        <v>4720730</v>
      </c>
      <c r="P152" s="5">
        <v>32891778</v>
      </c>
      <c r="Q152" s="5">
        <v>31416564</v>
      </c>
      <c r="R152" s="5">
        <v>2602067</v>
      </c>
      <c r="S152" s="5">
        <v>76496</v>
      </c>
      <c r="T152" s="5">
        <v>24804226</v>
      </c>
      <c r="U152" s="5">
        <v>33661757</v>
      </c>
      <c r="V152" s="5">
        <v>8857531</v>
      </c>
      <c r="W152" s="5">
        <v>16725</v>
      </c>
      <c r="X152" s="5">
        <v>552640</v>
      </c>
      <c r="Y152" s="5">
        <v>237107</v>
      </c>
      <c r="Z152" s="5">
        <v>2519655</v>
      </c>
      <c r="AA152" s="5">
        <v>888034</v>
      </c>
    </row>
    <row r="153" spans="1:27">
      <c r="A153" s="5">
        <v>1395</v>
      </c>
      <c r="B153" s="5">
        <v>4</v>
      </c>
      <c r="C153" s="5" t="s">
        <v>429</v>
      </c>
      <c r="D153" s="5" t="s">
        <v>430</v>
      </c>
      <c r="E153" s="5">
        <v>236</v>
      </c>
      <c r="F153" s="5">
        <v>11629</v>
      </c>
      <c r="G153" s="5">
        <v>10514</v>
      </c>
      <c r="H153" s="5">
        <v>1115</v>
      </c>
      <c r="I153" s="5">
        <v>10449</v>
      </c>
      <c r="J153" s="5">
        <v>1112</v>
      </c>
      <c r="K153" s="5">
        <v>65</v>
      </c>
      <c r="L153" s="5">
        <v>3</v>
      </c>
      <c r="M153" s="5">
        <v>2485639</v>
      </c>
      <c r="N153" s="5">
        <v>24386694</v>
      </c>
      <c r="O153" s="5">
        <v>4720730</v>
      </c>
      <c r="P153" s="5">
        <v>32891778</v>
      </c>
      <c r="Q153" s="5">
        <v>31416564</v>
      </c>
      <c r="R153" s="5">
        <v>2602067</v>
      </c>
      <c r="S153" s="5">
        <v>76496</v>
      </c>
      <c r="T153" s="5">
        <v>24804226</v>
      </c>
      <c r="U153" s="5">
        <v>33661757</v>
      </c>
      <c r="V153" s="5">
        <v>8857531</v>
      </c>
      <c r="W153" s="5">
        <v>16725</v>
      </c>
      <c r="X153" s="5">
        <v>552640</v>
      </c>
      <c r="Y153" s="5">
        <v>237107</v>
      </c>
      <c r="Z153" s="5">
        <v>2519655</v>
      </c>
      <c r="AA153" s="5">
        <v>888034</v>
      </c>
    </row>
    <row r="154" spans="1:27">
      <c r="A154" s="5">
        <v>1395</v>
      </c>
      <c r="B154" s="5">
        <v>3</v>
      </c>
      <c r="C154" s="5" t="s">
        <v>431</v>
      </c>
      <c r="D154" s="5" t="s">
        <v>432</v>
      </c>
      <c r="E154" s="5">
        <v>160</v>
      </c>
      <c r="F154" s="5">
        <v>7536</v>
      </c>
      <c r="G154" s="5">
        <v>5718</v>
      </c>
      <c r="H154" s="5">
        <v>1818</v>
      </c>
      <c r="I154" s="5">
        <v>5559</v>
      </c>
      <c r="J154" s="5">
        <v>1818</v>
      </c>
      <c r="K154" s="5">
        <v>160</v>
      </c>
      <c r="L154" s="5">
        <v>0</v>
      </c>
      <c r="M154" s="5">
        <v>1453551</v>
      </c>
      <c r="N154" s="5">
        <v>5630984</v>
      </c>
      <c r="O154" s="5">
        <v>3580590</v>
      </c>
      <c r="P154" s="5">
        <v>9646720</v>
      </c>
      <c r="Q154" s="5">
        <v>8954275</v>
      </c>
      <c r="R154" s="5">
        <v>69730</v>
      </c>
      <c r="S154" s="5">
        <v>2137</v>
      </c>
      <c r="T154" s="5">
        <v>5769746</v>
      </c>
      <c r="U154" s="5">
        <v>9781016</v>
      </c>
      <c r="V154" s="5">
        <v>4011269</v>
      </c>
      <c r="W154" s="5">
        <v>7869</v>
      </c>
      <c r="X154" s="5">
        <v>354935</v>
      </c>
      <c r="Y154" s="5">
        <v>69413</v>
      </c>
      <c r="Z154" s="5">
        <v>704486</v>
      </c>
      <c r="AA154" s="5">
        <v>165757</v>
      </c>
    </row>
    <row r="155" spans="1:27">
      <c r="A155" s="5">
        <v>1395</v>
      </c>
      <c r="B155" s="5">
        <v>4</v>
      </c>
      <c r="C155" s="5" t="s">
        <v>433</v>
      </c>
      <c r="D155" s="5" t="s">
        <v>432</v>
      </c>
      <c r="E155" s="5">
        <v>160</v>
      </c>
      <c r="F155" s="5">
        <v>7536</v>
      </c>
      <c r="G155" s="5">
        <v>5718</v>
      </c>
      <c r="H155" s="5">
        <v>1818</v>
      </c>
      <c r="I155" s="5">
        <v>5559</v>
      </c>
      <c r="J155" s="5">
        <v>1818</v>
      </c>
      <c r="K155" s="5">
        <v>160</v>
      </c>
      <c r="L155" s="5">
        <v>0</v>
      </c>
      <c r="M155" s="5">
        <v>1453551</v>
      </c>
      <c r="N155" s="5">
        <v>5630984</v>
      </c>
      <c r="O155" s="5">
        <v>3580590</v>
      </c>
      <c r="P155" s="5">
        <v>9646720</v>
      </c>
      <c r="Q155" s="5">
        <v>8954275</v>
      </c>
      <c r="R155" s="5">
        <v>69730</v>
      </c>
      <c r="S155" s="5">
        <v>2137</v>
      </c>
      <c r="T155" s="5">
        <v>5769746</v>
      </c>
      <c r="U155" s="5">
        <v>9781016</v>
      </c>
      <c r="V155" s="5">
        <v>4011269</v>
      </c>
      <c r="W155" s="5">
        <v>7869</v>
      </c>
      <c r="X155" s="5">
        <v>354935</v>
      </c>
      <c r="Y155" s="5">
        <v>69413</v>
      </c>
      <c r="Z155" s="5">
        <v>704486</v>
      </c>
      <c r="AA155" s="5">
        <v>165757</v>
      </c>
    </row>
    <row r="156" spans="1:27">
      <c r="A156" s="5">
        <v>1395</v>
      </c>
      <c r="B156" s="5">
        <v>3</v>
      </c>
      <c r="C156" s="5" t="s">
        <v>434</v>
      </c>
      <c r="D156" s="5" t="s">
        <v>435</v>
      </c>
      <c r="E156" s="5">
        <v>462</v>
      </c>
      <c r="F156" s="5">
        <v>32710</v>
      </c>
      <c r="G156" s="5">
        <v>28454</v>
      </c>
      <c r="H156" s="5">
        <v>4256</v>
      </c>
      <c r="I156" s="5">
        <v>28065</v>
      </c>
      <c r="J156" s="5">
        <v>4252</v>
      </c>
      <c r="K156" s="5">
        <v>389</v>
      </c>
      <c r="L156" s="5">
        <v>4</v>
      </c>
      <c r="M156" s="5">
        <v>7728023</v>
      </c>
      <c r="N156" s="5">
        <v>48976521</v>
      </c>
      <c r="O156" s="5">
        <v>18910704</v>
      </c>
      <c r="P156" s="5">
        <v>71086744</v>
      </c>
      <c r="Q156" s="5">
        <v>73275043</v>
      </c>
      <c r="R156" s="5">
        <v>4275690</v>
      </c>
      <c r="S156" s="5">
        <v>120341</v>
      </c>
      <c r="T156" s="5">
        <v>49705691</v>
      </c>
      <c r="U156" s="5">
        <v>73075361</v>
      </c>
      <c r="V156" s="5">
        <v>23369670</v>
      </c>
      <c r="W156" s="5">
        <v>8030</v>
      </c>
      <c r="X156" s="5">
        <v>4643821</v>
      </c>
      <c r="Y156" s="5">
        <v>409606</v>
      </c>
      <c r="Z156" s="5">
        <v>-814131</v>
      </c>
      <c r="AA156" s="5">
        <v>2868225</v>
      </c>
    </row>
    <row r="157" spans="1:27">
      <c r="A157" s="5">
        <v>1395</v>
      </c>
      <c r="B157" s="5">
        <v>4</v>
      </c>
      <c r="C157" s="5" t="s">
        <v>436</v>
      </c>
      <c r="D157" s="5" t="s">
        <v>435</v>
      </c>
      <c r="E157" s="5">
        <v>462</v>
      </c>
      <c r="F157" s="5">
        <v>32710</v>
      </c>
      <c r="G157" s="5">
        <v>28454</v>
      </c>
      <c r="H157" s="5">
        <v>4256</v>
      </c>
      <c r="I157" s="5">
        <v>28065</v>
      </c>
      <c r="J157" s="5">
        <v>4252</v>
      </c>
      <c r="K157" s="5">
        <v>389</v>
      </c>
      <c r="L157" s="5">
        <v>4</v>
      </c>
      <c r="M157" s="5">
        <v>7728023</v>
      </c>
      <c r="N157" s="5">
        <v>48976521</v>
      </c>
      <c r="O157" s="5">
        <v>18910704</v>
      </c>
      <c r="P157" s="5">
        <v>71086744</v>
      </c>
      <c r="Q157" s="5">
        <v>73275043</v>
      </c>
      <c r="R157" s="5">
        <v>4275690</v>
      </c>
      <c r="S157" s="5">
        <v>120341</v>
      </c>
      <c r="T157" s="5">
        <v>49705691</v>
      </c>
      <c r="U157" s="5">
        <v>73075361</v>
      </c>
      <c r="V157" s="5">
        <v>23369670</v>
      </c>
      <c r="W157" s="5">
        <v>8030</v>
      </c>
      <c r="X157" s="5">
        <v>4643821</v>
      </c>
      <c r="Y157" s="5">
        <v>409606</v>
      </c>
      <c r="Z157" s="5">
        <v>-814131</v>
      </c>
      <c r="AA157" s="5">
        <v>2868225</v>
      </c>
    </row>
    <row r="158" spans="1:27">
      <c r="A158" s="5">
        <v>1395</v>
      </c>
      <c r="B158" s="5">
        <v>3</v>
      </c>
      <c r="C158" s="5" t="s">
        <v>437</v>
      </c>
      <c r="D158" s="5" t="s">
        <v>438</v>
      </c>
      <c r="E158" s="5">
        <v>42</v>
      </c>
      <c r="F158" s="5">
        <v>4941</v>
      </c>
      <c r="G158" s="5">
        <v>3417</v>
      </c>
      <c r="H158" s="5">
        <v>1524</v>
      </c>
      <c r="I158" s="5">
        <v>3396</v>
      </c>
      <c r="J158" s="5">
        <v>1524</v>
      </c>
      <c r="K158" s="5">
        <v>21</v>
      </c>
      <c r="L158" s="5">
        <v>0</v>
      </c>
      <c r="M158" s="5">
        <v>1212639</v>
      </c>
      <c r="N158" s="5">
        <v>4961609</v>
      </c>
      <c r="O158" s="5">
        <v>3167464</v>
      </c>
      <c r="P158" s="5">
        <v>7063125</v>
      </c>
      <c r="Q158" s="5">
        <v>7022974</v>
      </c>
      <c r="R158" s="5">
        <v>70770</v>
      </c>
      <c r="S158" s="5">
        <v>2024</v>
      </c>
      <c r="T158" s="5">
        <v>5010818</v>
      </c>
      <c r="U158" s="5">
        <v>7105574</v>
      </c>
      <c r="V158" s="5">
        <v>2094756</v>
      </c>
      <c r="W158" s="5">
        <v>2114</v>
      </c>
      <c r="X158" s="5">
        <v>213705</v>
      </c>
      <c r="Y158" s="5">
        <v>11986</v>
      </c>
      <c r="Z158" s="5">
        <v>214650</v>
      </c>
      <c r="AA158" s="5">
        <v>63953</v>
      </c>
    </row>
    <row r="159" spans="1:27">
      <c r="A159" s="5">
        <v>1395</v>
      </c>
      <c r="B159" s="5">
        <v>4</v>
      </c>
      <c r="C159" s="5" t="s">
        <v>439</v>
      </c>
      <c r="D159" s="5" t="s">
        <v>438</v>
      </c>
      <c r="E159" s="5">
        <v>42</v>
      </c>
      <c r="F159" s="5">
        <v>4941</v>
      </c>
      <c r="G159" s="5">
        <v>3417</v>
      </c>
      <c r="H159" s="5">
        <v>1524</v>
      </c>
      <c r="I159" s="5">
        <v>3396</v>
      </c>
      <c r="J159" s="5">
        <v>1524</v>
      </c>
      <c r="K159" s="5">
        <v>21</v>
      </c>
      <c r="L159" s="5">
        <v>0</v>
      </c>
      <c r="M159" s="5">
        <v>1212639</v>
      </c>
      <c r="N159" s="5">
        <v>4961609</v>
      </c>
      <c r="O159" s="5">
        <v>3167464</v>
      </c>
      <c r="P159" s="5">
        <v>7063125</v>
      </c>
      <c r="Q159" s="5">
        <v>7022974</v>
      </c>
      <c r="R159" s="5">
        <v>70770</v>
      </c>
      <c r="S159" s="5">
        <v>2024</v>
      </c>
      <c r="T159" s="5">
        <v>5010818</v>
      </c>
      <c r="U159" s="5">
        <v>7105574</v>
      </c>
      <c r="V159" s="5">
        <v>2094756</v>
      </c>
      <c r="W159" s="5">
        <v>2114</v>
      </c>
      <c r="X159" s="5">
        <v>213705</v>
      </c>
      <c r="Y159" s="5">
        <v>11986</v>
      </c>
      <c r="Z159" s="5">
        <v>214650</v>
      </c>
      <c r="AA159" s="5">
        <v>63953</v>
      </c>
    </row>
    <row r="160" spans="1:27">
      <c r="A160" s="5">
        <v>1395</v>
      </c>
      <c r="B160" s="5">
        <v>2</v>
      </c>
      <c r="C160" s="5" t="s">
        <v>440</v>
      </c>
      <c r="D160" s="5" t="s">
        <v>441</v>
      </c>
      <c r="E160" s="5">
        <v>1847</v>
      </c>
      <c r="F160" s="5">
        <v>87895</v>
      </c>
      <c r="G160" s="5">
        <v>80239</v>
      </c>
      <c r="H160" s="5">
        <v>7657</v>
      </c>
      <c r="I160" s="5">
        <v>79301</v>
      </c>
      <c r="J160" s="5">
        <v>7598</v>
      </c>
      <c r="K160" s="5">
        <v>938</v>
      </c>
      <c r="L160" s="5">
        <v>58</v>
      </c>
      <c r="M160" s="5">
        <v>20668280</v>
      </c>
      <c r="N160" s="5">
        <v>81624207</v>
      </c>
      <c r="O160" s="5">
        <v>25505027</v>
      </c>
      <c r="P160" s="5">
        <v>124847932</v>
      </c>
      <c r="Q160" s="5">
        <v>131738088</v>
      </c>
      <c r="R160" s="5">
        <v>4559705</v>
      </c>
      <c r="S160" s="5">
        <v>132742</v>
      </c>
      <c r="T160" s="5">
        <v>84384072</v>
      </c>
      <c r="U160" s="5">
        <v>135067578</v>
      </c>
      <c r="V160" s="5">
        <v>50683506</v>
      </c>
      <c r="W160" s="5">
        <v>244886</v>
      </c>
      <c r="X160" s="5">
        <v>5146747</v>
      </c>
      <c r="Y160" s="5">
        <v>1548606</v>
      </c>
      <c r="Z160" s="5">
        <v>5242777</v>
      </c>
      <c r="AA160" s="5">
        <v>5057366</v>
      </c>
    </row>
    <row r="161" spans="1:27">
      <c r="A161" s="5">
        <v>1395</v>
      </c>
      <c r="B161" s="5">
        <v>3</v>
      </c>
      <c r="C161" s="5" t="s">
        <v>442</v>
      </c>
      <c r="D161" s="5" t="s">
        <v>443</v>
      </c>
      <c r="E161" s="5">
        <v>971</v>
      </c>
      <c r="F161" s="5">
        <v>60531</v>
      </c>
      <c r="G161" s="5">
        <v>54996</v>
      </c>
      <c r="H161" s="5">
        <v>5535</v>
      </c>
      <c r="I161" s="5">
        <v>54689</v>
      </c>
      <c r="J161" s="5">
        <v>5528</v>
      </c>
      <c r="K161" s="5">
        <v>308</v>
      </c>
      <c r="L161" s="5">
        <v>7</v>
      </c>
      <c r="M161" s="5">
        <v>15155685</v>
      </c>
      <c r="N161" s="5">
        <v>68816547</v>
      </c>
      <c r="O161" s="5">
        <v>21661316</v>
      </c>
      <c r="P161" s="5">
        <v>102903105</v>
      </c>
      <c r="Q161" s="5">
        <v>100251980</v>
      </c>
      <c r="R161" s="5">
        <v>3856499</v>
      </c>
      <c r="S161" s="5">
        <v>112455</v>
      </c>
      <c r="T161" s="5">
        <v>70837844</v>
      </c>
      <c r="U161" s="5">
        <v>111530804</v>
      </c>
      <c r="V161" s="5">
        <v>40692960</v>
      </c>
      <c r="W161" s="5">
        <v>230815</v>
      </c>
      <c r="X161" s="5">
        <v>4133864</v>
      </c>
      <c r="Y161" s="5">
        <v>1418928</v>
      </c>
      <c r="Z161" s="5">
        <v>14417947</v>
      </c>
      <c r="AA161" s="5">
        <v>3587276</v>
      </c>
    </row>
    <row r="162" spans="1:27">
      <c r="A162" s="5">
        <v>1395</v>
      </c>
      <c r="B162" s="5">
        <v>4</v>
      </c>
      <c r="C162" s="5" t="s">
        <v>444</v>
      </c>
      <c r="D162" s="5" t="s">
        <v>445</v>
      </c>
      <c r="E162" s="5">
        <v>29</v>
      </c>
      <c r="F162" s="5">
        <v>6703</v>
      </c>
      <c r="G162" s="5">
        <v>6284</v>
      </c>
      <c r="H162" s="5">
        <v>418</v>
      </c>
      <c r="I162" s="5">
        <v>6284</v>
      </c>
      <c r="J162" s="5">
        <v>418</v>
      </c>
      <c r="K162" s="5">
        <v>0</v>
      </c>
      <c r="L162" s="5">
        <v>0</v>
      </c>
      <c r="M162" s="5">
        <v>3270334</v>
      </c>
      <c r="N162" s="5">
        <v>17111136</v>
      </c>
      <c r="O162" s="5">
        <v>1191752</v>
      </c>
      <c r="P162" s="5">
        <v>22092568</v>
      </c>
      <c r="Q162" s="5">
        <v>22190883</v>
      </c>
      <c r="R162" s="5">
        <v>43087</v>
      </c>
      <c r="S162" s="5">
        <v>1306</v>
      </c>
      <c r="T162" s="5">
        <v>17641559</v>
      </c>
      <c r="U162" s="5">
        <v>28199561</v>
      </c>
      <c r="V162" s="5">
        <v>10558001</v>
      </c>
      <c r="W162" s="5">
        <v>41899</v>
      </c>
      <c r="X162" s="5">
        <v>1351152</v>
      </c>
      <c r="Y162" s="5">
        <v>250286</v>
      </c>
      <c r="Z162" s="5">
        <v>10237825</v>
      </c>
      <c r="AA162" s="5">
        <v>477929</v>
      </c>
    </row>
    <row r="163" spans="1:27">
      <c r="A163" s="5">
        <v>1395</v>
      </c>
      <c r="B163" s="5">
        <v>4</v>
      </c>
      <c r="C163" s="5" t="s">
        <v>446</v>
      </c>
      <c r="D163" s="5" t="s">
        <v>447</v>
      </c>
      <c r="E163" s="5">
        <v>7</v>
      </c>
      <c r="F163" s="5">
        <v>552</v>
      </c>
      <c r="G163" s="5">
        <v>476</v>
      </c>
      <c r="H163" s="5">
        <v>76</v>
      </c>
      <c r="I163" s="5">
        <v>475</v>
      </c>
      <c r="J163" s="5">
        <v>76</v>
      </c>
      <c r="K163" s="5">
        <v>1</v>
      </c>
      <c r="L163" s="5">
        <v>0</v>
      </c>
      <c r="M163" s="5">
        <v>104273</v>
      </c>
      <c r="N163" s="5">
        <v>990568</v>
      </c>
      <c r="O163" s="5">
        <v>12267</v>
      </c>
      <c r="P163" s="5">
        <v>1192888</v>
      </c>
      <c r="Q163" s="5">
        <v>1178510</v>
      </c>
      <c r="R163" s="5">
        <v>53430</v>
      </c>
      <c r="S163" s="5">
        <v>1514</v>
      </c>
      <c r="T163" s="5">
        <v>1014348</v>
      </c>
      <c r="U163" s="5">
        <v>1212387</v>
      </c>
      <c r="V163" s="5">
        <v>198040</v>
      </c>
      <c r="W163" s="5">
        <v>0</v>
      </c>
      <c r="X163" s="5">
        <v>12996</v>
      </c>
      <c r="Y163" s="5">
        <v>1045</v>
      </c>
      <c r="Z163" s="5">
        <v>-5608</v>
      </c>
      <c r="AA163" s="5">
        <v>68077</v>
      </c>
    </row>
    <row r="164" spans="1:27">
      <c r="A164" s="5">
        <v>1395</v>
      </c>
      <c r="B164" s="5">
        <v>4</v>
      </c>
      <c r="C164" s="5" t="s">
        <v>448</v>
      </c>
      <c r="D164" s="5" t="s">
        <v>449</v>
      </c>
      <c r="E164" s="5">
        <v>221</v>
      </c>
      <c r="F164" s="5">
        <v>14663</v>
      </c>
      <c r="G164" s="5">
        <v>13286</v>
      </c>
      <c r="H164" s="5">
        <v>1378</v>
      </c>
      <c r="I164" s="5">
        <v>13214</v>
      </c>
      <c r="J164" s="5">
        <v>1378</v>
      </c>
      <c r="K164" s="5">
        <v>72</v>
      </c>
      <c r="L164" s="5">
        <v>0</v>
      </c>
      <c r="M164" s="5">
        <v>3345216</v>
      </c>
      <c r="N164" s="5">
        <v>11094323</v>
      </c>
      <c r="O164" s="5">
        <v>3619785</v>
      </c>
      <c r="P164" s="5">
        <v>20872741</v>
      </c>
      <c r="Q164" s="5">
        <v>20030489</v>
      </c>
      <c r="R164" s="5">
        <v>189670</v>
      </c>
      <c r="S164" s="5">
        <v>5141</v>
      </c>
      <c r="T164" s="5">
        <v>11510049</v>
      </c>
      <c r="U164" s="5">
        <v>21327893</v>
      </c>
      <c r="V164" s="5">
        <v>9817844</v>
      </c>
      <c r="W164" s="5">
        <v>10714</v>
      </c>
      <c r="X164" s="5">
        <v>819975</v>
      </c>
      <c r="Y164" s="5">
        <v>105992</v>
      </c>
      <c r="Z164" s="5">
        <v>2844822</v>
      </c>
      <c r="AA164" s="5">
        <v>1152033</v>
      </c>
    </row>
    <row r="165" spans="1:27">
      <c r="A165" s="5">
        <v>1395</v>
      </c>
      <c r="B165" s="5">
        <v>4</v>
      </c>
      <c r="C165" s="5" t="s">
        <v>450</v>
      </c>
      <c r="D165" s="5" t="s">
        <v>451</v>
      </c>
      <c r="E165" s="5">
        <v>96</v>
      </c>
      <c r="F165" s="5">
        <v>4207</v>
      </c>
      <c r="G165" s="5">
        <v>3924</v>
      </c>
      <c r="H165" s="5">
        <v>283</v>
      </c>
      <c r="I165" s="5">
        <v>3878</v>
      </c>
      <c r="J165" s="5">
        <v>283</v>
      </c>
      <c r="K165" s="5">
        <v>47</v>
      </c>
      <c r="L165" s="5">
        <v>0</v>
      </c>
      <c r="M165" s="5">
        <v>855764</v>
      </c>
      <c r="N165" s="5">
        <v>3578023</v>
      </c>
      <c r="O165" s="5">
        <v>1668729</v>
      </c>
      <c r="P165" s="5">
        <v>5116701</v>
      </c>
      <c r="Q165" s="5">
        <v>5020695</v>
      </c>
      <c r="R165" s="5">
        <v>0</v>
      </c>
      <c r="S165" s="5">
        <v>0</v>
      </c>
      <c r="T165" s="5">
        <v>3667565</v>
      </c>
      <c r="U165" s="5">
        <v>5209816</v>
      </c>
      <c r="V165" s="5">
        <v>1542251</v>
      </c>
      <c r="W165" s="5">
        <v>5470</v>
      </c>
      <c r="X165" s="5">
        <v>152735</v>
      </c>
      <c r="Y165" s="5">
        <v>31517</v>
      </c>
      <c r="Z165" s="5">
        <v>200219</v>
      </c>
      <c r="AA165" s="5">
        <v>146836</v>
      </c>
    </row>
    <row r="166" spans="1:27">
      <c r="A166" s="5">
        <v>1395</v>
      </c>
      <c r="B166" s="5">
        <v>4</v>
      </c>
      <c r="C166" s="5" t="s">
        <v>452</v>
      </c>
      <c r="D166" s="5" t="s">
        <v>453</v>
      </c>
      <c r="E166" s="5">
        <v>25</v>
      </c>
      <c r="F166" s="5">
        <v>1252</v>
      </c>
      <c r="G166" s="5">
        <v>1172</v>
      </c>
      <c r="H166" s="5">
        <v>80</v>
      </c>
      <c r="I166" s="5">
        <v>1170</v>
      </c>
      <c r="J166" s="5">
        <v>80</v>
      </c>
      <c r="K166" s="5">
        <v>2</v>
      </c>
      <c r="L166" s="5">
        <v>0</v>
      </c>
      <c r="M166" s="5">
        <v>252438</v>
      </c>
      <c r="N166" s="5">
        <v>777325</v>
      </c>
      <c r="O166" s="5">
        <v>220084</v>
      </c>
      <c r="P166" s="5">
        <v>1481094</v>
      </c>
      <c r="Q166" s="5">
        <v>1494752</v>
      </c>
      <c r="R166" s="5">
        <v>7835</v>
      </c>
      <c r="S166" s="5">
        <v>214</v>
      </c>
      <c r="T166" s="5">
        <v>815585</v>
      </c>
      <c r="U166" s="5">
        <v>1537550</v>
      </c>
      <c r="V166" s="5">
        <v>721965</v>
      </c>
      <c r="W166" s="5">
        <v>11827</v>
      </c>
      <c r="X166" s="5">
        <v>24387</v>
      </c>
      <c r="Y166" s="5">
        <v>26904</v>
      </c>
      <c r="Z166" s="5">
        <v>-58538</v>
      </c>
      <c r="AA166" s="5">
        <v>62088</v>
      </c>
    </row>
    <row r="167" spans="1:27">
      <c r="A167" s="5">
        <v>1395</v>
      </c>
      <c r="B167" s="5">
        <v>4</v>
      </c>
      <c r="C167" s="5" t="s">
        <v>454</v>
      </c>
      <c r="D167" s="5" t="s">
        <v>455</v>
      </c>
      <c r="E167" s="5">
        <v>154</v>
      </c>
      <c r="F167" s="5">
        <v>7057</v>
      </c>
      <c r="G167" s="5">
        <v>6419</v>
      </c>
      <c r="H167" s="5">
        <v>638</v>
      </c>
      <c r="I167" s="5">
        <v>6408</v>
      </c>
      <c r="J167" s="5">
        <v>638</v>
      </c>
      <c r="K167" s="5">
        <v>11</v>
      </c>
      <c r="L167" s="5">
        <v>0</v>
      </c>
      <c r="M167" s="5">
        <v>1758712</v>
      </c>
      <c r="N167" s="5">
        <v>8369127</v>
      </c>
      <c r="O167" s="5">
        <v>1600893</v>
      </c>
      <c r="P167" s="5">
        <v>13947548</v>
      </c>
      <c r="Q167" s="5">
        <v>13396270</v>
      </c>
      <c r="R167" s="5">
        <v>733725</v>
      </c>
      <c r="S167" s="5">
        <v>22232</v>
      </c>
      <c r="T167" s="5">
        <v>8532467</v>
      </c>
      <c r="U167" s="5">
        <v>13914849</v>
      </c>
      <c r="V167" s="5">
        <v>5382382</v>
      </c>
      <c r="W167" s="5">
        <v>103139</v>
      </c>
      <c r="X167" s="5">
        <v>428194</v>
      </c>
      <c r="Y167" s="5">
        <v>24928</v>
      </c>
      <c r="Z167" s="5">
        <v>-465037</v>
      </c>
      <c r="AA167" s="5">
        <v>606791</v>
      </c>
    </row>
    <row r="168" spans="1:27">
      <c r="A168" s="5">
        <v>1395</v>
      </c>
      <c r="B168" s="5">
        <v>4</v>
      </c>
      <c r="C168" s="5" t="s">
        <v>456</v>
      </c>
      <c r="D168" s="5" t="s">
        <v>457</v>
      </c>
      <c r="E168" s="5">
        <v>30</v>
      </c>
      <c r="F168" s="5">
        <v>1276</v>
      </c>
      <c r="G168" s="5">
        <v>1060</v>
      </c>
      <c r="H168" s="5">
        <v>216</v>
      </c>
      <c r="I168" s="5">
        <v>1059</v>
      </c>
      <c r="J168" s="5">
        <v>216</v>
      </c>
      <c r="K168" s="5">
        <v>1</v>
      </c>
      <c r="L168" s="5">
        <v>0</v>
      </c>
      <c r="M168" s="5">
        <v>302220</v>
      </c>
      <c r="N168" s="5">
        <v>337893</v>
      </c>
      <c r="O168" s="5">
        <v>224759</v>
      </c>
      <c r="P168" s="5">
        <v>563590</v>
      </c>
      <c r="Q168" s="5">
        <v>494106</v>
      </c>
      <c r="R168" s="5">
        <v>758</v>
      </c>
      <c r="S168" s="5">
        <v>19</v>
      </c>
      <c r="T168" s="5">
        <v>357394</v>
      </c>
      <c r="U168" s="5">
        <v>586606</v>
      </c>
      <c r="V168" s="5">
        <v>229212</v>
      </c>
      <c r="W168" s="5">
        <v>362</v>
      </c>
      <c r="X168" s="5">
        <v>56068</v>
      </c>
      <c r="Y168" s="5">
        <v>2108</v>
      </c>
      <c r="Z168" s="5">
        <v>206873</v>
      </c>
      <c r="AA168" s="5">
        <v>8629</v>
      </c>
    </row>
    <row r="169" spans="1:27">
      <c r="A169" s="5">
        <v>1395</v>
      </c>
      <c r="B169" s="5">
        <v>4</v>
      </c>
      <c r="C169" s="5" t="s">
        <v>458</v>
      </c>
      <c r="D169" s="5" t="s">
        <v>459</v>
      </c>
      <c r="E169" s="5">
        <v>410</v>
      </c>
      <c r="F169" s="5">
        <v>24821</v>
      </c>
      <c r="G169" s="5">
        <v>22375</v>
      </c>
      <c r="H169" s="5">
        <v>2446</v>
      </c>
      <c r="I169" s="5">
        <v>22201</v>
      </c>
      <c r="J169" s="5">
        <v>2439</v>
      </c>
      <c r="K169" s="5">
        <v>174</v>
      </c>
      <c r="L169" s="5">
        <v>7</v>
      </c>
      <c r="M169" s="5">
        <v>5266728</v>
      </c>
      <c r="N169" s="5">
        <v>26558151</v>
      </c>
      <c r="O169" s="5">
        <v>13123046</v>
      </c>
      <c r="P169" s="5">
        <v>37635975</v>
      </c>
      <c r="Q169" s="5">
        <v>36446276</v>
      </c>
      <c r="R169" s="5">
        <v>2827993</v>
      </c>
      <c r="S169" s="5">
        <v>82029</v>
      </c>
      <c r="T169" s="5">
        <v>27298877</v>
      </c>
      <c r="U169" s="5">
        <v>39542141</v>
      </c>
      <c r="V169" s="5">
        <v>12243264</v>
      </c>
      <c r="W169" s="5">
        <v>57405</v>
      </c>
      <c r="X169" s="5">
        <v>1288356</v>
      </c>
      <c r="Y169" s="5">
        <v>976147</v>
      </c>
      <c r="Z169" s="5">
        <v>1457390</v>
      </c>
      <c r="AA169" s="5">
        <v>1064893</v>
      </c>
    </row>
    <row r="170" spans="1:27">
      <c r="A170" s="5">
        <v>1395</v>
      </c>
      <c r="B170" s="5">
        <v>3</v>
      </c>
      <c r="C170" s="5" t="s">
        <v>460</v>
      </c>
      <c r="D170" s="5" t="s">
        <v>461</v>
      </c>
      <c r="E170" s="5">
        <v>876</v>
      </c>
      <c r="F170" s="5">
        <v>27364</v>
      </c>
      <c r="G170" s="5">
        <v>25242</v>
      </c>
      <c r="H170" s="5">
        <v>2122</v>
      </c>
      <c r="I170" s="5">
        <v>24612</v>
      </c>
      <c r="J170" s="5">
        <v>2070</v>
      </c>
      <c r="K170" s="5">
        <v>630</v>
      </c>
      <c r="L170" s="5">
        <v>51</v>
      </c>
      <c r="M170" s="5">
        <v>5512595</v>
      </c>
      <c r="N170" s="5">
        <v>12807661</v>
      </c>
      <c r="O170" s="5">
        <v>3843712</v>
      </c>
      <c r="P170" s="5">
        <v>21944828</v>
      </c>
      <c r="Q170" s="5">
        <v>31486108</v>
      </c>
      <c r="R170" s="5">
        <v>703206</v>
      </c>
      <c r="S170" s="5">
        <v>20287</v>
      </c>
      <c r="T170" s="5">
        <v>13546228</v>
      </c>
      <c r="U170" s="5">
        <v>23536775</v>
      </c>
      <c r="V170" s="5">
        <v>9990546</v>
      </c>
      <c r="W170" s="5">
        <v>14071</v>
      </c>
      <c r="X170" s="5">
        <v>1012883</v>
      </c>
      <c r="Y170" s="5">
        <v>129679</v>
      </c>
      <c r="Z170" s="5">
        <v>-9175170</v>
      </c>
      <c r="AA170" s="5">
        <v>1470090</v>
      </c>
    </row>
    <row r="171" spans="1:27">
      <c r="A171" s="5">
        <v>1395</v>
      </c>
      <c r="B171" s="5">
        <v>4</v>
      </c>
      <c r="C171" s="5" t="s">
        <v>462</v>
      </c>
      <c r="D171" s="5" t="s">
        <v>463</v>
      </c>
      <c r="E171" s="5">
        <v>192</v>
      </c>
      <c r="F171" s="5">
        <v>5917</v>
      </c>
      <c r="G171" s="5">
        <v>5483</v>
      </c>
      <c r="H171" s="5">
        <v>433</v>
      </c>
      <c r="I171" s="5">
        <v>5371</v>
      </c>
      <c r="J171" s="5">
        <v>430</v>
      </c>
      <c r="K171" s="5">
        <v>112</v>
      </c>
      <c r="L171" s="5">
        <v>4</v>
      </c>
      <c r="M171" s="5">
        <v>1212544</v>
      </c>
      <c r="N171" s="5">
        <v>3713120</v>
      </c>
      <c r="O171" s="5">
        <v>834738</v>
      </c>
      <c r="P171" s="5">
        <v>6396672</v>
      </c>
      <c r="Q171" s="5">
        <v>6170396</v>
      </c>
      <c r="R171" s="5">
        <v>148268</v>
      </c>
      <c r="S171" s="5">
        <v>4499</v>
      </c>
      <c r="T171" s="5">
        <v>3831707</v>
      </c>
      <c r="U171" s="5">
        <v>6493888</v>
      </c>
      <c r="V171" s="5">
        <v>2662181</v>
      </c>
      <c r="W171" s="5">
        <v>1675</v>
      </c>
      <c r="X171" s="5">
        <v>214820</v>
      </c>
      <c r="Y171" s="5">
        <v>28644</v>
      </c>
      <c r="Z171" s="5">
        <v>112754</v>
      </c>
      <c r="AA171" s="5">
        <v>1125738</v>
      </c>
    </row>
    <row r="172" spans="1:27">
      <c r="A172" s="5">
        <v>1395</v>
      </c>
      <c r="B172" s="5">
        <v>4</v>
      </c>
      <c r="C172" s="5" t="s">
        <v>464</v>
      </c>
      <c r="D172" s="5" t="s">
        <v>465</v>
      </c>
      <c r="E172" s="5">
        <v>117</v>
      </c>
      <c r="F172" s="5">
        <v>4189</v>
      </c>
      <c r="G172" s="5">
        <v>3893</v>
      </c>
      <c r="H172" s="5">
        <v>296</v>
      </c>
      <c r="I172" s="5">
        <v>3791</v>
      </c>
      <c r="J172" s="5">
        <v>293</v>
      </c>
      <c r="K172" s="5">
        <v>101</v>
      </c>
      <c r="L172" s="5">
        <v>3</v>
      </c>
      <c r="M172" s="5">
        <v>966383</v>
      </c>
      <c r="N172" s="5">
        <v>1809396</v>
      </c>
      <c r="O172" s="5">
        <v>178795</v>
      </c>
      <c r="P172" s="5">
        <v>2812205</v>
      </c>
      <c r="Q172" s="5">
        <v>2734320</v>
      </c>
      <c r="R172" s="5">
        <v>149398</v>
      </c>
      <c r="S172" s="5">
        <v>4209</v>
      </c>
      <c r="T172" s="5">
        <v>2046228</v>
      </c>
      <c r="U172" s="5">
        <v>3368341</v>
      </c>
      <c r="V172" s="5">
        <v>1322112</v>
      </c>
      <c r="W172" s="5">
        <v>2121</v>
      </c>
      <c r="X172" s="5">
        <v>320208</v>
      </c>
      <c r="Y172" s="5">
        <v>16244</v>
      </c>
      <c r="Z172" s="5">
        <v>158690</v>
      </c>
      <c r="AA172" s="5">
        <v>41359</v>
      </c>
    </row>
    <row r="173" spans="1:27">
      <c r="A173" s="5">
        <v>1395</v>
      </c>
      <c r="B173" s="5">
        <v>4</v>
      </c>
      <c r="C173" s="5" t="s">
        <v>466</v>
      </c>
      <c r="D173" s="5" t="s">
        <v>467</v>
      </c>
      <c r="E173" s="5">
        <v>36</v>
      </c>
      <c r="F173" s="5">
        <v>1144</v>
      </c>
      <c r="G173" s="5">
        <v>1074</v>
      </c>
      <c r="H173" s="5">
        <v>70</v>
      </c>
      <c r="I173" s="5">
        <v>986</v>
      </c>
      <c r="J173" s="5">
        <v>70</v>
      </c>
      <c r="K173" s="5">
        <v>89</v>
      </c>
      <c r="L173" s="5">
        <v>0</v>
      </c>
      <c r="M173" s="5">
        <v>183632</v>
      </c>
      <c r="N173" s="5">
        <v>207022</v>
      </c>
      <c r="O173" s="5">
        <v>45811</v>
      </c>
      <c r="P173" s="5">
        <v>320295</v>
      </c>
      <c r="Q173" s="5">
        <v>327665</v>
      </c>
      <c r="R173" s="5">
        <v>0</v>
      </c>
      <c r="S173" s="5">
        <v>0</v>
      </c>
      <c r="T173" s="5">
        <v>219603</v>
      </c>
      <c r="U173" s="5">
        <v>463577</v>
      </c>
      <c r="V173" s="5">
        <v>243974</v>
      </c>
      <c r="W173" s="5">
        <v>218</v>
      </c>
      <c r="X173" s="5">
        <v>24176</v>
      </c>
      <c r="Y173" s="5">
        <v>866</v>
      </c>
      <c r="Z173" s="5">
        <v>-21018</v>
      </c>
      <c r="AA173" s="5">
        <v>22932</v>
      </c>
    </row>
    <row r="174" spans="1:27">
      <c r="A174" s="5">
        <v>1395</v>
      </c>
      <c r="B174" s="5">
        <v>4</v>
      </c>
      <c r="C174" s="5" t="s">
        <v>468</v>
      </c>
      <c r="D174" s="5" t="s">
        <v>469</v>
      </c>
      <c r="E174" s="5">
        <v>201</v>
      </c>
      <c r="F174" s="5">
        <v>6859</v>
      </c>
      <c r="G174" s="5">
        <v>6423</v>
      </c>
      <c r="H174" s="5">
        <v>436</v>
      </c>
      <c r="I174" s="5">
        <v>6318</v>
      </c>
      <c r="J174" s="5">
        <v>422</v>
      </c>
      <c r="K174" s="5">
        <v>104</v>
      </c>
      <c r="L174" s="5">
        <v>14</v>
      </c>
      <c r="M174" s="5">
        <v>1499858</v>
      </c>
      <c r="N174" s="5">
        <v>3028534</v>
      </c>
      <c r="O174" s="5">
        <v>865208</v>
      </c>
      <c r="P174" s="5">
        <v>4751159</v>
      </c>
      <c r="Q174" s="5">
        <v>4736280</v>
      </c>
      <c r="R174" s="5">
        <v>6006</v>
      </c>
      <c r="S174" s="5">
        <v>161</v>
      </c>
      <c r="T174" s="5">
        <v>3168614</v>
      </c>
      <c r="U174" s="5">
        <v>5377191</v>
      </c>
      <c r="V174" s="5">
        <v>2208577</v>
      </c>
      <c r="W174" s="5">
        <v>3942</v>
      </c>
      <c r="X174" s="5">
        <v>201836</v>
      </c>
      <c r="Y174" s="5">
        <v>31288</v>
      </c>
      <c r="Z174" s="5">
        <v>-26732</v>
      </c>
      <c r="AA174" s="5">
        <v>73825</v>
      </c>
    </row>
    <row r="175" spans="1:27">
      <c r="A175" s="5">
        <v>1395</v>
      </c>
      <c r="B175" s="5">
        <v>4</v>
      </c>
      <c r="C175" s="5" t="s">
        <v>470</v>
      </c>
      <c r="D175" s="5" t="s">
        <v>471</v>
      </c>
      <c r="E175" s="5">
        <v>229</v>
      </c>
      <c r="F175" s="5">
        <v>5727</v>
      </c>
      <c r="G175" s="5">
        <v>5278</v>
      </c>
      <c r="H175" s="5">
        <v>449</v>
      </c>
      <c r="I175" s="5">
        <v>5139</v>
      </c>
      <c r="J175" s="5">
        <v>447</v>
      </c>
      <c r="K175" s="5">
        <v>139</v>
      </c>
      <c r="L175" s="5">
        <v>2</v>
      </c>
      <c r="M175" s="5">
        <v>956254</v>
      </c>
      <c r="N175" s="5">
        <v>2303586</v>
      </c>
      <c r="O175" s="5">
        <v>1080417</v>
      </c>
      <c r="P175" s="5">
        <v>4369807</v>
      </c>
      <c r="Q175" s="5">
        <v>14468002</v>
      </c>
      <c r="R175" s="5">
        <v>360243</v>
      </c>
      <c r="S175" s="5">
        <v>10375</v>
      </c>
      <c r="T175" s="5">
        <v>2367907</v>
      </c>
      <c r="U175" s="5">
        <v>4382845</v>
      </c>
      <c r="V175" s="5">
        <v>2014938</v>
      </c>
      <c r="W175" s="5">
        <v>703</v>
      </c>
      <c r="X175" s="5">
        <v>92723</v>
      </c>
      <c r="Y175" s="5">
        <v>13159</v>
      </c>
      <c r="Z175" s="5">
        <v>-10012030</v>
      </c>
      <c r="AA175" s="5">
        <v>107455</v>
      </c>
    </row>
    <row r="176" spans="1:27">
      <c r="A176" s="5">
        <v>1395</v>
      </c>
      <c r="B176" s="5">
        <v>4</v>
      </c>
      <c r="C176" s="5" t="s">
        <v>472</v>
      </c>
      <c r="D176" s="5" t="s">
        <v>473</v>
      </c>
      <c r="E176" s="5">
        <v>12</v>
      </c>
      <c r="F176" s="5">
        <v>588</v>
      </c>
      <c r="G176" s="5">
        <v>506</v>
      </c>
      <c r="H176" s="5">
        <v>82</v>
      </c>
      <c r="I176" s="5">
        <v>502</v>
      </c>
      <c r="J176" s="5">
        <v>82</v>
      </c>
      <c r="K176" s="5">
        <v>5</v>
      </c>
      <c r="L176" s="5">
        <v>0</v>
      </c>
      <c r="M176" s="5">
        <v>138116</v>
      </c>
      <c r="N176" s="5">
        <v>279865</v>
      </c>
      <c r="O176" s="5">
        <v>171729</v>
      </c>
      <c r="P176" s="5">
        <v>658649</v>
      </c>
      <c r="Q176" s="5">
        <v>511588</v>
      </c>
      <c r="R176" s="5">
        <v>0</v>
      </c>
      <c r="S176" s="5">
        <v>0</v>
      </c>
      <c r="T176" s="5">
        <v>291610</v>
      </c>
      <c r="U176" s="5">
        <v>636369</v>
      </c>
      <c r="V176" s="5">
        <v>344760</v>
      </c>
      <c r="W176" s="5">
        <v>0</v>
      </c>
      <c r="X176" s="5">
        <v>42776</v>
      </c>
      <c r="Y176" s="5">
        <v>1160</v>
      </c>
      <c r="Z176" s="5">
        <v>22992</v>
      </c>
      <c r="AA176" s="5">
        <v>781</v>
      </c>
    </row>
    <row r="177" spans="1:27">
      <c r="A177" s="5">
        <v>1395</v>
      </c>
      <c r="B177" s="5">
        <v>4</v>
      </c>
      <c r="C177" s="5" t="s">
        <v>474</v>
      </c>
      <c r="D177" s="5" t="s">
        <v>475</v>
      </c>
      <c r="E177" s="5">
        <v>90</v>
      </c>
      <c r="F177" s="5">
        <v>2942</v>
      </c>
      <c r="G177" s="5">
        <v>2586</v>
      </c>
      <c r="H177" s="5">
        <v>356</v>
      </c>
      <c r="I177" s="5">
        <v>2505</v>
      </c>
      <c r="J177" s="5">
        <v>327</v>
      </c>
      <c r="K177" s="5">
        <v>80</v>
      </c>
      <c r="L177" s="5">
        <v>29</v>
      </c>
      <c r="M177" s="5">
        <v>555808</v>
      </c>
      <c r="N177" s="5">
        <v>1466139</v>
      </c>
      <c r="O177" s="5">
        <v>667014</v>
      </c>
      <c r="P177" s="5">
        <v>2636041</v>
      </c>
      <c r="Q177" s="5">
        <v>2537858</v>
      </c>
      <c r="R177" s="5">
        <v>39291</v>
      </c>
      <c r="S177" s="5">
        <v>1043</v>
      </c>
      <c r="T177" s="5">
        <v>1620560</v>
      </c>
      <c r="U177" s="5">
        <v>2814563</v>
      </c>
      <c r="V177" s="5">
        <v>1194003</v>
      </c>
      <c r="W177" s="5">
        <v>5411</v>
      </c>
      <c r="X177" s="5">
        <v>116345</v>
      </c>
      <c r="Y177" s="5">
        <v>38317</v>
      </c>
      <c r="Z177" s="5">
        <v>590174</v>
      </c>
      <c r="AA177" s="5">
        <v>98000</v>
      </c>
    </row>
    <row r="178" spans="1:27">
      <c r="A178" s="5">
        <v>1395</v>
      </c>
      <c r="B178" s="5">
        <v>2</v>
      </c>
      <c r="C178" s="5" t="s">
        <v>476</v>
      </c>
      <c r="D178" s="5" t="s">
        <v>477</v>
      </c>
      <c r="E178" s="5">
        <v>1090</v>
      </c>
      <c r="F178" s="5">
        <v>176837</v>
      </c>
      <c r="G178" s="5">
        <v>160769</v>
      </c>
      <c r="H178" s="5">
        <v>16067</v>
      </c>
      <c r="I178" s="5">
        <v>160427</v>
      </c>
      <c r="J178" s="5">
        <v>16052</v>
      </c>
      <c r="K178" s="5">
        <v>342</v>
      </c>
      <c r="L178" s="5">
        <v>16</v>
      </c>
      <c r="M178" s="5">
        <v>70534838</v>
      </c>
      <c r="N178" s="5">
        <v>462989225</v>
      </c>
      <c r="O178" s="5">
        <v>118410287</v>
      </c>
      <c r="P178" s="5">
        <v>670019034</v>
      </c>
      <c r="Q178" s="5">
        <v>654360209</v>
      </c>
      <c r="R178" s="5">
        <v>2789510</v>
      </c>
      <c r="S178" s="5">
        <v>79072</v>
      </c>
      <c r="T178" s="5">
        <v>475439313</v>
      </c>
      <c r="U178" s="5">
        <v>685899751</v>
      </c>
      <c r="V178" s="5">
        <v>210460438</v>
      </c>
      <c r="W178" s="5">
        <v>9990343</v>
      </c>
      <c r="X178" s="5">
        <v>32745888</v>
      </c>
      <c r="Y178" s="5">
        <v>1906697</v>
      </c>
      <c r="Z178" s="5">
        <v>17883189</v>
      </c>
      <c r="AA178" s="5">
        <v>8669847</v>
      </c>
    </row>
    <row r="179" spans="1:27">
      <c r="A179" s="5">
        <v>1395</v>
      </c>
      <c r="B179" s="5">
        <v>3</v>
      </c>
      <c r="C179" s="5" t="s">
        <v>478</v>
      </c>
      <c r="D179" s="5" t="s">
        <v>479</v>
      </c>
      <c r="E179" s="5">
        <v>57</v>
      </c>
      <c r="F179" s="5">
        <v>75595</v>
      </c>
      <c r="G179" s="5">
        <v>73144</v>
      </c>
      <c r="H179" s="5">
        <v>2451</v>
      </c>
      <c r="I179" s="5">
        <v>73141</v>
      </c>
      <c r="J179" s="5">
        <v>2451</v>
      </c>
      <c r="K179" s="5">
        <v>3</v>
      </c>
      <c r="L179" s="5">
        <v>0</v>
      </c>
      <c r="M179" s="5">
        <v>45894102</v>
      </c>
      <c r="N179" s="5">
        <v>327857342</v>
      </c>
      <c r="O179" s="5">
        <v>72783547</v>
      </c>
      <c r="P179" s="5">
        <v>442116807</v>
      </c>
      <c r="Q179" s="5">
        <v>438454329</v>
      </c>
      <c r="R179" s="5">
        <v>1719570</v>
      </c>
      <c r="S179" s="5">
        <v>47971</v>
      </c>
      <c r="T179" s="5">
        <v>336857148</v>
      </c>
      <c r="U179" s="5">
        <v>454565034</v>
      </c>
      <c r="V179" s="5">
        <v>117707886</v>
      </c>
      <c r="W179" s="5">
        <v>9799824</v>
      </c>
      <c r="X179" s="5">
        <v>27384761</v>
      </c>
      <c r="Y179" s="5">
        <v>391608</v>
      </c>
      <c r="Z179" s="5">
        <v>8203232</v>
      </c>
      <c r="AA179" s="5">
        <v>1189510</v>
      </c>
    </row>
    <row r="180" spans="1:27">
      <c r="A180" s="5">
        <v>1395</v>
      </c>
      <c r="B180" s="5">
        <v>4</v>
      </c>
      <c r="C180" s="5" t="s">
        <v>480</v>
      </c>
      <c r="D180" s="5" t="s">
        <v>479</v>
      </c>
      <c r="E180" s="5">
        <v>57</v>
      </c>
      <c r="F180" s="5">
        <v>75595</v>
      </c>
      <c r="G180" s="5">
        <v>73144</v>
      </c>
      <c r="H180" s="5">
        <v>2451</v>
      </c>
      <c r="I180" s="5">
        <v>73141</v>
      </c>
      <c r="J180" s="5">
        <v>2451</v>
      </c>
      <c r="K180" s="5">
        <v>3</v>
      </c>
      <c r="L180" s="5">
        <v>0</v>
      </c>
      <c r="M180" s="5">
        <v>45894102</v>
      </c>
      <c r="N180" s="5">
        <v>327857342</v>
      </c>
      <c r="O180" s="5">
        <v>72783547</v>
      </c>
      <c r="P180" s="5">
        <v>442116807</v>
      </c>
      <c r="Q180" s="5">
        <v>438454329</v>
      </c>
      <c r="R180" s="5">
        <v>1719570</v>
      </c>
      <c r="S180" s="5">
        <v>47971</v>
      </c>
      <c r="T180" s="5">
        <v>336857148</v>
      </c>
      <c r="U180" s="5">
        <v>454565034</v>
      </c>
      <c r="V180" s="5">
        <v>117707886</v>
      </c>
      <c r="W180" s="5">
        <v>9799824</v>
      </c>
      <c r="X180" s="5">
        <v>27384761</v>
      </c>
      <c r="Y180" s="5">
        <v>391608</v>
      </c>
      <c r="Z180" s="5">
        <v>8203232</v>
      </c>
      <c r="AA180" s="5">
        <v>1189510</v>
      </c>
    </row>
    <row r="181" spans="1:27">
      <c r="A181" s="5">
        <v>1395</v>
      </c>
      <c r="B181" s="5">
        <v>3</v>
      </c>
      <c r="C181" s="5" t="s">
        <v>481</v>
      </c>
      <c r="D181" s="5" t="s">
        <v>482</v>
      </c>
      <c r="E181" s="5">
        <v>63</v>
      </c>
      <c r="F181" s="5">
        <v>4254</v>
      </c>
      <c r="G181" s="5">
        <v>3980</v>
      </c>
      <c r="H181" s="5">
        <v>273</v>
      </c>
      <c r="I181" s="5">
        <v>3960</v>
      </c>
      <c r="J181" s="5">
        <v>271</v>
      </c>
      <c r="K181" s="5">
        <v>21</v>
      </c>
      <c r="L181" s="5">
        <v>2</v>
      </c>
      <c r="M181" s="5">
        <v>1092845</v>
      </c>
      <c r="N181" s="5">
        <v>7506498</v>
      </c>
      <c r="O181" s="5">
        <v>2455442</v>
      </c>
      <c r="P181" s="5">
        <v>9922277</v>
      </c>
      <c r="Q181" s="5">
        <v>9956946</v>
      </c>
      <c r="R181" s="5">
        <v>99897</v>
      </c>
      <c r="S181" s="5">
        <v>2854</v>
      </c>
      <c r="T181" s="5">
        <v>7623393</v>
      </c>
      <c r="U181" s="5">
        <v>10504054</v>
      </c>
      <c r="V181" s="5">
        <v>2880662</v>
      </c>
      <c r="W181" s="5">
        <v>60655</v>
      </c>
      <c r="X181" s="5">
        <v>223271</v>
      </c>
      <c r="Y181" s="5">
        <v>36926</v>
      </c>
      <c r="Z181" s="5">
        <v>425079</v>
      </c>
      <c r="AA181" s="5">
        <v>194016</v>
      </c>
    </row>
    <row r="182" spans="1:27">
      <c r="A182" s="5">
        <v>1395</v>
      </c>
      <c r="B182" s="5">
        <v>4</v>
      </c>
      <c r="C182" s="5" t="s">
        <v>483</v>
      </c>
      <c r="D182" s="5" t="s">
        <v>482</v>
      </c>
      <c r="E182" s="5">
        <v>63</v>
      </c>
      <c r="F182" s="5">
        <v>4254</v>
      </c>
      <c r="G182" s="5">
        <v>3980</v>
      </c>
      <c r="H182" s="5">
        <v>273</v>
      </c>
      <c r="I182" s="5">
        <v>3960</v>
      </c>
      <c r="J182" s="5">
        <v>271</v>
      </c>
      <c r="K182" s="5">
        <v>21</v>
      </c>
      <c r="L182" s="5">
        <v>2</v>
      </c>
      <c r="M182" s="5">
        <v>1092845</v>
      </c>
      <c r="N182" s="5">
        <v>7506498</v>
      </c>
      <c r="O182" s="5">
        <v>2455442</v>
      </c>
      <c r="P182" s="5">
        <v>9922277</v>
      </c>
      <c r="Q182" s="5">
        <v>9956946</v>
      </c>
      <c r="R182" s="5">
        <v>99897</v>
      </c>
      <c r="S182" s="5">
        <v>2854</v>
      </c>
      <c r="T182" s="5">
        <v>7623393</v>
      </c>
      <c r="U182" s="5">
        <v>10504054</v>
      </c>
      <c r="V182" s="5">
        <v>2880662</v>
      </c>
      <c r="W182" s="5">
        <v>60655</v>
      </c>
      <c r="X182" s="5">
        <v>223271</v>
      </c>
      <c r="Y182" s="5">
        <v>36926</v>
      </c>
      <c r="Z182" s="5">
        <v>425079</v>
      </c>
      <c r="AA182" s="5">
        <v>194016</v>
      </c>
    </row>
    <row r="183" spans="1:27">
      <c r="A183" s="5">
        <v>1395</v>
      </c>
      <c r="B183" s="5">
        <v>3</v>
      </c>
      <c r="C183" s="5" t="s">
        <v>484</v>
      </c>
      <c r="D183" s="5" t="s">
        <v>485</v>
      </c>
      <c r="E183" s="5">
        <v>970</v>
      </c>
      <c r="F183" s="5">
        <v>96988</v>
      </c>
      <c r="G183" s="5">
        <v>83645</v>
      </c>
      <c r="H183" s="5">
        <v>13343</v>
      </c>
      <c r="I183" s="5">
        <v>83326</v>
      </c>
      <c r="J183" s="5">
        <v>13330</v>
      </c>
      <c r="K183" s="5">
        <v>318</v>
      </c>
      <c r="L183" s="5">
        <v>14</v>
      </c>
      <c r="M183" s="5">
        <v>23547891</v>
      </c>
      <c r="N183" s="5">
        <v>127625384</v>
      </c>
      <c r="O183" s="5">
        <v>43171298</v>
      </c>
      <c r="P183" s="5">
        <v>217979951</v>
      </c>
      <c r="Q183" s="5">
        <v>205948935</v>
      </c>
      <c r="R183" s="5">
        <v>970042</v>
      </c>
      <c r="S183" s="5">
        <v>28247</v>
      </c>
      <c r="T183" s="5">
        <v>130958772</v>
      </c>
      <c r="U183" s="5">
        <v>220830663</v>
      </c>
      <c r="V183" s="5">
        <v>89871891</v>
      </c>
      <c r="W183" s="5">
        <v>129864</v>
      </c>
      <c r="X183" s="5">
        <v>5137855</v>
      </c>
      <c r="Y183" s="5">
        <v>1478162</v>
      </c>
      <c r="Z183" s="5">
        <v>9254878</v>
      </c>
      <c r="AA183" s="5">
        <v>7286321</v>
      </c>
    </row>
    <row r="184" spans="1:27">
      <c r="A184" s="5">
        <v>1395</v>
      </c>
      <c r="B184" s="5">
        <v>4</v>
      </c>
      <c r="C184" s="5" t="s">
        <v>486</v>
      </c>
      <c r="D184" s="5" t="s">
        <v>485</v>
      </c>
      <c r="E184" s="5">
        <v>970</v>
      </c>
      <c r="F184" s="5">
        <v>96988</v>
      </c>
      <c r="G184" s="5">
        <v>83645</v>
      </c>
      <c r="H184" s="5">
        <v>13343</v>
      </c>
      <c r="I184" s="5">
        <v>83326</v>
      </c>
      <c r="J184" s="5">
        <v>13330</v>
      </c>
      <c r="K184" s="5">
        <v>318</v>
      </c>
      <c r="L184" s="5">
        <v>14</v>
      </c>
      <c r="M184" s="5">
        <v>23547891</v>
      </c>
      <c r="N184" s="5">
        <v>127625384</v>
      </c>
      <c r="O184" s="5">
        <v>43171298</v>
      </c>
      <c r="P184" s="5">
        <v>217979951</v>
      </c>
      <c r="Q184" s="5">
        <v>205948935</v>
      </c>
      <c r="R184" s="5">
        <v>970042</v>
      </c>
      <c r="S184" s="5">
        <v>28247</v>
      </c>
      <c r="T184" s="5">
        <v>130958772</v>
      </c>
      <c r="U184" s="5">
        <v>220830663</v>
      </c>
      <c r="V184" s="5">
        <v>89871891</v>
      </c>
      <c r="W184" s="5">
        <v>129864</v>
      </c>
      <c r="X184" s="5">
        <v>5137855</v>
      </c>
      <c r="Y184" s="5">
        <v>1478162</v>
      </c>
      <c r="Z184" s="5">
        <v>9254878</v>
      </c>
      <c r="AA184" s="5">
        <v>7286321</v>
      </c>
    </row>
    <row r="185" spans="1:27">
      <c r="A185" s="5">
        <v>1395</v>
      </c>
      <c r="B185" s="5">
        <v>2</v>
      </c>
      <c r="C185" s="5" t="s">
        <v>487</v>
      </c>
      <c r="D185" s="5" t="s">
        <v>488</v>
      </c>
      <c r="E185" s="5">
        <v>201</v>
      </c>
      <c r="F185" s="5">
        <v>28676</v>
      </c>
      <c r="G185" s="5">
        <v>27713</v>
      </c>
      <c r="H185" s="5">
        <v>963</v>
      </c>
      <c r="I185" s="5">
        <v>27555</v>
      </c>
      <c r="J185" s="5">
        <v>962</v>
      </c>
      <c r="K185" s="5">
        <v>158</v>
      </c>
      <c r="L185" s="5">
        <v>1</v>
      </c>
      <c r="M185" s="5">
        <v>12073529</v>
      </c>
      <c r="N185" s="5">
        <v>16573258</v>
      </c>
      <c r="O185" s="5">
        <v>8063039</v>
      </c>
      <c r="P185" s="5">
        <v>25873444</v>
      </c>
      <c r="Q185" s="5">
        <v>23433592</v>
      </c>
      <c r="R185" s="5">
        <v>29632</v>
      </c>
      <c r="S185" s="5">
        <v>863</v>
      </c>
      <c r="T185" s="5">
        <v>19389403</v>
      </c>
      <c r="U185" s="5">
        <v>40180524</v>
      </c>
      <c r="V185" s="5">
        <v>20791121</v>
      </c>
      <c r="W185" s="5">
        <v>71371</v>
      </c>
      <c r="X185" s="5">
        <v>1351623</v>
      </c>
      <c r="Y185" s="5">
        <v>62001</v>
      </c>
      <c r="Z185" s="5">
        <v>236209</v>
      </c>
      <c r="AA185" s="5">
        <v>668644</v>
      </c>
    </row>
    <row r="186" spans="1:27">
      <c r="A186" s="5">
        <v>1395</v>
      </c>
      <c r="B186" s="5">
        <v>3</v>
      </c>
      <c r="C186" s="5" t="s">
        <v>489</v>
      </c>
      <c r="D186" s="5" t="s">
        <v>490</v>
      </c>
      <c r="E186" s="5">
        <v>45</v>
      </c>
      <c r="F186" s="5">
        <v>4532</v>
      </c>
      <c r="G186" s="5">
        <v>4191</v>
      </c>
      <c r="H186" s="5">
        <v>342</v>
      </c>
      <c r="I186" s="5">
        <v>4176</v>
      </c>
      <c r="J186" s="5">
        <v>342</v>
      </c>
      <c r="K186" s="5">
        <v>15</v>
      </c>
      <c r="L186" s="5">
        <v>0</v>
      </c>
      <c r="M186" s="5">
        <v>1819922</v>
      </c>
      <c r="N186" s="5">
        <v>3833271</v>
      </c>
      <c r="O186" s="5">
        <v>279978</v>
      </c>
      <c r="P186" s="5">
        <v>2951646</v>
      </c>
      <c r="Q186" s="5">
        <v>2969060</v>
      </c>
      <c r="R186" s="5">
        <v>0</v>
      </c>
      <c r="S186" s="5">
        <v>0</v>
      </c>
      <c r="T186" s="5">
        <v>5498506</v>
      </c>
      <c r="U186" s="5">
        <v>9465676</v>
      </c>
      <c r="V186" s="5">
        <v>3967169</v>
      </c>
      <c r="W186" s="5">
        <v>26624</v>
      </c>
      <c r="X186" s="5">
        <v>600229</v>
      </c>
      <c r="Y186" s="5">
        <v>2196</v>
      </c>
      <c r="Z186" s="5">
        <v>502863</v>
      </c>
      <c r="AA186" s="5">
        <v>73673</v>
      </c>
    </row>
    <row r="187" spans="1:27">
      <c r="A187" s="5">
        <v>1395</v>
      </c>
      <c r="B187" s="5">
        <v>4</v>
      </c>
      <c r="C187" s="5" t="s">
        <v>491</v>
      </c>
      <c r="D187" s="5" t="s">
        <v>492</v>
      </c>
      <c r="E187" s="5">
        <v>41</v>
      </c>
      <c r="F187" s="5">
        <v>4416</v>
      </c>
      <c r="G187" s="5">
        <v>4077</v>
      </c>
      <c r="H187" s="5">
        <v>340</v>
      </c>
      <c r="I187" s="5">
        <v>4065</v>
      </c>
      <c r="J187" s="5">
        <v>340</v>
      </c>
      <c r="K187" s="5">
        <v>12</v>
      </c>
      <c r="L187" s="5">
        <v>0</v>
      </c>
      <c r="M187" s="5">
        <v>1806307</v>
      </c>
      <c r="N187" s="5">
        <v>3777063</v>
      </c>
      <c r="O187" s="5">
        <v>228963</v>
      </c>
      <c r="P187" s="5">
        <v>2854848</v>
      </c>
      <c r="Q187" s="5">
        <v>2894503</v>
      </c>
      <c r="R187" s="5">
        <v>0</v>
      </c>
      <c r="S187" s="5">
        <v>0</v>
      </c>
      <c r="T187" s="5">
        <v>5436319</v>
      </c>
      <c r="U187" s="5">
        <v>9372151</v>
      </c>
      <c r="V187" s="5">
        <v>3935833</v>
      </c>
      <c r="W187" s="5">
        <v>26624</v>
      </c>
      <c r="X187" s="5">
        <v>598896</v>
      </c>
      <c r="Y187" s="5">
        <v>1030</v>
      </c>
      <c r="Z187" s="5">
        <v>487830</v>
      </c>
      <c r="AA187" s="5">
        <v>72052</v>
      </c>
    </row>
    <row r="188" spans="1:27">
      <c r="A188" s="5">
        <v>1395</v>
      </c>
      <c r="B188" s="5">
        <v>4</v>
      </c>
      <c r="C188" s="5" t="s">
        <v>493</v>
      </c>
      <c r="D188" s="5" t="s">
        <v>494</v>
      </c>
      <c r="E188" s="5">
        <v>4</v>
      </c>
      <c r="F188" s="5">
        <v>116</v>
      </c>
      <c r="G188" s="5">
        <v>114</v>
      </c>
      <c r="H188" s="5">
        <v>2</v>
      </c>
      <c r="I188" s="5">
        <v>111</v>
      </c>
      <c r="J188" s="5">
        <v>2</v>
      </c>
      <c r="K188" s="5">
        <v>3</v>
      </c>
      <c r="L188" s="5">
        <v>0</v>
      </c>
      <c r="M188" s="5">
        <v>13615</v>
      </c>
      <c r="N188" s="5">
        <v>56209</v>
      </c>
      <c r="O188" s="5">
        <v>51016</v>
      </c>
      <c r="P188" s="5">
        <v>96799</v>
      </c>
      <c r="Q188" s="5">
        <v>74557</v>
      </c>
      <c r="R188" s="5">
        <v>0</v>
      </c>
      <c r="S188" s="5">
        <v>0</v>
      </c>
      <c r="T188" s="5">
        <v>62188</v>
      </c>
      <c r="U188" s="5">
        <v>93525</v>
      </c>
      <c r="V188" s="5">
        <v>31337</v>
      </c>
      <c r="W188" s="5">
        <v>0</v>
      </c>
      <c r="X188" s="5">
        <v>1333</v>
      </c>
      <c r="Y188" s="5">
        <v>1166</v>
      </c>
      <c r="Z188" s="5">
        <v>15033</v>
      </c>
      <c r="AA188" s="5">
        <v>1621</v>
      </c>
    </row>
    <row r="189" spans="1:27">
      <c r="A189" s="5">
        <v>1395</v>
      </c>
      <c r="B189" s="5">
        <v>3</v>
      </c>
      <c r="C189" s="5" t="s">
        <v>495</v>
      </c>
      <c r="D189" s="5" t="s">
        <v>496</v>
      </c>
      <c r="E189" s="5">
        <v>19</v>
      </c>
      <c r="F189" s="5">
        <v>3892</v>
      </c>
      <c r="G189" s="5">
        <v>3694</v>
      </c>
      <c r="H189" s="5">
        <v>198</v>
      </c>
      <c r="I189" s="5">
        <v>3681</v>
      </c>
      <c r="J189" s="5">
        <v>198</v>
      </c>
      <c r="K189" s="5">
        <v>13</v>
      </c>
      <c r="L189" s="5">
        <v>0</v>
      </c>
      <c r="M189" s="5">
        <v>1503355</v>
      </c>
      <c r="N189" s="5">
        <v>1888737</v>
      </c>
      <c r="O189" s="5">
        <v>731894</v>
      </c>
      <c r="P189" s="5">
        <v>4048880</v>
      </c>
      <c r="Q189" s="5">
        <v>3717326</v>
      </c>
      <c r="R189" s="5">
        <v>0</v>
      </c>
      <c r="S189" s="5">
        <v>0</v>
      </c>
      <c r="T189" s="5">
        <v>2243715</v>
      </c>
      <c r="U189" s="5">
        <v>4766565</v>
      </c>
      <c r="V189" s="5">
        <v>2522850</v>
      </c>
      <c r="W189" s="5">
        <v>42596</v>
      </c>
      <c r="X189" s="5">
        <v>270957</v>
      </c>
      <c r="Y189" s="5">
        <v>26926</v>
      </c>
      <c r="Z189" s="5">
        <v>-75007</v>
      </c>
      <c r="AA189" s="5">
        <v>-23459</v>
      </c>
    </row>
    <row r="190" spans="1:27">
      <c r="A190" s="5">
        <v>1395</v>
      </c>
      <c r="B190" s="5">
        <v>4</v>
      </c>
      <c r="C190" s="5" t="s">
        <v>497</v>
      </c>
      <c r="D190" s="5" t="s">
        <v>496</v>
      </c>
      <c r="E190" s="5">
        <v>19</v>
      </c>
      <c r="F190" s="5">
        <v>3892</v>
      </c>
      <c r="G190" s="5">
        <v>3694</v>
      </c>
      <c r="H190" s="5">
        <v>198</v>
      </c>
      <c r="I190" s="5">
        <v>3681</v>
      </c>
      <c r="J190" s="5">
        <v>198</v>
      </c>
      <c r="K190" s="5">
        <v>13</v>
      </c>
      <c r="L190" s="5">
        <v>0</v>
      </c>
      <c r="M190" s="5">
        <v>1503355</v>
      </c>
      <c r="N190" s="5">
        <v>1888737</v>
      </c>
      <c r="O190" s="5">
        <v>731894</v>
      </c>
      <c r="P190" s="5">
        <v>4048880</v>
      </c>
      <c r="Q190" s="5">
        <v>3717326</v>
      </c>
      <c r="R190" s="5">
        <v>0</v>
      </c>
      <c r="S190" s="5">
        <v>0</v>
      </c>
      <c r="T190" s="5">
        <v>2243715</v>
      </c>
      <c r="U190" s="5">
        <v>4766565</v>
      </c>
      <c r="V190" s="5">
        <v>2522850</v>
      </c>
      <c r="W190" s="5">
        <v>42596</v>
      </c>
      <c r="X190" s="5">
        <v>270957</v>
      </c>
      <c r="Y190" s="5">
        <v>26926</v>
      </c>
      <c r="Z190" s="5">
        <v>-75007</v>
      </c>
      <c r="AA190" s="5">
        <v>-23459</v>
      </c>
    </row>
    <row r="191" spans="1:27">
      <c r="A191" s="5">
        <v>1395</v>
      </c>
      <c r="B191" s="5">
        <v>3</v>
      </c>
      <c r="C191" s="5" t="s">
        <v>498</v>
      </c>
      <c r="D191" s="5" t="s">
        <v>499</v>
      </c>
      <c r="E191" s="5">
        <v>137</v>
      </c>
      <c r="F191" s="5">
        <v>20253</v>
      </c>
      <c r="G191" s="5">
        <v>19829</v>
      </c>
      <c r="H191" s="5">
        <v>424</v>
      </c>
      <c r="I191" s="5">
        <v>19698</v>
      </c>
      <c r="J191" s="5">
        <v>423</v>
      </c>
      <c r="K191" s="5">
        <v>130</v>
      </c>
      <c r="L191" s="5">
        <v>1</v>
      </c>
      <c r="M191" s="5">
        <v>8750252</v>
      </c>
      <c r="N191" s="5">
        <v>10851250</v>
      </c>
      <c r="O191" s="5">
        <v>7051167</v>
      </c>
      <c r="P191" s="5">
        <v>18872918</v>
      </c>
      <c r="Q191" s="5">
        <v>16747205</v>
      </c>
      <c r="R191" s="5">
        <v>29632</v>
      </c>
      <c r="S191" s="5">
        <v>863</v>
      </c>
      <c r="T191" s="5">
        <v>11647182</v>
      </c>
      <c r="U191" s="5">
        <v>25948283</v>
      </c>
      <c r="V191" s="5">
        <v>14301102</v>
      </c>
      <c r="W191" s="5">
        <v>2151</v>
      </c>
      <c r="X191" s="5">
        <v>480436</v>
      </c>
      <c r="Y191" s="5">
        <v>32880</v>
      </c>
      <c r="Z191" s="5">
        <v>-191646</v>
      </c>
      <c r="AA191" s="5">
        <v>618430</v>
      </c>
    </row>
    <row r="192" spans="1:27">
      <c r="A192" s="5">
        <v>1395</v>
      </c>
      <c r="B192" s="5">
        <v>4</v>
      </c>
      <c r="C192" s="5" t="s">
        <v>500</v>
      </c>
      <c r="D192" s="5" t="s">
        <v>501</v>
      </c>
      <c r="E192" s="5">
        <v>81</v>
      </c>
      <c r="F192" s="5">
        <v>4031</v>
      </c>
      <c r="G192" s="5">
        <v>3645</v>
      </c>
      <c r="H192" s="5">
        <v>386</v>
      </c>
      <c r="I192" s="5">
        <v>3595</v>
      </c>
      <c r="J192" s="5">
        <v>385</v>
      </c>
      <c r="K192" s="5">
        <v>50</v>
      </c>
      <c r="L192" s="5">
        <v>1</v>
      </c>
      <c r="M192" s="5">
        <v>760095</v>
      </c>
      <c r="N192" s="5">
        <v>8066355</v>
      </c>
      <c r="O192" s="5">
        <v>4687789</v>
      </c>
      <c r="P192" s="5">
        <v>11383077</v>
      </c>
      <c r="Q192" s="5">
        <v>10088043</v>
      </c>
      <c r="R192" s="5">
        <v>29632</v>
      </c>
      <c r="S192" s="5">
        <v>863</v>
      </c>
      <c r="T192" s="5">
        <v>8412254</v>
      </c>
      <c r="U192" s="5">
        <v>11558631</v>
      </c>
      <c r="V192" s="5">
        <v>3146376</v>
      </c>
      <c r="W192" s="5">
        <v>1600</v>
      </c>
      <c r="X192" s="5">
        <v>240437</v>
      </c>
      <c r="Y192" s="5">
        <v>28093</v>
      </c>
      <c r="Z192" s="5">
        <v>1572878</v>
      </c>
      <c r="AA192" s="5">
        <v>364386</v>
      </c>
    </row>
    <row r="193" spans="1:27">
      <c r="A193" s="5">
        <v>1395</v>
      </c>
      <c r="B193" s="5">
        <v>4</v>
      </c>
      <c r="C193" s="5" t="s">
        <v>502</v>
      </c>
      <c r="D193" s="5" t="s">
        <v>503</v>
      </c>
      <c r="E193" s="5">
        <v>4</v>
      </c>
      <c r="F193" s="5">
        <v>190</v>
      </c>
      <c r="G193" s="5">
        <v>176</v>
      </c>
      <c r="H193" s="5">
        <v>14</v>
      </c>
      <c r="I193" s="5">
        <v>175</v>
      </c>
      <c r="J193" s="5">
        <v>14</v>
      </c>
      <c r="K193" s="5">
        <v>1</v>
      </c>
      <c r="L193" s="5">
        <v>0</v>
      </c>
      <c r="M193" s="5">
        <v>40649</v>
      </c>
      <c r="N193" s="5">
        <v>52870</v>
      </c>
      <c r="O193" s="5">
        <v>34536</v>
      </c>
      <c r="P193" s="5">
        <v>98624</v>
      </c>
      <c r="Q193" s="5">
        <v>87207</v>
      </c>
      <c r="R193" s="5">
        <v>0</v>
      </c>
      <c r="S193" s="5">
        <v>0</v>
      </c>
      <c r="T193" s="5">
        <v>56080</v>
      </c>
      <c r="U193" s="5">
        <v>98924</v>
      </c>
      <c r="V193" s="5">
        <v>42844</v>
      </c>
      <c r="W193" s="5">
        <v>0</v>
      </c>
      <c r="X193" s="5">
        <v>1279</v>
      </c>
      <c r="Y193" s="5">
        <v>41</v>
      </c>
      <c r="Z193" s="5">
        <v>55318</v>
      </c>
      <c r="AA193" s="5">
        <v>3135</v>
      </c>
    </row>
    <row r="194" spans="1:27">
      <c r="A194" s="5">
        <v>1395</v>
      </c>
      <c r="B194" s="5">
        <v>4</v>
      </c>
      <c r="C194" s="5" t="s">
        <v>504</v>
      </c>
      <c r="D194" s="5" t="s">
        <v>499</v>
      </c>
      <c r="E194" s="5">
        <v>51</v>
      </c>
      <c r="F194" s="5">
        <v>16032</v>
      </c>
      <c r="G194" s="5">
        <v>16008</v>
      </c>
      <c r="H194" s="5">
        <v>24</v>
      </c>
      <c r="I194" s="5">
        <v>15928</v>
      </c>
      <c r="J194" s="5">
        <v>24</v>
      </c>
      <c r="K194" s="5">
        <v>80</v>
      </c>
      <c r="L194" s="5">
        <v>0</v>
      </c>
      <c r="M194" s="5">
        <v>7949508</v>
      </c>
      <c r="N194" s="5">
        <v>2732025</v>
      </c>
      <c r="O194" s="5">
        <v>2328842</v>
      </c>
      <c r="P194" s="5">
        <v>7391217</v>
      </c>
      <c r="Q194" s="5">
        <v>6571955</v>
      </c>
      <c r="R194" s="5">
        <v>0</v>
      </c>
      <c r="S194" s="5">
        <v>0</v>
      </c>
      <c r="T194" s="5">
        <v>3178847</v>
      </c>
      <c r="U194" s="5">
        <v>14290728</v>
      </c>
      <c r="V194" s="5">
        <v>11111881</v>
      </c>
      <c r="W194" s="5">
        <v>551</v>
      </c>
      <c r="X194" s="5">
        <v>238720</v>
      </c>
      <c r="Y194" s="5">
        <v>4746</v>
      </c>
      <c r="Z194" s="5">
        <v>-1819842</v>
      </c>
      <c r="AA194" s="5">
        <v>250910</v>
      </c>
    </row>
    <row r="195" spans="1:27">
      <c r="A195" s="5">
        <v>1395</v>
      </c>
      <c r="B195" s="5">
        <v>2</v>
      </c>
      <c r="C195" s="5" t="s">
        <v>505</v>
      </c>
      <c r="D195" s="5" t="s">
        <v>506</v>
      </c>
      <c r="E195" s="5">
        <v>1047</v>
      </c>
      <c r="F195" s="5">
        <v>32155</v>
      </c>
      <c r="G195" s="5">
        <v>29354</v>
      </c>
      <c r="H195" s="5">
        <v>2801</v>
      </c>
      <c r="I195" s="5">
        <v>28613</v>
      </c>
      <c r="J195" s="5">
        <v>2793</v>
      </c>
      <c r="K195" s="5">
        <v>741</v>
      </c>
      <c r="L195" s="5">
        <v>8</v>
      </c>
      <c r="M195" s="5">
        <v>6615037</v>
      </c>
      <c r="N195" s="5">
        <v>15357144</v>
      </c>
      <c r="O195" s="5">
        <v>6404748</v>
      </c>
      <c r="P195" s="5">
        <v>28189829</v>
      </c>
      <c r="Q195" s="5">
        <v>27230106</v>
      </c>
      <c r="R195" s="5">
        <v>122606</v>
      </c>
      <c r="S195" s="5">
        <v>3650</v>
      </c>
      <c r="T195" s="5">
        <v>15915560</v>
      </c>
      <c r="U195" s="5">
        <v>28685333</v>
      </c>
      <c r="V195" s="5">
        <v>12769773</v>
      </c>
      <c r="W195" s="5">
        <v>49128</v>
      </c>
      <c r="X195" s="5">
        <v>1079331</v>
      </c>
      <c r="Y195" s="5">
        <v>119739</v>
      </c>
      <c r="Z195" s="5">
        <v>2453680</v>
      </c>
      <c r="AA195" s="5">
        <v>777792</v>
      </c>
    </row>
    <row r="196" spans="1:27">
      <c r="A196" s="5">
        <v>1395</v>
      </c>
      <c r="B196" s="5">
        <v>3</v>
      </c>
      <c r="C196" s="5" t="s">
        <v>507</v>
      </c>
      <c r="D196" s="5" t="s">
        <v>506</v>
      </c>
      <c r="E196" s="5">
        <v>1047</v>
      </c>
      <c r="F196" s="5">
        <v>32155</v>
      </c>
      <c r="G196" s="5">
        <v>29354</v>
      </c>
      <c r="H196" s="5">
        <v>2801</v>
      </c>
      <c r="I196" s="5">
        <v>28613</v>
      </c>
      <c r="J196" s="5">
        <v>2793</v>
      </c>
      <c r="K196" s="5">
        <v>741</v>
      </c>
      <c r="L196" s="5">
        <v>8</v>
      </c>
      <c r="M196" s="5">
        <v>6615037</v>
      </c>
      <c r="N196" s="5">
        <v>15357144</v>
      </c>
      <c r="O196" s="5">
        <v>6404748</v>
      </c>
      <c r="P196" s="5">
        <v>28189829</v>
      </c>
      <c r="Q196" s="5">
        <v>27230106</v>
      </c>
      <c r="R196" s="5">
        <v>122606</v>
      </c>
      <c r="S196" s="5">
        <v>3650</v>
      </c>
      <c r="T196" s="5">
        <v>15915560</v>
      </c>
      <c r="U196" s="5">
        <v>28685333</v>
      </c>
      <c r="V196" s="5">
        <v>12769773</v>
      </c>
      <c r="W196" s="5">
        <v>49128</v>
      </c>
      <c r="X196" s="5">
        <v>1079331</v>
      </c>
      <c r="Y196" s="5">
        <v>119739</v>
      </c>
      <c r="Z196" s="5">
        <v>2453680</v>
      </c>
      <c r="AA196" s="5">
        <v>777792</v>
      </c>
    </row>
    <row r="197" spans="1:27">
      <c r="A197" s="5">
        <v>1395</v>
      </c>
      <c r="B197" s="5">
        <v>4</v>
      </c>
      <c r="C197" s="5" t="s">
        <v>508</v>
      </c>
      <c r="D197" s="5" t="s">
        <v>506</v>
      </c>
      <c r="E197" s="5">
        <v>1047</v>
      </c>
      <c r="F197" s="5">
        <v>32155</v>
      </c>
      <c r="G197" s="5">
        <v>29354</v>
      </c>
      <c r="H197" s="5">
        <v>2801</v>
      </c>
      <c r="I197" s="5">
        <v>28613</v>
      </c>
      <c r="J197" s="5">
        <v>2793</v>
      </c>
      <c r="K197" s="5">
        <v>741</v>
      </c>
      <c r="L197" s="5">
        <v>8</v>
      </c>
      <c r="M197" s="5">
        <v>6615037</v>
      </c>
      <c r="N197" s="5">
        <v>15357144</v>
      </c>
      <c r="O197" s="5">
        <v>6404748</v>
      </c>
      <c r="P197" s="5">
        <v>28189829</v>
      </c>
      <c r="Q197" s="5">
        <v>27230106</v>
      </c>
      <c r="R197" s="5">
        <v>122606</v>
      </c>
      <c r="S197" s="5">
        <v>3650</v>
      </c>
      <c r="T197" s="5">
        <v>15915560</v>
      </c>
      <c r="U197" s="5">
        <v>28685333</v>
      </c>
      <c r="V197" s="5">
        <v>12769773</v>
      </c>
      <c r="W197" s="5">
        <v>49128</v>
      </c>
      <c r="X197" s="5">
        <v>1079331</v>
      </c>
      <c r="Y197" s="5">
        <v>119739</v>
      </c>
      <c r="Z197" s="5">
        <v>2453680</v>
      </c>
      <c r="AA197" s="5">
        <v>777792</v>
      </c>
    </row>
    <row r="198" spans="1:27">
      <c r="A198" s="5">
        <v>1395</v>
      </c>
      <c r="B198" s="5">
        <v>2</v>
      </c>
      <c r="C198" s="5" t="s">
        <v>509</v>
      </c>
      <c r="D198" s="5" t="s">
        <v>510</v>
      </c>
      <c r="E198" s="5">
        <v>413</v>
      </c>
      <c r="F198" s="5">
        <v>16783</v>
      </c>
      <c r="G198" s="5">
        <v>12220</v>
      </c>
      <c r="H198" s="5">
        <v>4563</v>
      </c>
      <c r="I198" s="5">
        <v>12002</v>
      </c>
      <c r="J198" s="5">
        <v>4543</v>
      </c>
      <c r="K198" s="5">
        <v>218</v>
      </c>
      <c r="L198" s="5">
        <v>20</v>
      </c>
      <c r="M198" s="5">
        <v>3117253</v>
      </c>
      <c r="N198" s="5">
        <v>11139413</v>
      </c>
      <c r="O198" s="5">
        <v>4220199</v>
      </c>
      <c r="P198" s="5">
        <v>17920828</v>
      </c>
      <c r="Q198" s="5">
        <v>17513899</v>
      </c>
      <c r="R198" s="5">
        <v>1521064</v>
      </c>
      <c r="S198" s="5">
        <v>41810</v>
      </c>
      <c r="T198" s="5">
        <v>11533000</v>
      </c>
      <c r="U198" s="5">
        <v>18757210</v>
      </c>
      <c r="V198" s="5">
        <v>7224210</v>
      </c>
      <c r="W198" s="5">
        <v>4858</v>
      </c>
      <c r="X198" s="5">
        <v>622920</v>
      </c>
      <c r="Y198" s="5">
        <v>51118</v>
      </c>
      <c r="Z198" s="5">
        <v>-1278762</v>
      </c>
      <c r="AA198" s="5">
        <v>1200075</v>
      </c>
    </row>
    <row r="199" spans="1:27">
      <c r="A199" s="5">
        <v>1395</v>
      </c>
      <c r="B199" s="5">
        <v>3</v>
      </c>
      <c r="C199" s="5" t="s">
        <v>511</v>
      </c>
      <c r="D199" s="5" t="s">
        <v>512</v>
      </c>
      <c r="E199" s="5">
        <v>49</v>
      </c>
      <c r="F199" s="5">
        <v>1245</v>
      </c>
      <c r="G199" s="5">
        <v>1009</v>
      </c>
      <c r="H199" s="5">
        <v>236</v>
      </c>
      <c r="I199" s="5">
        <v>978</v>
      </c>
      <c r="J199" s="5">
        <v>236</v>
      </c>
      <c r="K199" s="5">
        <v>31</v>
      </c>
      <c r="L199" s="5">
        <v>0</v>
      </c>
      <c r="M199" s="5">
        <v>229320</v>
      </c>
      <c r="N199" s="5">
        <v>1766682</v>
      </c>
      <c r="O199" s="5">
        <v>19393</v>
      </c>
      <c r="P199" s="5">
        <v>1799108</v>
      </c>
      <c r="Q199" s="5">
        <v>1947521</v>
      </c>
      <c r="R199" s="5">
        <v>1217709</v>
      </c>
      <c r="S199" s="5">
        <v>32465</v>
      </c>
      <c r="T199" s="5">
        <v>1785431</v>
      </c>
      <c r="U199" s="5">
        <v>2381878</v>
      </c>
      <c r="V199" s="5">
        <v>596447</v>
      </c>
      <c r="W199" s="5">
        <v>754</v>
      </c>
      <c r="X199" s="5">
        <v>21329</v>
      </c>
      <c r="Y199" s="5">
        <v>10144</v>
      </c>
      <c r="Z199" s="5">
        <v>-1265110</v>
      </c>
      <c r="AA199" s="5">
        <v>60856</v>
      </c>
    </row>
    <row r="200" spans="1:27">
      <c r="A200" s="5">
        <v>1395</v>
      </c>
      <c r="B200" s="5">
        <v>4</v>
      </c>
      <c r="C200" s="5" t="s">
        <v>513</v>
      </c>
      <c r="D200" s="5" t="s">
        <v>514</v>
      </c>
      <c r="E200" s="5">
        <v>49</v>
      </c>
      <c r="F200" s="5">
        <v>1245</v>
      </c>
      <c r="G200" s="5">
        <v>1009</v>
      </c>
      <c r="H200" s="5">
        <v>236</v>
      </c>
      <c r="I200" s="5">
        <v>978</v>
      </c>
      <c r="J200" s="5">
        <v>236</v>
      </c>
      <c r="K200" s="5">
        <v>31</v>
      </c>
      <c r="L200" s="5">
        <v>0</v>
      </c>
      <c r="M200" s="5">
        <v>229320</v>
      </c>
      <c r="N200" s="5">
        <v>1766682</v>
      </c>
      <c r="O200" s="5">
        <v>19393</v>
      </c>
      <c r="P200" s="5">
        <v>1799108</v>
      </c>
      <c r="Q200" s="5">
        <v>1947521</v>
      </c>
      <c r="R200" s="5">
        <v>1217709</v>
      </c>
      <c r="S200" s="5">
        <v>32465</v>
      </c>
      <c r="T200" s="5">
        <v>1785431</v>
      </c>
      <c r="U200" s="5">
        <v>2381878</v>
      </c>
      <c r="V200" s="5">
        <v>596447</v>
      </c>
      <c r="W200" s="5">
        <v>754</v>
      </c>
      <c r="X200" s="5">
        <v>21329</v>
      </c>
      <c r="Y200" s="5">
        <v>10144</v>
      </c>
      <c r="Z200" s="5">
        <v>-1265110</v>
      </c>
      <c r="AA200" s="5">
        <v>60856</v>
      </c>
    </row>
    <row r="201" spans="1:27">
      <c r="A201" s="5">
        <v>1395</v>
      </c>
      <c r="B201" s="5">
        <v>3</v>
      </c>
      <c r="C201" s="5" t="s">
        <v>515</v>
      </c>
      <c r="D201" s="5" t="s">
        <v>516</v>
      </c>
      <c r="E201" s="5">
        <v>28</v>
      </c>
      <c r="F201" s="5">
        <v>696</v>
      </c>
      <c r="G201" s="5">
        <v>594</v>
      </c>
      <c r="H201" s="5">
        <v>102</v>
      </c>
      <c r="I201" s="5">
        <v>568</v>
      </c>
      <c r="J201" s="5">
        <v>102</v>
      </c>
      <c r="K201" s="5">
        <v>26</v>
      </c>
      <c r="L201" s="5">
        <v>0</v>
      </c>
      <c r="M201" s="5">
        <v>123013</v>
      </c>
      <c r="N201" s="5">
        <v>128847</v>
      </c>
      <c r="O201" s="5">
        <v>66001</v>
      </c>
      <c r="P201" s="5">
        <v>318374</v>
      </c>
      <c r="Q201" s="5">
        <v>301140</v>
      </c>
      <c r="R201" s="5">
        <v>0</v>
      </c>
      <c r="S201" s="5">
        <v>0</v>
      </c>
      <c r="T201" s="5">
        <v>139424</v>
      </c>
      <c r="U201" s="5">
        <v>322117</v>
      </c>
      <c r="V201" s="5">
        <v>182693</v>
      </c>
      <c r="W201" s="5">
        <v>0</v>
      </c>
      <c r="X201" s="5">
        <v>17267</v>
      </c>
      <c r="Y201" s="5">
        <v>2469</v>
      </c>
      <c r="Z201" s="5">
        <v>35855</v>
      </c>
      <c r="AA201" s="5">
        <v>3213</v>
      </c>
    </row>
    <row r="202" spans="1:27">
      <c r="A202" s="5">
        <v>1395</v>
      </c>
      <c r="B202" s="5">
        <v>4</v>
      </c>
      <c r="C202" s="5" t="s">
        <v>517</v>
      </c>
      <c r="D202" s="5" t="s">
        <v>516</v>
      </c>
      <c r="E202" s="5">
        <v>28</v>
      </c>
      <c r="F202" s="5">
        <v>696</v>
      </c>
      <c r="G202" s="5">
        <v>594</v>
      </c>
      <c r="H202" s="5">
        <v>102</v>
      </c>
      <c r="I202" s="5">
        <v>568</v>
      </c>
      <c r="J202" s="5">
        <v>102</v>
      </c>
      <c r="K202" s="5">
        <v>26</v>
      </c>
      <c r="L202" s="5">
        <v>0</v>
      </c>
      <c r="M202" s="5">
        <v>123013</v>
      </c>
      <c r="N202" s="5">
        <v>128847</v>
      </c>
      <c r="O202" s="5">
        <v>66001</v>
      </c>
      <c r="P202" s="5">
        <v>318374</v>
      </c>
      <c r="Q202" s="5">
        <v>301140</v>
      </c>
      <c r="R202" s="5">
        <v>0</v>
      </c>
      <c r="S202" s="5">
        <v>0</v>
      </c>
      <c r="T202" s="5">
        <v>139424</v>
      </c>
      <c r="U202" s="5">
        <v>322117</v>
      </c>
      <c r="V202" s="5">
        <v>182693</v>
      </c>
      <c r="W202" s="5">
        <v>0</v>
      </c>
      <c r="X202" s="5">
        <v>17267</v>
      </c>
      <c r="Y202" s="5">
        <v>2469</v>
      </c>
      <c r="Z202" s="5">
        <v>35855</v>
      </c>
      <c r="AA202" s="5">
        <v>3213</v>
      </c>
    </row>
    <row r="203" spans="1:27">
      <c r="A203" s="5">
        <v>1395</v>
      </c>
      <c r="B203" s="5">
        <v>3</v>
      </c>
      <c r="C203" s="5" t="s">
        <v>518</v>
      </c>
      <c r="D203" s="5" t="s">
        <v>519</v>
      </c>
      <c r="E203" s="5">
        <v>24</v>
      </c>
      <c r="F203" s="5">
        <v>1013</v>
      </c>
      <c r="G203" s="5">
        <v>501</v>
      </c>
      <c r="H203" s="5">
        <v>512</v>
      </c>
      <c r="I203" s="5">
        <v>491</v>
      </c>
      <c r="J203" s="5">
        <v>506</v>
      </c>
      <c r="K203" s="5">
        <v>10</v>
      </c>
      <c r="L203" s="5">
        <v>6</v>
      </c>
      <c r="M203" s="5">
        <v>156099</v>
      </c>
      <c r="N203" s="5">
        <v>268593</v>
      </c>
      <c r="O203" s="5">
        <v>205724</v>
      </c>
      <c r="P203" s="5">
        <v>476046</v>
      </c>
      <c r="Q203" s="5">
        <v>447567</v>
      </c>
      <c r="R203" s="5">
        <v>0</v>
      </c>
      <c r="S203" s="5">
        <v>0</v>
      </c>
      <c r="T203" s="5">
        <v>277967</v>
      </c>
      <c r="U203" s="5">
        <v>478431</v>
      </c>
      <c r="V203" s="5">
        <v>200465</v>
      </c>
      <c r="W203" s="5">
        <v>0</v>
      </c>
      <c r="X203" s="5">
        <v>11227</v>
      </c>
      <c r="Y203" s="5">
        <v>996</v>
      </c>
      <c r="Z203" s="5">
        <v>33679</v>
      </c>
      <c r="AA203" s="5">
        <v>300186</v>
      </c>
    </row>
    <row r="204" spans="1:27">
      <c r="A204" s="5">
        <v>1395</v>
      </c>
      <c r="B204" s="5">
        <v>4</v>
      </c>
      <c r="C204" s="5" t="s">
        <v>520</v>
      </c>
      <c r="D204" s="5" t="s">
        <v>519</v>
      </c>
      <c r="E204" s="5">
        <v>24</v>
      </c>
      <c r="F204" s="5">
        <v>1013</v>
      </c>
      <c r="G204" s="5">
        <v>501</v>
      </c>
      <c r="H204" s="5">
        <v>512</v>
      </c>
      <c r="I204" s="5">
        <v>491</v>
      </c>
      <c r="J204" s="5">
        <v>506</v>
      </c>
      <c r="K204" s="5">
        <v>10</v>
      </c>
      <c r="L204" s="5">
        <v>6</v>
      </c>
      <c r="M204" s="5">
        <v>156099</v>
      </c>
      <c r="N204" s="5">
        <v>268593</v>
      </c>
      <c r="O204" s="5">
        <v>205724</v>
      </c>
      <c r="P204" s="5">
        <v>476046</v>
      </c>
      <c r="Q204" s="5">
        <v>447567</v>
      </c>
      <c r="R204" s="5">
        <v>0</v>
      </c>
      <c r="S204" s="5">
        <v>0</v>
      </c>
      <c r="T204" s="5">
        <v>277967</v>
      </c>
      <c r="U204" s="5">
        <v>478431</v>
      </c>
      <c r="V204" s="5">
        <v>200465</v>
      </c>
      <c r="W204" s="5">
        <v>0</v>
      </c>
      <c r="X204" s="5">
        <v>11227</v>
      </c>
      <c r="Y204" s="5">
        <v>996</v>
      </c>
      <c r="Z204" s="5">
        <v>33679</v>
      </c>
      <c r="AA204" s="5">
        <v>300186</v>
      </c>
    </row>
    <row r="205" spans="1:27">
      <c r="A205" s="5">
        <v>1395</v>
      </c>
      <c r="B205" s="5">
        <v>3</v>
      </c>
      <c r="C205" s="5" t="s">
        <v>521</v>
      </c>
      <c r="D205" s="5" t="s">
        <v>522</v>
      </c>
      <c r="E205" s="5">
        <v>183</v>
      </c>
      <c r="F205" s="5">
        <v>9618</v>
      </c>
      <c r="G205" s="5">
        <v>6735</v>
      </c>
      <c r="H205" s="5">
        <v>2882</v>
      </c>
      <c r="I205" s="5">
        <v>6615</v>
      </c>
      <c r="J205" s="5">
        <v>2871</v>
      </c>
      <c r="K205" s="5">
        <v>120</v>
      </c>
      <c r="L205" s="5">
        <v>11</v>
      </c>
      <c r="M205" s="5">
        <v>1862004</v>
      </c>
      <c r="N205" s="5">
        <v>6860396</v>
      </c>
      <c r="O205" s="5">
        <v>3437537</v>
      </c>
      <c r="P205" s="5">
        <v>11622056</v>
      </c>
      <c r="Q205" s="5">
        <v>11165458</v>
      </c>
      <c r="R205" s="5">
        <v>160395</v>
      </c>
      <c r="S205" s="5">
        <v>4777</v>
      </c>
      <c r="T205" s="5">
        <v>7107380</v>
      </c>
      <c r="U205" s="5">
        <v>11898457</v>
      </c>
      <c r="V205" s="5">
        <v>4791077</v>
      </c>
      <c r="W205" s="5">
        <v>4104</v>
      </c>
      <c r="X205" s="5">
        <v>451961</v>
      </c>
      <c r="Y205" s="5">
        <v>19635</v>
      </c>
      <c r="Z205" s="5">
        <v>22989</v>
      </c>
      <c r="AA205" s="5">
        <v>624085</v>
      </c>
    </row>
    <row r="206" spans="1:27">
      <c r="A206" s="5">
        <v>1395</v>
      </c>
      <c r="B206" s="5">
        <v>4</v>
      </c>
      <c r="C206" s="5" t="s">
        <v>523</v>
      </c>
      <c r="D206" s="5" t="s">
        <v>522</v>
      </c>
      <c r="E206" s="5">
        <v>183</v>
      </c>
      <c r="F206" s="5">
        <v>9618</v>
      </c>
      <c r="G206" s="5">
        <v>6735</v>
      </c>
      <c r="H206" s="5">
        <v>2882</v>
      </c>
      <c r="I206" s="5">
        <v>6615</v>
      </c>
      <c r="J206" s="5">
        <v>2871</v>
      </c>
      <c r="K206" s="5">
        <v>120</v>
      </c>
      <c r="L206" s="5">
        <v>11</v>
      </c>
      <c r="M206" s="5">
        <v>1862004</v>
      </c>
      <c r="N206" s="5">
        <v>6860396</v>
      </c>
      <c r="O206" s="5">
        <v>3437537</v>
      </c>
      <c r="P206" s="5">
        <v>11622056</v>
      </c>
      <c r="Q206" s="5">
        <v>11165458</v>
      </c>
      <c r="R206" s="5">
        <v>160395</v>
      </c>
      <c r="S206" s="5">
        <v>4777</v>
      </c>
      <c r="T206" s="5">
        <v>7107380</v>
      </c>
      <c r="U206" s="5">
        <v>11898457</v>
      </c>
      <c r="V206" s="5">
        <v>4791077</v>
      </c>
      <c r="W206" s="5">
        <v>4104</v>
      </c>
      <c r="X206" s="5">
        <v>451961</v>
      </c>
      <c r="Y206" s="5">
        <v>19635</v>
      </c>
      <c r="Z206" s="5">
        <v>22989</v>
      </c>
      <c r="AA206" s="5">
        <v>624085</v>
      </c>
    </row>
    <row r="207" spans="1:27">
      <c r="A207" s="5">
        <v>1395</v>
      </c>
      <c r="B207" s="5">
        <v>3</v>
      </c>
      <c r="C207" s="5" t="s">
        <v>524</v>
      </c>
      <c r="D207" s="5" t="s">
        <v>525</v>
      </c>
      <c r="E207" s="5">
        <v>130</v>
      </c>
      <c r="F207" s="5">
        <v>4212</v>
      </c>
      <c r="G207" s="5">
        <v>3380</v>
      </c>
      <c r="H207" s="5">
        <v>831</v>
      </c>
      <c r="I207" s="5">
        <v>3350</v>
      </c>
      <c r="J207" s="5">
        <v>828</v>
      </c>
      <c r="K207" s="5">
        <v>31</v>
      </c>
      <c r="L207" s="5">
        <v>3</v>
      </c>
      <c r="M207" s="5">
        <v>746817</v>
      </c>
      <c r="N207" s="5">
        <v>2114895</v>
      </c>
      <c r="O207" s="5">
        <v>491542</v>
      </c>
      <c r="P207" s="5">
        <v>3705244</v>
      </c>
      <c r="Q207" s="5">
        <v>3652212</v>
      </c>
      <c r="R207" s="5">
        <v>142960</v>
      </c>
      <c r="S207" s="5">
        <v>4568</v>
      </c>
      <c r="T207" s="5">
        <v>2222799</v>
      </c>
      <c r="U207" s="5">
        <v>3676327</v>
      </c>
      <c r="V207" s="5">
        <v>1453528</v>
      </c>
      <c r="W207" s="5">
        <v>0</v>
      </c>
      <c r="X207" s="5">
        <v>121135</v>
      </c>
      <c r="Y207" s="5">
        <v>17873</v>
      </c>
      <c r="Z207" s="5">
        <v>-106175</v>
      </c>
      <c r="AA207" s="5">
        <v>211734</v>
      </c>
    </row>
    <row r="208" spans="1:27">
      <c r="A208" s="5">
        <v>1395</v>
      </c>
      <c r="B208" s="5">
        <v>4</v>
      </c>
      <c r="C208" s="5" t="s">
        <v>526</v>
      </c>
      <c r="D208" s="5" t="s">
        <v>525</v>
      </c>
      <c r="E208" s="5">
        <v>130</v>
      </c>
      <c r="F208" s="5">
        <v>4212</v>
      </c>
      <c r="G208" s="5">
        <v>3380</v>
      </c>
      <c r="H208" s="5">
        <v>831</v>
      </c>
      <c r="I208" s="5">
        <v>3350</v>
      </c>
      <c r="J208" s="5">
        <v>828</v>
      </c>
      <c r="K208" s="5">
        <v>31</v>
      </c>
      <c r="L208" s="5">
        <v>3</v>
      </c>
      <c r="M208" s="5">
        <v>746817</v>
      </c>
      <c r="N208" s="5">
        <v>2114895</v>
      </c>
      <c r="O208" s="5">
        <v>491542</v>
      </c>
      <c r="P208" s="5">
        <v>3705244</v>
      </c>
      <c r="Q208" s="5">
        <v>3652212</v>
      </c>
      <c r="R208" s="5">
        <v>142960</v>
      </c>
      <c r="S208" s="5">
        <v>4568</v>
      </c>
      <c r="T208" s="5">
        <v>2222799</v>
      </c>
      <c r="U208" s="5">
        <v>3676327</v>
      </c>
      <c r="V208" s="5">
        <v>1453528</v>
      </c>
      <c r="W208" s="5">
        <v>0</v>
      </c>
      <c r="X208" s="5">
        <v>121135</v>
      </c>
      <c r="Y208" s="5">
        <v>17873</v>
      </c>
      <c r="Z208" s="5">
        <v>-106175</v>
      </c>
      <c r="AA208" s="5">
        <v>211734</v>
      </c>
    </row>
    <row r="209" spans="1:27">
      <c r="A209" s="5">
        <v>1395</v>
      </c>
      <c r="B209" s="5">
        <v>2</v>
      </c>
      <c r="C209" s="5" t="s">
        <v>527</v>
      </c>
      <c r="D209" s="5" t="s">
        <v>528</v>
      </c>
      <c r="E209" s="5">
        <v>56</v>
      </c>
      <c r="F209" s="5">
        <v>6270</v>
      </c>
      <c r="G209" s="5">
        <v>5917</v>
      </c>
      <c r="H209" s="5">
        <v>353</v>
      </c>
      <c r="I209" s="5">
        <v>5899</v>
      </c>
      <c r="J209" s="5">
        <v>353</v>
      </c>
      <c r="K209" s="5">
        <v>18</v>
      </c>
      <c r="L209" s="5">
        <v>0</v>
      </c>
      <c r="M209" s="5">
        <v>1574840</v>
      </c>
      <c r="N209" s="5">
        <v>2044372</v>
      </c>
      <c r="O209" s="5">
        <v>1150166</v>
      </c>
      <c r="P209" s="5">
        <v>5242161</v>
      </c>
      <c r="Q209" s="5">
        <v>5353851</v>
      </c>
      <c r="R209" s="5">
        <v>237714</v>
      </c>
      <c r="S209" s="5">
        <v>6792</v>
      </c>
      <c r="T209" s="5">
        <v>2419778</v>
      </c>
      <c r="U209" s="5">
        <v>5662009</v>
      </c>
      <c r="V209" s="5">
        <v>3242231</v>
      </c>
      <c r="W209" s="5">
        <v>0</v>
      </c>
      <c r="X209" s="5">
        <v>222160</v>
      </c>
      <c r="Y209" s="5">
        <v>2533</v>
      </c>
      <c r="Z209" s="5">
        <v>139097</v>
      </c>
      <c r="AA209" s="5">
        <v>470602</v>
      </c>
    </row>
    <row r="210" spans="1:27">
      <c r="A210" s="5">
        <v>1395</v>
      </c>
      <c r="B210" s="5">
        <v>3</v>
      </c>
      <c r="C210" s="5" t="s">
        <v>529</v>
      </c>
      <c r="D210" s="5" t="s">
        <v>530</v>
      </c>
      <c r="E210" s="5">
        <v>56</v>
      </c>
      <c r="F210" s="5">
        <v>6270</v>
      </c>
      <c r="G210" s="5">
        <v>5917</v>
      </c>
      <c r="H210" s="5">
        <v>353</v>
      </c>
      <c r="I210" s="5">
        <v>5899</v>
      </c>
      <c r="J210" s="5">
        <v>353</v>
      </c>
      <c r="K210" s="5">
        <v>18</v>
      </c>
      <c r="L210" s="5">
        <v>0</v>
      </c>
      <c r="M210" s="5">
        <v>1574840</v>
      </c>
      <c r="N210" s="5">
        <v>2044372</v>
      </c>
      <c r="O210" s="5">
        <v>1150166</v>
      </c>
      <c r="P210" s="5">
        <v>5242161</v>
      </c>
      <c r="Q210" s="5">
        <v>5353851</v>
      </c>
      <c r="R210" s="5">
        <v>237714</v>
      </c>
      <c r="S210" s="5">
        <v>6792</v>
      </c>
      <c r="T210" s="5">
        <v>2419778</v>
      </c>
      <c r="U210" s="5">
        <v>5662009</v>
      </c>
      <c r="V210" s="5">
        <v>3242231</v>
      </c>
      <c r="W210" s="5">
        <v>0</v>
      </c>
      <c r="X210" s="5">
        <v>222160</v>
      </c>
      <c r="Y210" s="5">
        <v>2533</v>
      </c>
      <c r="Z210" s="5">
        <v>139097</v>
      </c>
      <c r="AA210" s="5">
        <v>470602</v>
      </c>
    </row>
    <row r="211" spans="1:27">
      <c r="A211" s="5">
        <v>1395</v>
      </c>
      <c r="B211" s="5">
        <v>4</v>
      </c>
      <c r="C211" s="5" t="s">
        <v>531</v>
      </c>
      <c r="D211" s="5" t="s">
        <v>532</v>
      </c>
      <c r="E211" s="5">
        <v>5</v>
      </c>
      <c r="F211" s="5">
        <v>171</v>
      </c>
      <c r="G211" s="5">
        <v>74</v>
      </c>
      <c r="H211" s="5">
        <v>98</v>
      </c>
      <c r="I211" s="5">
        <v>74</v>
      </c>
      <c r="J211" s="5">
        <v>98</v>
      </c>
      <c r="K211" s="5">
        <v>0</v>
      </c>
      <c r="L211" s="5">
        <v>0</v>
      </c>
      <c r="M211" s="5">
        <v>23430</v>
      </c>
      <c r="N211" s="5">
        <v>18771</v>
      </c>
      <c r="O211" s="5">
        <v>10554</v>
      </c>
      <c r="P211" s="5">
        <v>47174</v>
      </c>
      <c r="Q211" s="5">
        <v>48323</v>
      </c>
      <c r="R211" s="5">
        <v>0</v>
      </c>
      <c r="S211" s="5">
        <v>0</v>
      </c>
      <c r="T211" s="5">
        <v>19637</v>
      </c>
      <c r="U211" s="5">
        <v>47292</v>
      </c>
      <c r="V211" s="5">
        <v>27655</v>
      </c>
      <c r="W211" s="5">
        <v>0</v>
      </c>
      <c r="X211" s="5">
        <v>3031</v>
      </c>
      <c r="Y211" s="5">
        <v>580</v>
      </c>
      <c r="Z211" s="5">
        <v>-1173</v>
      </c>
      <c r="AA211" s="5">
        <v>118</v>
      </c>
    </row>
    <row r="212" spans="1:27">
      <c r="A212" s="5">
        <v>1395</v>
      </c>
      <c r="B212" s="5">
        <v>4</v>
      </c>
      <c r="C212" s="5" t="s">
        <v>533</v>
      </c>
      <c r="D212" s="5" t="s">
        <v>534</v>
      </c>
      <c r="E212" s="5">
        <v>14</v>
      </c>
      <c r="F212" s="5">
        <v>1488</v>
      </c>
      <c r="G212" s="5">
        <v>1460</v>
      </c>
      <c r="H212" s="5">
        <v>28</v>
      </c>
      <c r="I212" s="5">
        <v>1455</v>
      </c>
      <c r="J212" s="5">
        <v>28</v>
      </c>
      <c r="K212" s="5">
        <v>5</v>
      </c>
      <c r="L212" s="5">
        <v>0</v>
      </c>
      <c r="M212" s="5">
        <v>312258</v>
      </c>
      <c r="N212" s="5">
        <v>673293</v>
      </c>
      <c r="O212" s="5">
        <v>537668</v>
      </c>
      <c r="P212" s="5">
        <v>1408788</v>
      </c>
      <c r="Q212" s="5">
        <v>1402534</v>
      </c>
      <c r="R212" s="5">
        <v>237714</v>
      </c>
      <c r="S212" s="5">
        <v>6792</v>
      </c>
      <c r="T212" s="5">
        <v>718267</v>
      </c>
      <c r="U212" s="5">
        <v>1332922</v>
      </c>
      <c r="V212" s="5">
        <v>614655</v>
      </c>
      <c r="W212" s="5">
        <v>0</v>
      </c>
      <c r="X212" s="5">
        <v>46698</v>
      </c>
      <c r="Y212" s="5">
        <v>114</v>
      </c>
      <c r="Z212" s="5">
        <v>-8424</v>
      </c>
      <c r="AA212" s="5">
        <v>98002</v>
      </c>
    </row>
    <row r="213" spans="1:27">
      <c r="A213" s="5">
        <v>1395</v>
      </c>
      <c r="B213" s="5">
        <v>4</v>
      </c>
      <c r="C213" s="5" t="s">
        <v>535</v>
      </c>
      <c r="D213" s="5" t="s">
        <v>536</v>
      </c>
      <c r="E213" s="5">
        <v>15</v>
      </c>
      <c r="F213" s="5">
        <v>1757</v>
      </c>
      <c r="G213" s="5">
        <v>1632</v>
      </c>
      <c r="H213" s="5">
        <v>125</v>
      </c>
      <c r="I213" s="5">
        <v>1629</v>
      </c>
      <c r="J213" s="5">
        <v>125</v>
      </c>
      <c r="K213" s="5">
        <v>3</v>
      </c>
      <c r="L213" s="5">
        <v>0</v>
      </c>
      <c r="M213" s="5">
        <v>347940</v>
      </c>
      <c r="N213" s="5">
        <v>330395</v>
      </c>
      <c r="O213" s="5">
        <v>126323</v>
      </c>
      <c r="P213" s="5">
        <v>949760</v>
      </c>
      <c r="Q213" s="5">
        <v>947466</v>
      </c>
      <c r="R213" s="5">
        <v>0</v>
      </c>
      <c r="S213" s="5">
        <v>0</v>
      </c>
      <c r="T213" s="5">
        <v>342284</v>
      </c>
      <c r="U213" s="5">
        <v>1336478</v>
      </c>
      <c r="V213" s="5">
        <v>994194</v>
      </c>
      <c r="W213" s="5">
        <v>0</v>
      </c>
      <c r="X213" s="5">
        <v>47394</v>
      </c>
      <c r="Y213" s="5">
        <v>343</v>
      </c>
      <c r="Z213" s="5">
        <v>104812</v>
      </c>
      <c r="AA213" s="5">
        <v>236929</v>
      </c>
    </row>
    <row r="214" spans="1:27">
      <c r="A214" s="5">
        <v>1395</v>
      </c>
      <c r="B214" s="5">
        <v>4</v>
      </c>
      <c r="C214" s="5" t="s">
        <v>537</v>
      </c>
      <c r="D214" s="5" t="s">
        <v>538</v>
      </c>
      <c r="E214" s="5">
        <v>23</v>
      </c>
      <c r="F214" s="5">
        <v>2855</v>
      </c>
      <c r="G214" s="5">
        <v>2752</v>
      </c>
      <c r="H214" s="5">
        <v>103</v>
      </c>
      <c r="I214" s="5">
        <v>2742</v>
      </c>
      <c r="J214" s="5">
        <v>103</v>
      </c>
      <c r="K214" s="5">
        <v>11</v>
      </c>
      <c r="L214" s="5">
        <v>0</v>
      </c>
      <c r="M214" s="5">
        <v>891211</v>
      </c>
      <c r="N214" s="5">
        <v>1021914</v>
      </c>
      <c r="O214" s="5">
        <v>475621</v>
      </c>
      <c r="P214" s="5">
        <v>2836438</v>
      </c>
      <c r="Q214" s="5">
        <v>2955528</v>
      </c>
      <c r="R214" s="5">
        <v>0</v>
      </c>
      <c r="S214" s="5">
        <v>0</v>
      </c>
      <c r="T214" s="5">
        <v>1339590</v>
      </c>
      <c r="U214" s="5">
        <v>2945317</v>
      </c>
      <c r="V214" s="5">
        <v>1605727</v>
      </c>
      <c r="W214" s="5">
        <v>0</v>
      </c>
      <c r="X214" s="5">
        <v>125036</v>
      </c>
      <c r="Y214" s="5">
        <v>1495</v>
      </c>
      <c r="Z214" s="5">
        <v>43883</v>
      </c>
      <c r="AA214" s="5">
        <v>135553</v>
      </c>
    </row>
    <row r="215" spans="1:27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</row>
    <row r="216" spans="1:27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</row>
    <row r="217" spans="1:27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</row>
    <row r="218" spans="1:27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</row>
    <row r="219" spans="1:27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</row>
    <row r="220" spans="1:27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</row>
    <row r="221" spans="1:27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</row>
    <row r="222" spans="1:27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</row>
    <row r="223" spans="1:27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</row>
    <row r="224" spans="1:27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</row>
    <row r="225" spans="1:27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</row>
    <row r="226" spans="1:27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</row>
    <row r="227" spans="1:27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</row>
    <row r="228" spans="1:27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</row>
    <row r="229" spans="1:27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</row>
    <row r="230" spans="1:27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</row>
  </sheetData>
  <mergeCells count="26">
    <mergeCell ref="W2:X3"/>
    <mergeCell ref="Y2:Y4"/>
    <mergeCell ref="M2:M4"/>
    <mergeCell ref="K3:L3"/>
    <mergeCell ref="T2:T4"/>
    <mergeCell ref="D2:D4"/>
    <mergeCell ref="E2:E4"/>
    <mergeCell ref="F2:L2"/>
    <mergeCell ref="F3:H3"/>
    <mergeCell ref="I3:J3"/>
    <mergeCell ref="C1:AA1"/>
    <mergeCell ref="A1:B1"/>
    <mergeCell ref="U2:U4"/>
    <mergeCell ref="V2:V4"/>
    <mergeCell ref="N2:O3"/>
    <mergeCell ref="Q2:Q4"/>
    <mergeCell ref="R2:S2"/>
    <mergeCell ref="R3:R4"/>
    <mergeCell ref="S3:S4"/>
    <mergeCell ref="P2:P4"/>
    <mergeCell ref="Z3:Z4"/>
    <mergeCell ref="AA3:AA4"/>
    <mergeCell ref="Z2:AA2"/>
    <mergeCell ref="B2:B4"/>
    <mergeCell ref="A2:A4"/>
    <mergeCell ref="C2:C4"/>
  </mergeCells>
  <hyperlinks>
    <hyperlink ref="A1" location="'فهرست جداول'!A1" display="'فهرست جداول'!A1"/>
  </hyperlinks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Q35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5.5703125" style="3" customWidth="1"/>
    <col min="4" max="4" width="16.5703125" style="3" customWidth="1"/>
    <col min="5" max="5" width="16.28515625" style="3" customWidth="1"/>
    <col min="6" max="6" width="16" style="3" customWidth="1"/>
    <col min="7" max="7" width="13" style="3" customWidth="1"/>
    <col min="8" max="8" width="12.7109375" style="3" customWidth="1"/>
    <col min="9" max="9" width="12.28515625" style="3" customWidth="1"/>
    <col min="10" max="10" width="12.5703125" style="3" customWidth="1"/>
    <col min="11" max="11" width="15.7109375" style="3" customWidth="1"/>
    <col min="12" max="12" width="14.5703125" style="3" customWidth="1"/>
    <col min="13" max="13" width="14.140625" style="3" customWidth="1"/>
    <col min="14" max="14" width="13.85546875" style="3" customWidth="1"/>
    <col min="15" max="15" width="17" style="3" bestFit="1" customWidth="1"/>
    <col min="16" max="16" width="12" style="3" customWidth="1"/>
    <col min="17" max="17" width="17.28515625" style="3" bestFit="1" customWidth="1"/>
    <col min="18" max="18" width="15.5703125" style="3" customWidth="1"/>
    <col min="19" max="20" width="15.7109375" style="3" customWidth="1"/>
    <col min="21" max="21" width="15.28515625" style="3" customWidth="1"/>
    <col min="22" max="22" width="19.140625" style="3" bestFit="1" customWidth="1"/>
    <col min="23" max="23" width="17" style="3" bestFit="1" customWidth="1"/>
    <col min="24" max="24" width="11" style="3" bestFit="1" customWidth="1"/>
    <col min="25" max="25" width="17.28515625" style="3" bestFit="1" customWidth="1"/>
    <col min="26" max="26" width="14.7109375" style="3" customWidth="1"/>
    <col min="27" max="27" width="16.7109375" style="3" customWidth="1"/>
    <col min="28" max="29" width="11.42578125" style="3" customWidth="1"/>
    <col min="30" max="30" width="13.28515625" style="3" customWidth="1"/>
    <col min="31" max="31" width="17" style="3" bestFit="1" customWidth="1"/>
    <col min="32" max="32" width="11" style="3" bestFit="1" customWidth="1"/>
    <col min="33" max="33" width="11.7109375" style="3" customWidth="1"/>
    <col min="34" max="34" width="16.85546875" style="3" customWidth="1"/>
    <col min="35" max="35" width="13.28515625" style="3" customWidth="1"/>
    <col min="36" max="36" width="11.42578125" style="3" customWidth="1"/>
    <col min="37" max="37" width="13.28515625" style="3" customWidth="1"/>
    <col min="38" max="38" width="14.5703125" style="3" customWidth="1"/>
    <col min="39" max="39" width="11.5703125" style="3" customWidth="1"/>
    <col min="40" max="40" width="13.5703125" style="3" customWidth="1"/>
    <col min="41" max="41" width="14.7109375" style="3" customWidth="1"/>
    <col min="42" max="42" width="13.7109375" style="3" customWidth="1"/>
    <col min="43" max="43" width="15.28515625" style="3" customWidth="1"/>
  </cols>
  <sheetData>
    <row r="1" spans="1:43" ht="15.75" thickBot="1">
      <c r="A1" s="22" t="s">
        <v>159</v>
      </c>
      <c r="B1" s="22"/>
      <c r="C1" s="21" t="str">
        <f>CONCATENATE("19-",'فهرست جداول'!E10,"-",MID('فهرست جداول'!B1, 58,10), "                  (میلیون ریال)")</f>
        <v>19-ارزش سرمایه‌گذاری کارگاه‏ها بر حسب نوع اموال سرمایه‌ای و استان-95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</row>
    <row r="2" spans="1:43" ht="15.75" thickBot="1">
      <c r="A2" s="33" t="s">
        <v>128</v>
      </c>
      <c r="B2" s="33" t="s">
        <v>152</v>
      </c>
      <c r="C2" s="37" t="s">
        <v>110</v>
      </c>
      <c r="D2" s="38"/>
      <c r="E2" s="38"/>
      <c r="F2" s="38"/>
      <c r="G2" s="38"/>
      <c r="H2" s="38"/>
      <c r="I2" s="38"/>
      <c r="J2" s="38"/>
      <c r="K2" s="39"/>
      <c r="L2" s="37" t="s">
        <v>111</v>
      </c>
      <c r="M2" s="38"/>
      <c r="N2" s="38"/>
      <c r="O2" s="38"/>
      <c r="P2" s="38"/>
      <c r="Q2" s="38"/>
      <c r="R2" s="38"/>
      <c r="S2" s="39"/>
      <c r="T2" s="37" t="s">
        <v>112</v>
      </c>
      <c r="U2" s="38"/>
      <c r="V2" s="38"/>
      <c r="W2" s="38"/>
      <c r="X2" s="38"/>
      <c r="Y2" s="38"/>
      <c r="Z2" s="38"/>
      <c r="AA2" s="39"/>
      <c r="AB2" s="23" t="s">
        <v>113</v>
      </c>
      <c r="AC2" s="23"/>
      <c r="AD2" s="23"/>
      <c r="AE2" s="23"/>
      <c r="AF2" s="23"/>
      <c r="AG2" s="23"/>
      <c r="AH2" s="23"/>
      <c r="AI2" s="37" t="s">
        <v>114</v>
      </c>
      <c r="AJ2" s="38"/>
      <c r="AK2" s="38"/>
      <c r="AL2" s="38"/>
      <c r="AM2" s="38"/>
      <c r="AN2" s="38"/>
      <c r="AO2" s="38"/>
      <c r="AP2" s="38"/>
      <c r="AQ2" s="39"/>
    </row>
    <row r="3" spans="1:43" ht="37.5" customHeight="1" thickBot="1">
      <c r="A3" s="34"/>
      <c r="B3" s="34"/>
      <c r="C3" s="12" t="s">
        <v>2</v>
      </c>
      <c r="D3" s="12" t="s">
        <v>52</v>
      </c>
      <c r="E3" s="12" t="s">
        <v>53</v>
      </c>
      <c r="F3" s="12" t="s">
        <v>54</v>
      </c>
      <c r="G3" s="12" t="s">
        <v>55</v>
      </c>
      <c r="H3" s="12" t="s">
        <v>56</v>
      </c>
      <c r="I3" s="12" t="s">
        <v>57</v>
      </c>
      <c r="J3" s="12" t="s">
        <v>58</v>
      </c>
      <c r="K3" s="12" t="s">
        <v>59</v>
      </c>
      <c r="L3" s="12" t="s">
        <v>2</v>
      </c>
      <c r="M3" s="12" t="s">
        <v>52</v>
      </c>
      <c r="N3" s="12" t="s">
        <v>53</v>
      </c>
      <c r="O3" s="12" t="s">
        <v>54</v>
      </c>
      <c r="P3" s="12" t="s">
        <v>55</v>
      </c>
      <c r="Q3" s="12" t="s">
        <v>56</v>
      </c>
      <c r="R3" s="12" t="s">
        <v>58</v>
      </c>
      <c r="S3" s="12" t="s">
        <v>59</v>
      </c>
      <c r="T3" s="12" t="s">
        <v>60</v>
      </c>
      <c r="U3" s="12" t="s">
        <v>52</v>
      </c>
      <c r="V3" s="12" t="s">
        <v>53</v>
      </c>
      <c r="W3" s="12" t="s">
        <v>54</v>
      </c>
      <c r="X3" s="12" t="s">
        <v>55</v>
      </c>
      <c r="Y3" s="12" t="s">
        <v>56</v>
      </c>
      <c r="Z3" s="12" t="s">
        <v>58</v>
      </c>
      <c r="AA3" s="12" t="s">
        <v>59</v>
      </c>
      <c r="AB3" s="12" t="s">
        <v>2</v>
      </c>
      <c r="AC3" s="12" t="s">
        <v>52</v>
      </c>
      <c r="AD3" s="12" t="s">
        <v>53</v>
      </c>
      <c r="AE3" s="12" t="s">
        <v>54</v>
      </c>
      <c r="AF3" s="12" t="s">
        <v>55</v>
      </c>
      <c r="AG3" s="12" t="s">
        <v>56</v>
      </c>
      <c r="AH3" s="12" t="s">
        <v>59</v>
      </c>
      <c r="AI3" s="12" t="s">
        <v>2</v>
      </c>
      <c r="AJ3" s="12" t="s">
        <v>52</v>
      </c>
      <c r="AK3" s="12" t="s">
        <v>53</v>
      </c>
      <c r="AL3" s="12" t="s">
        <v>54</v>
      </c>
      <c r="AM3" s="12" t="s">
        <v>55</v>
      </c>
      <c r="AN3" s="12" t="s">
        <v>61</v>
      </c>
      <c r="AO3" s="12" t="s">
        <v>57</v>
      </c>
      <c r="AP3" s="12" t="s">
        <v>58</v>
      </c>
      <c r="AQ3" s="12" t="s">
        <v>59</v>
      </c>
    </row>
    <row r="4" spans="1:43">
      <c r="A4" s="5">
        <v>1395</v>
      </c>
      <c r="B4" s="5" t="s">
        <v>539</v>
      </c>
      <c r="C4" s="5">
        <v>141827708</v>
      </c>
      <c r="D4" s="5">
        <v>74062802</v>
      </c>
      <c r="E4" s="5">
        <v>8910685</v>
      </c>
      <c r="F4" s="5">
        <v>5322653</v>
      </c>
      <c r="G4" s="5">
        <v>5057778</v>
      </c>
      <c r="H4" s="5">
        <v>32050551</v>
      </c>
      <c r="I4" s="5">
        <v>15161134</v>
      </c>
      <c r="J4" s="5">
        <v>422314</v>
      </c>
      <c r="K4" s="5">
        <v>839791</v>
      </c>
      <c r="L4" s="5">
        <v>31356260</v>
      </c>
      <c r="M4" s="5">
        <v>29137775</v>
      </c>
      <c r="N4" s="5">
        <v>577703</v>
      </c>
      <c r="O4" s="5">
        <v>214868</v>
      </c>
      <c r="P4" s="5">
        <v>403002</v>
      </c>
      <c r="Q4" s="5">
        <v>727309</v>
      </c>
      <c r="R4" s="5">
        <v>32021</v>
      </c>
      <c r="S4" s="5">
        <v>263584</v>
      </c>
      <c r="T4" s="5">
        <v>17061654</v>
      </c>
      <c r="U4" s="5">
        <v>7330077</v>
      </c>
      <c r="V4" s="5">
        <v>1390067</v>
      </c>
      <c r="W4" s="5">
        <v>73543</v>
      </c>
      <c r="X4" s="5">
        <v>182022</v>
      </c>
      <c r="Y4" s="5">
        <v>8056475</v>
      </c>
      <c r="Z4" s="5">
        <v>6007</v>
      </c>
      <c r="AA4" s="5">
        <v>23464</v>
      </c>
      <c r="AB4" s="5">
        <v>99972288</v>
      </c>
      <c r="AC4" s="5">
        <v>38918325</v>
      </c>
      <c r="AD4" s="5">
        <v>7015716</v>
      </c>
      <c r="AE4" s="5">
        <v>799391</v>
      </c>
      <c r="AF4" s="5">
        <v>825390</v>
      </c>
      <c r="AG4" s="5">
        <v>52400617</v>
      </c>
      <c r="AH4" s="5">
        <v>12848</v>
      </c>
      <c r="AI4" s="5">
        <v>23970813</v>
      </c>
      <c r="AJ4" s="5">
        <v>6910614</v>
      </c>
      <c r="AK4" s="5">
        <v>2078388</v>
      </c>
      <c r="AL4" s="5">
        <v>211100</v>
      </c>
      <c r="AM4" s="5">
        <v>5330750</v>
      </c>
      <c r="AN4" s="5">
        <v>7260590</v>
      </c>
      <c r="AO4" s="5">
        <v>1661261</v>
      </c>
      <c r="AP4" s="5">
        <v>427425</v>
      </c>
      <c r="AQ4" s="5">
        <v>90685</v>
      </c>
    </row>
    <row r="5" spans="1:43">
      <c r="A5" s="5">
        <v>1395</v>
      </c>
      <c r="B5" s="5" t="s">
        <v>540</v>
      </c>
      <c r="C5" s="5">
        <v>4587935</v>
      </c>
      <c r="D5" s="5">
        <v>2388497</v>
      </c>
      <c r="E5" s="5">
        <v>383445</v>
      </c>
      <c r="F5" s="5">
        <v>134684</v>
      </c>
      <c r="G5" s="5">
        <v>491158</v>
      </c>
      <c r="H5" s="5">
        <v>773245</v>
      </c>
      <c r="I5" s="5">
        <v>392825</v>
      </c>
      <c r="J5" s="5">
        <v>9511</v>
      </c>
      <c r="K5" s="5">
        <v>14570</v>
      </c>
      <c r="L5" s="5">
        <v>589209</v>
      </c>
      <c r="M5" s="5">
        <v>545333</v>
      </c>
      <c r="N5" s="5">
        <v>10122</v>
      </c>
      <c r="O5" s="5">
        <v>5718</v>
      </c>
      <c r="P5" s="5">
        <v>17849</v>
      </c>
      <c r="Q5" s="5">
        <v>5671</v>
      </c>
      <c r="R5" s="5">
        <v>506</v>
      </c>
      <c r="S5" s="5">
        <v>4011</v>
      </c>
      <c r="T5" s="5">
        <v>1473301</v>
      </c>
      <c r="U5" s="5">
        <v>573639</v>
      </c>
      <c r="V5" s="5">
        <v>5399</v>
      </c>
      <c r="W5" s="5">
        <v>3484</v>
      </c>
      <c r="X5" s="5">
        <v>25467</v>
      </c>
      <c r="Y5" s="5">
        <v>864231</v>
      </c>
      <c r="Z5" s="5">
        <v>700</v>
      </c>
      <c r="AA5" s="5">
        <v>382</v>
      </c>
      <c r="AB5" s="5">
        <v>1408589</v>
      </c>
      <c r="AC5" s="5">
        <v>650574</v>
      </c>
      <c r="AD5" s="5">
        <v>253900</v>
      </c>
      <c r="AE5" s="5">
        <v>13721</v>
      </c>
      <c r="AF5" s="5">
        <v>21553</v>
      </c>
      <c r="AG5" s="5">
        <v>468469</v>
      </c>
      <c r="AH5" s="5">
        <v>372</v>
      </c>
      <c r="AI5" s="5">
        <v>221012</v>
      </c>
      <c r="AJ5" s="5">
        <v>95425</v>
      </c>
      <c r="AK5" s="5">
        <v>14099</v>
      </c>
      <c r="AL5" s="5">
        <v>5835</v>
      </c>
      <c r="AM5" s="5">
        <v>47788</v>
      </c>
      <c r="AN5" s="5">
        <v>45033</v>
      </c>
      <c r="AO5" s="5">
        <v>12782</v>
      </c>
      <c r="AP5" s="5">
        <v>0</v>
      </c>
      <c r="AQ5" s="5">
        <v>50</v>
      </c>
    </row>
    <row r="6" spans="1:43">
      <c r="A6" s="5">
        <v>1395</v>
      </c>
      <c r="B6" s="5" t="s">
        <v>541</v>
      </c>
      <c r="C6" s="5">
        <v>2295289</v>
      </c>
      <c r="D6" s="5">
        <v>1520957</v>
      </c>
      <c r="E6" s="5">
        <v>203376</v>
      </c>
      <c r="F6" s="5">
        <v>46042</v>
      </c>
      <c r="G6" s="5">
        <v>60608</v>
      </c>
      <c r="H6" s="5">
        <v>337183</v>
      </c>
      <c r="I6" s="5">
        <v>114382</v>
      </c>
      <c r="J6" s="5">
        <v>6592</v>
      </c>
      <c r="K6" s="5">
        <v>6148</v>
      </c>
      <c r="L6" s="5">
        <v>737140</v>
      </c>
      <c r="M6" s="5">
        <v>696183</v>
      </c>
      <c r="N6" s="5">
        <v>2669</v>
      </c>
      <c r="O6" s="5">
        <v>2305</v>
      </c>
      <c r="P6" s="5">
        <v>18722</v>
      </c>
      <c r="Q6" s="5">
        <v>16324</v>
      </c>
      <c r="R6" s="5">
        <v>219</v>
      </c>
      <c r="S6" s="5">
        <v>718</v>
      </c>
      <c r="T6" s="5">
        <v>136769</v>
      </c>
      <c r="U6" s="5">
        <v>119440</v>
      </c>
      <c r="V6" s="5">
        <v>4187</v>
      </c>
      <c r="W6" s="5">
        <v>258</v>
      </c>
      <c r="X6" s="5">
        <v>530</v>
      </c>
      <c r="Y6" s="5">
        <v>12002</v>
      </c>
      <c r="Z6" s="5">
        <v>0</v>
      </c>
      <c r="AA6" s="5">
        <v>353</v>
      </c>
      <c r="AB6" s="5">
        <v>215348</v>
      </c>
      <c r="AC6" s="5">
        <v>126338</v>
      </c>
      <c r="AD6" s="5">
        <v>6209</v>
      </c>
      <c r="AE6" s="5">
        <v>3824</v>
      </c>
      <c r="AF6" s="5">
        <v>4743</v>
      </c>
      <c r="AG6" s="5">
        <v>73983</v>
      </c>
      <c r="AH6" s="5">
        <v>252</v>
      </c>
      <c r="AI6" s="5">
        <v>128988</v>
      </c>
      <c r="AJ6" s="5">
        <v>93925</v>
      </c>
      <c r="AK6" s="5">
        <v>1282</v>
      </c>
      <c r="AL6" s="5">
        <v>895</v>
      </c>
      <c r="AM6" s="5">
        <v>31845</v>
      </c>
      <c r="AN6" s="5">
        <v>350</v>
      </c>
      <c r="AO6" s="5">
        <v>689</v>
      </c>
      <c r="AP6" s="5">
        <v>0</v>
      </c>
      <c r="AQ6" s="5">
        <v>2</v>
      </c>
    </row>
    <row r="7" spans="1:43">
      <c r="A7" s="5">
        <v>1395</v>
      </c>
      <c r="B7" s="5" t="s">
        <v>542</v>
      </c>
      <c r="C7" s="5">
        <v>203107</v>
      </c>
      <c r="D7" s="5">
        <v>111447</v>
      </c>
      <c r="E7" s="5">
        <v>47298</v>
      </c>
      <c r="F7" s="5">
        <v>9643</v>
      </c>
      <c r="G7" s="5">
        <v>14360</v>
      </c>
      <c r="H7" s="5">
        <v>8098</v>
      </c>
      <c r="I7" s="5">
        <v>5372</v>
      </c>
      <c r="J7" s="5">
        <v>5046</v>
      </c>
      <c r="K7" s="5">
        <v>1842</v>
      </c>
      <c r="L7" s="5">
        <v>77238</v>
      </c>
      <c r="M7" s="5">
        <v>67015</v>
      </c>
      <c r="N7" s="5">
        <v>7410</v>
      </c>
      <c r="O7" s="5">
        <v>1070</v>
      </c>
      <c r="P7" s="5">
        <v>599</v>
      </c>
      <c r="Q7" s="5">
        <v>139</v>
      </c>
      <c r="R7" s="5">
        <v>47</v>
      </c>
      <c r="S7" s="5">
        <v>958</v>
      </c>
      <c r="T7" s="5">
        <v>26772</v>
      </c>
      <c r="U7" s="5">
        <v>19361</v>
      </c>
      <c r="V7" s="5">
        <v>0</v>
      </c>
      <c r="W7" s="5">
        <v>0</v>
      </c>
      <c r="X7" s="5">
        <v>2100</v>
      </c>
      <c r="Y7" s="5">
        <v>5298</v>
      </c>
      <c r="Z7" s="5">
        <v>13</v>
      </c>
      <c r="AA7" s="5">
        <v>0</v>
      </c>
      <c r="AB7" s="5">
        <v>339041</v>
      </c>
      <c r="AC7" s="5">
        <v>208001</v>
      </c>
      <c r="AD7" s="5">
        <v>32645</v>
      </c>
      <c r="AE7" s="5">
        <v>67985</v>
      </c>
      <c r="AF7" s="5">
        <v>10847</v>
      </c>
      <c r="AG7" s="5">
        <v>19402</v>
      </c>
      <c r="AH7" s="5">
        <v>161</v>
      </c>
      <c r="AI7" s="5">
        <v>8761</v>
      </c>
      <c r="AJ7" s="5">
        <v>478</v>
      </c>
      <c r="AK7" s="5">
        <v>2990</v>
      </c>
      <c r="AL7" s="5">
        <v>0</v>
      </c>
      <c r="AM7" s="5">
        <v>1380</v>
      </c>
      <c r="AN7" s="5">
        <v>1650</v>
      </c>
      <c r="AO7" s="5">
        <v>2262</v>
      </c>
      <c r="AP7" s="5">
        <v>0</v>
      </c>
      <c r="AQ7" s="5">
        <v>0</v>
      </c>
    </row>
    <row r="8" spans="1:43">
      <c r="A8" s="5">
        <v>1395</v>
      </c>
      <c r="B8" s="5" t="s">
        <v>543</v>
      </c>
      <c r="C8" s="5">
        <v>17374343</v>
      </c>
      <c r="D8" s="5">
        <v>10678071</v>
      </c>
      <c r="E8" s="5">
        <v>465427</v>
      </c>
      <c r="F8" s="5">
        <v>240745</v>
      </c>
      <c r="G8" s="5">
        <v>244299</v>
      </c>
      <c r="H8" s="5">
        <v>3757874</v>
      </c>
      <c r="I8" s="5">
        <v>1888524</v>
      </c>
      <c r="J8" s="5">
        <v>55333</v>
      </c>
      <c r="K8" s="5">
        <v>44071</v>
      </c>
      <c r="L8" s="5">
        <v>8439304</v>
      </c>
      <c r="M8" s="5">
        <v>8215341</v>
      </c>
      <c r="N8" s="5">
        <v>73581</v>
      </c>
      <c r="O8" s="5">
        <v>22955</v>
      </c>
      <c r="P8" s="5">
        <v>43998</v>
      </c>
      <c r="Q8" s="5">
        <v>63386</v>
      </c>
      <c r="R8" s="5">
        <v>2773</v>
      </c>
      <c r="S8" s="5">
        <v>17271</v>
      </c>
      <c r="T8" s="5">
        <v>1551416</v>
      </c>
      <c r="U8" s="5">
        <v>1211966</v>
      </c>
      <c r="V8" s="5">
        <v>11493</v>
      </c>
      <c r="W8" s="5">
        <v>2795</v>
      </c>
      <c r="X8" s="5">
        <v>5432</v>
      </c>
      <c r="Y8" s="5">
        <v>318641</v>
      </c>
      <c r="Z8" s="5">
        <v>317</v>
      </c>
      <c r="AA8" s="5">
        <v>773</v>
      </c>
      <c r="AB8" s="5">
        <v>21399808</v>
      </c>
      <c r="AC8" s="5">
        <v>10765975</v>
      </c>
      <c r="AD8" s="5">
        <v>3860358</v>
      </c>
      <c r="AE8" s="5">
        <v>223698</v>
      </c>
      <c r="AF8" s="5">
        <v>90573</v>
      </c>
      <c r="AG8" s="5">
        <v>6458295</v>
      </c>
      <c r="AH8" s="5">
        <v>910</v>
      </c>
      <c r="AI8" s="5">
        <v>1158767</v>
      </c>
      <c r="AJ8" s="5">
        <v>462333</v>
      </c>
      <c r="AK8" s="5">
        <v>15337</v>
      </c>
      <c r="AL8" s="5">
        <v>11374</v>
      </c>
      <c r="AM8" s="5">
        <v>58525</v>
      </c>
      <c r="AN8" s="5">
        <v>227097</v>
      </c>
      <c r="AO8" s="5">
        <v>384014</v>
      </c>
      <c r="AP8" s="5">
        <v>58</v>
      </c>
      <c r="AQ8" s="5">
        <v>29</v>
      </c>
    </row>
    <row r="9" spans="1:43">
      <c r="A9" s="5">
        <v>1395</v>
      </c>
      <c r="B9" s="5" t="s">
        <v>544</v>
      </c>
      <c r="C9" s="5">
        <v>13569011</v>
      </c>
      <c r="D9" s="5">
        <v>6859121</v>
      </c>
      <c r="E9" s="5">
        <v>726951</v>
      </c>
      <c r="F9" s="5">
        <v>434526</v>
      </c>
      <c r="G9" s="5">
        <v>805017</v>
      </c>
      <c r="H9" s="5">
        <v>3177510</v>
      </c>
      <c r="I9" s="5">
        <v>1390534</v>
      </c>
      <c r="J9" s="5">
        <v>49409</v>
      </c>
      <c r="K9" s="5">
        <v>125943</v>
      </c>
      <c r="L9" s="5">
        <v>1662743</v>
      </c>
      <c r="M9" s="5">
        <v>1555387</v>
      </c>
      <c r="N9" s="5">
        <v>23947</v>
      </c>
      <c r="O9" s="5">
        <v>9109</v>
      </c>
      <c r="P9" s="5">
        <v>13456</v>
      </c>
      <c r="Q9" s="5">
        <v>24412</v>
      </c>
      <c r="R9" s="5">
        <v>449</v>
      </c>
      <c r="S9" s="5">
        <v>35984</v>
      </c>
      <c r="T9" s="5">
        <v>430810</v>
      </c>
      <c r="U9" s="5">
        <v>253366</v>
      </c>
      <c r="V9" s="5">
        <v>45539</v>
      </c>
      <c r="W9" s="5">
        <v>3783</v>
      </c>
      <c r="X9" s="5">
        <v>5903</v>
      </c>
      <c r="Y9" s="5">
        <v>119954</v>
      </c>
      <c r="Z9" s="5">
        <v>179</v>
      </c>
      <c r="AA9" s="5">
        <v>2085</v>
      </c>
      <c r="AB9" s="5">
        <v>1112268</v>
      </c>
      <c r="AC9" s="5">
        <v>636472</v>
      </c>
      <c r="AD9" s="5">
        <v>25475</v>
      </c>
      <c r="AE9" s="5">
        <v>5530</v>
      </c>
      <c r="AF9" s="5">
        <v>11799</v>
      </c>
      <c r="AG9" s="5">
        <v>431445</v>
      </c>
      <c r="AH9" s="5">
        <v>1547</v>
      </c>
      <c r="AI9" s="5">
        <v>1197702</v>
      </c>
      <c r="AJ9" s="5">
        <v>164111</v>
      </c>
      <c r="AK9" s="5">
        <v>63809</v>
      </c>
      <c r="AL9" s="5">
        <v>2796</v>
      </c>
      <c r="AM9" s="5">
        <v>60291</v>
      </c>
      <c r="AN9" s="5">
        <v>194039</v>
      </c>
      <c r="AO9" s="5">
        <v>278348</v>
      </c>
      <c r="AP9" s="5">
        <v>426020</v>
      </c>
      <c r="AQ9" s="5">
        <v>8289</v>
      </c>
    </row>
    <row r="10" spans="1:43">
      <c r="A10" s="5">
        <v>1395</v>
      </c>
      <c r="B10" s="5" t="s">
        <v>545</v>
      </c>
      <c r="C10" s="5">
        <v>107516</v>
      </c>
      <c r="D10" s="5">
        <v>66550</v>
      </c>
      <c r="E10" s="5">
        <v>2338</v>
      </c>
      <c r="F10" s="5">
        <v>2486</v>
      </c>
      <c r="G10" s="5">
        <v>2287</v>
      </c>
      <c r="H10" s="5">
        <v>32299</v>
      </c>
      <c r="I10" s="5">
        <v>1000</v>
      </c>
      <c r="J10" s="5">
        <v>130</v>
      </c>
      <c r="K10" s="5">
        <v>427</v>
      </c>
      <c r="L10" s="5">
        <v>4739</v>
      </c>
      <c r="M10" s="5">
        <v>3942</v>
      </c>
      <c r="N10" s="5">
        <v>136</v>
      </c>
      <c r="O10" s="5">
        <v>244</v>
      </c>
      <c r="P10" s="5">
        <v>0</v>
      </c>
      <c r="Q10" s="5">
        <v>139</v>
      </c>
      <c r="R10" s="5">
        <v>25</v>
      </c>
      <c r="S10" s="5">
        <v>254</v>
      </c>
      <c r="T10" s="5">
        <v>15981</v>
      </c>
      <c r="U10" s="5">
        <v>14417</v>
      </c>
      <c r="V10" s="5">
        <v>343</v>
      </c>
      <c r="W10" s="5">
        <v>0</v>
      </c>
      <c r="X10" s="5">
        <v>910</v>
      </c>
      <c r="Y10" s="5">
        <v>310</v>
      </c>
      <c r="Z10" s="5">
        <v>0</v>
      </c>
      <c r="AA10" s="5">
        <v>0</v>
      </c>
      <c r="AB10" s="5">
        <v>47024</v>
      </c>
      <c r="AC10" s="5">
        <v>33748</v>
      </c>
      <c r="AD10" s="5">
        <v>916</v>
      </c>
      <c r="AE10" s="5">
        <v>212</v>
      </c>
      <c r="AF10" s="5">
        <v>244</v>
      </c>
      <c r="AG10" s="5">
        <v>11904</v>
      </c>
      <c r="AH10" s="5">
        <v>0</v>
      </c>
      <c r="AI10" s="5">
        <v>1316</v>
      </c>
      <c r="AJ10" s="5">
        <v>781</v>
      </c>
      <c r="AK10" s="5">
        <v>127</v>
      </c>
      <c r="AL10" s="5">
        <v>332</v>
      </c>
      <c r="AM10" s="5">
        <v>57</v>
      </c>
      <c r="AN10" s="5">
        <v>0</v>
      </c>
      <c r="AO10" s="5">
        <v>0</v>
      </c>
      <c r="AP10" s="5">
        <v>19</v>
      </c>
      <c r="AQ10" s="5">
        <v>0</v>
      </c>
    </row>
    <row r="11" spans="1:43">
      <c r="A11" s="5">
        <v>1395</v>
      </c>
      <c r="B11" s="5" t="s">
        <v>546</v>
      </c>
      <c r="C11" s="5">
        <v>4951172</v>
      </c>
      <c r="D11" s="5">
        <v>2281105</v>
      </c>
      <c r="E11" s="5">
        <v>388321</v>
      </c>
      <c r="F11" s="5">
        <v>275413</v>
      </c>
      <c r="G11" s="5">
        <v>71929</v>
      </c>
      <c r="H11" s="5">
        <v>1522903</v>
      </c>
      <c r="I11" s="5">
        <v>351341</v>
      </c>
      <c r="J11" s="5">
        <v>31691</v>
      </c>
      <c r="K11" s="5">
        <v>28469</v>
      </c>
      <c r="L11" s="5">
        <v>520714</v>
      </c>
      <c r="M11" s="5">
        <v>481377</v>
      </c>
      <c r="N11" s="5">
        <v>4136</v>
      </c>
      <c r="O11" s="5">
        <v>5419</v>
      </c>
      <c r="P11" s="5">
        <v>2498</v>
      </c>
      <c r="Q11" s="5">
        <v>39</v>
      </c>
      <c r="R11" s="5">
        <v>12648</v>
      </c>
      <c r="S11" s="5">
        <v>14597</v>
      </c>
      <c r="T11" s="5">
        <v>1239973</v>
      </c>
      <c r="U11" s="5">
        <v>360312</v>
      </c>
      <c r="V11" s="5">
        <v>23</v>
      </c>
      <c r="W11" s="5">
        <v>14919</v>
      </c>
      <c r="X11" s="5">
        <v>4393</v>
      </c>
      <c r="Y11" s="5">
        <v>859827</v>
      </c>
      <c r="Z11" s="5">
        <v>0</v>
      </c>
      <c r="AA11" s="5">
        <v>500</v>
      </c>
      <c r="AB11" s="5">
        <v>1821228</v>
      </c>
      <c r="AC11" s="5">
        <v>336668</v>
      </c>
      <c r="AD11" s="5">
        <v>2877</v>
      </c>
      <c r="AE11" s="5">
        <v>22613</v>
      </c>
      <c r="AF11" s="5">
        <v>27587</v>
      </c>
      <c r="AG11" s="5">
        <v>1431014</v>
      </c>
      <c r="AH11" s="5">
        <v>469</v>
      </c>
      <c r="AI11" s="5">
        <v>712208</v>
      </c>
      <c r="AJ11" s="5">
        <v>66912</v>
      </c>
      <c r="AK11" s="5">
        <v>612685</v>
      </c>
      <c r="AL11" s="5">
        <v>8304</v>
      </c>
      <c r="AM11" s="5">
        <v>18446</v>
      </c>
      <c r="AN11" s="5">
        <v>4504</v>
      </c>
      <c r="AO11" s="5">
        <v>16</v>
      </c>
      <c r="AP11" s="5">
        <v>0</v>
      </c>
      <c r="AQ11" s="5">
        <v>1340</v>
      </c>
    </row>
    <row r="12" spans="1:43">
      <c r="A12" s="5">
        <v>1395</v>
      </c>
      <c r="B12" s="5" t="s">
        <v>547</v>
      </c>
      <c r="C12" s="5">
        <v>23628641</v>
      </c>
      <c r="D12" s="5">
        <v>10177161</v>
      </c>
      <c r="E12" s="5">
        <v>2473244</v>
      </c>
      <c r="F12" s="5">
        <v>1287511</v>
      </c>
      <c r="G12" s="5">
        <v>850473</v>
      </c>
      <c r="H12" s="5">
        <v>5901263</v>
      </c>
      <c r="I12" s="5">
        <v>2642357</v>
      </c>
      <c r="J12" s="5">
        <v>97566</v>
      </c>
      <c r="K12" s="5">
        <v>199068</v>
      </c>
      <c r="L12" s="5">
        <v>2413668</v>
      </c>
      <c r="M12" s="5">
        <v>1878553</v>
      </c>
      <c r="N12" s="5">
        <v>95581</v>
      </c>
      <c r="O12" s="5">
        <v>30916</v>
      </c>
      <c r="P12" s="5">
        <v>29635</v>
      </c>
      <c r="Q12" s="5">
        <v>367745</v>
      </c>
      <c r="R12" s="5">
        <v>541</v>
      </c>
      <c r="S12" s="5">
        <v>10697</v>
      </c>
      <c r="T12" s="5">
        <v>6215005</v>
      </c>
      <c r="U12" s="5">
        <v>1142571</v>
      </c>
      <c r="V12" s="5">
        <v>920425</v>
      </c>
      <c r="W12" s="5">
        <v>21136</v>
      </c>
      <c r="X12" s="5">
        <v>33314</v>
      </c>
      <c r="Y12" s="5">
        <v>4088838</v>
      </c>
      <c r="Z12" s="5">
        <v>1537</v>
      </c>
      <c r="AA12" s="5">
        <v>7184</v>
      </c>
      <c r="AB12" s="5">
        <v>8810082</v>
      </c>
      <c r="AC12" s="5">
        <v>3796318</v>
      </c>
      <c r="AD12" s="5">
        <v>1299543</v>
      </c>
      <c r="AE12" s="5">
        <v>205278</v>
      </c>
      <c r="AF12" s="5">
        <v>237651</v>
      </c>
      <c r="AG12" s="5">
        <v>3270102</v>
      </c>
      <c r="AH12" s="5">
        <v>1191</v>
      </c>
      <c r="AI12" s="5">
        <v>13481923</v>
      </c>
      <c r="AJ12" s="5">
        <v>4380364</v>
      </c>
      <c r="AK12" s="5">
        <v>1188588</v>
      </c>
      <c r="AL12" s="5">
        <v>56275</v>
      </c>
      <c r="AM12" s="5">
        <v>3767178</v>
      </c>
      <c r="AN12" s="5">
        <v>3533301</v>
      </c>
      <c r="AO12" s="5">
        <v>480150</v>
      </c>
      <c r="AP12" s="5">
        <v>928</v>
      </c>
      <c r="AQ12" s="5">
        <v>75138</v>
      </c>
    </row>
    <row r="13" spans="1:43">
      <c r="A13" s="5">
        <v>1395</v>
      </c>
      <c r="B13" s="5" t="s">
        <v>548</v>
      </c>
      <c r="C13" s="5">
        <v>1692677</v>
      </c>
      <c r="D13" s="5">
        <v>1173039</v>
      </c>
      <c r="E13" s="5">
        <v>55687</v>
      </c>
      <c r="F13" s="5">
        <v>23716</v>
      </c>
      <c r="G13" s="5">
        <v>28951</v>
      </c>
      <c r="H13" s="5">
        <v>377182</v>
      </c>
      <c r="I13" s="5">
        <v>22667</v>
      </c>
      <c r="J13" s="5">
        <v>9871</v>
      </c>
      <c r="K13" s="5">
        <v>1564</v>
      </c>
      <c r="L13" s="5">
        <v>126472</v>
      </c>
      <c r="M13" s="5">
        <v>118891</v>
      </c>
      <c r="N13" s="5">
        <v>1287</v>
      </c>
      <c r="O13" s="5">
        <v>338</v>
      </c>
      <c r="P13" s="5">
        <v>5512</v>
      </c>
      <c r="Q13" s="5">
        <v>85</v>
      </c>
      <c r="R13" s="5">
        <v>4</v>
      </c>
      <c r="S13" s="5">
        <v>355</v>
      </c>
      <c r="T13" s="5">
        <v>48221</v>
      </c>
      <c r="U13" s="5">
        <v>32163</v>
      </c>
      <c r="V13" s="5">
        <v>753</v>
      </c>
      <c r="W13" s="5">
        <v>7</v>
      </c>
      <c r="X13" s="5">
        <v>519</v>
      </c>
      <c r="Y13" s="5">
        <v>14768</v>
      </c>
      <c r="Z13" s="5">
        <v>10</v>
      </c>
      <c r="AA13" s="5">
        <v>3</v>
      </c>
      <c r="AB13" s="5">
        <v>104145</v>
      </c>
      <c r="AC13" s="5">
        <v>50394</v>
      </c>
      <c r="AD13" s="5">
        <v>8598</v>
      </c>
      <c r="AE13" s="5">
        <v>1883</v>
      </c>
      <c r="AF13" s="5">
        <v>16909</v>
      </c>
      <c r="AG13" s="5">
        <v>26335</v>
      </c>
      <c r="AH13" s="5">
        <v>26</v>
      </c>
      <c r="AI13" s="5">
        <v>198739</v>
      </c>
      <c r="AJ13" s="5">
        <v>184848</v>
      </c>
      <c r="AK13" s="5">
        <v>40</v>
      </c>
      <c r="AL13" s="5">
        <v>90</v>
      </c>
      <c r="AM13" s="5">
        <v>13759</v>
      </c>
      <c r="AN13" s="5">
        <v>1</v>
      </c>
      <c r="AO13" s="5">
        <v>0</v>
      </c>
      <c r="AP13" s="5">
        <v>0</v>
      </c>
      <c r="AQ13" s="5">
        <v>0</v>
      </c>
    </row>
    <row r="14" spans="1:43">
      <c r="A14" s="5">
        <v>1395</v>
      </c>
      <c r="B14" s="5" t="s">
        <v>549</v>
      </c>
      <c r="C14" s="5">
        <v>2693271</v>
      </c>
      <c r="D14" s="5">
        <v>1950718</v>
      </c>
      <c r="E14" s="5">
        <v>34557</v>
      </c>
      <c r="F14" s="5">
        <v>220359</v>
      </c>
      <c r="G14" s="5">
        <v>15778</v>
      </c>
      <c r="H14" s="5">
        <v>446469</v>
      </c>
      <c r="I14" s="5">
        <v>21470</v>
      </c>
      <c r="J14" s="5">
        <v>2760</v>
      </c>
      <c r="K14" s="5">
        <v>1160</v>
      </c>
      <c r="L14" s="5">
        <v>1539541</v>
      </c>
      <c r="M14" s="5">
        <v>1536859</v>
      </c>
      <c r="N14" s="5">
        <v>1796</v>
      </c>
      <c r="O14" s="5">
        <v>292</v>
      </c>
      <c r="P14" s="5">
        <v>0</v>
      </c>
      <c r="Q14" s="5">
        <v>311</v>
      </c>
      <c r="R14" s="5">
        <v>132</v>
      </c>
      <c r="S14" s="5">
        <v>151</v>
      </c>
      <c r="T14" s="5">
        <v>89791</v>
      </c>
      <c r="U14" s="5">
        <v>61390</v>
      </c>
      <c r="V14" s="5">
        <v>27</v>
      </c>
      <c r="W14" s="5">
        <v>0</v>
      </c>
      <c r="X14" s="5">
        <v>215</v>
      </c>
      <c r="Y14" s="5">
        <v>27809</v>
      </c>
      <c r="Z14" s="5">
        <v>0</v>
      </c>
      <c r="AA14" s="5">
        <v>350</v>
      </c>
      <c r="AB14" s="5">
        <v>81991</v>
      </c>
      <c r="AC14" s="5">
        <v>79508</v>
      </c>
      <c r="AD14" s="5">
        <v>1419</v>
      </c>
      <c r="AE14" s="5">
        <v>0</v>
      </c>
      <c r="AF14" s="5">
        <v>376</v>
      </c>
      <c r="AG14" s="5">
        <v>681</v>
      </c>
      <c r="AH14" s="5">
        <v>7</v>
      </c>
      <c r="AI14" s="5">
        <v>12319</v>
      </c>
      <c r="AJ14" s="5">
        <v>2369</v>
      </c>
      <c r="AK14" s="5">
        <v>24</v>
      </c>
      <c r="AL14" s="5">
        <v>0</v>
      </c>
      <c r="AM14" s="5">
        <v>46</v>
      </c>
      <c r="AN14" s="5">
        <v>9880</v>
      </c>
      <c r="AO14" s="5">
        <v>0</v>
      </c>
      <c r="AP14" s="5">
        <v>0</v>
      </c>
      <c r="AQ14" s="5">
        <v>0</v>
      </c>
    </row>
    <row r="15" spans="1:43">
      <c r="A15" s="5">
        <v>1395</v>
      </c>
      <c r="B15" s="5" t="s">
        <v>550</v>
      </c>
      <c r="C15" s="5">
        <v>7399630</v>
      </c>
      <c r="D15" s="5">
        <v>4068016</v>
      </c>
      <c r="E15" s="5">
        <v>276843</v>
      </c>
      <c r="F15" s="5">
        <v>210812</v>
      </c>
      <c r="G15" s="5">
        <v>237416</v>
      </c>
      <c r="H15" s="5">
        <v>2201295</v>
      </c>
      <c r="I15" s="5">
        <v>344909</v>
      </c>
      <c r="J15" s="5">
        <v>20404</v>
      </c>
      <c r="K15" s="5">
        <v>39935</v>
      </c>
      <c r="L15" s="5">
        <v>1594549</v>
      </c>
      <c r="M15" s="5">
        <v>1515007</v>
      </c>
      <c r="N15" s="5">
        <v>14854</v>
      </c>
      <c r="O15" s="5">
        <v>9892</v>
      </c>
      <c r="P15" s="5">
        <v>19278</v>
      </c>
      <c r="Q15" s="5">
        <v>16145</v>
      </c>
      <c r="R15" s="5">
        <v>3423</v>
      </c>
      <c r="S15" s="5">
        <v>15951</v>
      </c>
      <c r="T15" s="5">
        <v>765006</v>
      </c>
      <c r="U15" s="5">
        <v>629977</v>
      </c>
      <c r="V15" s="5">
        <v>13409</v>
      </c>
      <c r="W15" s="5">
        <v>407</v>
      </c>
      <c r="X15" s="5">
        <v>1741</v>
      </c>
      <c r="Y15" s="5">
        <v>118047</v>
      </c>
      <c r="Z15" s="5">
        <v>280</v>
      </c>
      <c r="AA15" s="5">
        <v>1146</v>
      </c>
      <c r="AB15" s="5">
        <v>1286952</v>
      </c>
      <c r="AC15" s="5">
        <v>821628</v>
      </c>
      <c r="AD15" s="5">
        <v>14906</v>
      </c>
      <c r="AE15" s="5">
        <v>9272</v>
      </c>
      <c r="AF15" s="5">
        <v>105131</v>
      </c>
      <c r="AG15" s="5">
        <v>335493</v>
      </c>
      <c r="AH15" s="5">
        <v>522</v>
      </c>
      <c r="AI15" s="5">
        <v>438894</v>
      </c>
      <c r="AJ15" s="5">
        <v>253545</v>
      </c>
      <c r="AK15" s="5">
        <v>4379</v>
      </c>
      <c r="AL15" s="5">
        <v>10639</v>
      </c>
      <c r="AM15" s="5">
        <v>106651</v>
      </c>
      <c r="AN15" s="5">
        <v>33728</v>
      </c>
      <c r="AO15" s="5">
        <v>29906</v>
      </c>
      <c r="AP15" s="5">
        <v>4</v>
      </c>
      <c r="AQ15" s="5">
        <v>42</v>
      </c>
    </row>
    <row r="16" spans="1:43">
      <c r="A16" s="5">
        <v>1395</v>
      </c>
      <c r="B16" s="5" t="s">
        <v>551</v>
      </c>
      <c r="C16" s="5">
        <v>601639</v>
      </c>
      <c r="D16" s="5">
        <v>301529</v>
      </c>
      <c r="E16" s="5">
        <v>57210</v>
      </c>
      <c r="F16" s="5">
        <v>12045</v>
      </c>
      <c r="G16" s="5">
        <v>17284</v>
      </c>
      <c r="H16" s="5">
        <v>140737</v>
      </c>
      <c r="I16" s="5">
        <v>22699</v>
      </c>
      <c r="J16" s="5">
        <v>8416</v>
      </c>
      <c r="K16" s="5">
        <v>41719</v>
      </c>
      <c r="L16" s="5">
        <v>84606</v>
      </c>
      <c r="M16" s="5">
        <v>56860</v>
      </c>
      <c r="N16" s="5">
        <v>7535</v>
      </c>
      <c r="O16" s="5">
        <v>135</v>
      </c>
      <c r="P16" s="5">
        <v>0</v>
      </c>
      <c r="Q16" s="5">
        <v>0</v>
      </c>
      <c r="R16" s="5">
        <v>0</v>
      </c>
      <c r="S16" s="5">
        <v>20075</v>
      </c>
      <c r="T16" s="5">
        <v>72313</v>
      </c>
      <c r="U16" s="5">
        <v>54598</v>
      </c>
      <c r="V16" s="5">
        <v>925</v>
      </c>
      <c r="W16" s="5">
        <v>3</v>
      </c>
      <c r="X16" s="5">
        <v>2435</v>
      </c>
      <c r="Y16" s="5">
        <v>14342</v>
      </c>
      <c r="Z16" s="5">
        <v>6</v>
      </c>
      <c r="AA16" s="5">
        <v>4</v>
      </c>
      <c r="AB16" s="5">
        <v>152644</v>
      </c>
      <c r="AC16" s="5">
        <v>57997</v>
      </c>
      <c r="AD16" s="5">
        <v>712</v>
      </c>
      <c r="AE16" s="5">
        <v>66</v>
      </c>
      <c r="AF16" s="5">
        <v>3669</v>
      </c>
      <c r="AG16" s="5">
        <v>90063</v>
      </c>
      <c r="AH16" s="5">
        <v>138</v>
      </c>
      <c r="AI16" s="5">
        <v>102215</v>
      </c>
      <c r="AJ16" s="5">
        <v>2213</v>
      </c>
      <c r="AK16" s="5">
        <v>12</v>
      </c>
      <c r="AL16" s="5">
        <v>41</v>
      </c>
      <c r="AM16" s="5">
        <v>2960</v>
      </c>
      <c r="AN16" s="5">
        <v>52588</v>
      </c>
      <c r="AO16" s="5">
        <v>44400</v>
      </c>
      <c r="AP16" s="5">
        <v>0</v>
      </c>
      <c r="AQ16" s="5">
        <v>0</v>
      </c>
    </row>
    <row r="17" spans="1:43">
      <c r="A17" s="5">
        <v>1395</v>
      </c>
      <c r="B17" s="5" t="s">
        <v>552</v>
      </c>
      <c r="C17" s="5">
        <v>13344189</v>
      </c>
      <c r="D17" s="5">
        <v>5562755</v>
      </c>
      <c r="E17" s="5">
        <v>1437386</v>
      </c>
      <c r="F17" s="5">
        <v>359671</v>
      </c>
      <c r="G17" s="5">
        <v>254618</v>
      </c>
      <c r="H17" s="5">
        <v>2443974</v>
      </c>
      <c r="I17" s="5">
        <v>3234038</v>
      </c>
      <c r="J17" s="5">
        <v>25788</v>
      </c>
      <c r="K17" s="5">
        <v>25961</v>
      </c>
      <c r="L17" s="5">
        <v>2899336</v>
      </c>
      <c r="M17" s="5">
        <v>2675839</v>
      </c>
      <c r="N17" s="5">
        <v>75128</v>
      </c>
      <c r="O17" s="5">
        <v>33295</v>
      </c>
      <c r="P17" s="5">
        <v>86277</v>
      </c>
      <c r="Q17" s="5">
        <v>6215</v>
      </c>
      <c r="R17" s="5">
        <v>2977</v>
      </c>
      <c r="S17" s="5">
        <v>19605</v>
      </c>
      <c r="T17" s="5">
        <v>513881</v>
      </c>
      <c r="U17" s="5">
        <v>210815</v>
      </c>
      <c r="V17" s="5">
        <v>214226</v>
      </c>
      <c r="W17" s="5">
        <v>3721</v>
      </c>
      <c r="X17" s="5">
        <v>5949</v>
      </c>
      <c r="Y17" s="5">
        <v>78634</v>
      </c>
      <c r="Z17" s="5">
        <v>185</v>
      </c>
      <c r="AA17" s="5">
        <v>351</v>
      </c>
      <c r="AB17" s="5">
        <v>10084994</v>
      </c>
      <c r="AC17" s="5">
        <v>5288468</v>
      </c>
      <c r="AD17" s="5">
        <v>253840</v>
      </c>
      <c r="AE17" s="5">
        <v>104654</v>
      </c>
      <c r="AF17" s="5">
        <v>30557</v>
      </c>
      <c r="AG17" s="5">
        <v>4407277</v>
      </c>
      <c r="AH17" s="5">
        <v>198</v>
      </c>
      <c r="AI17" s="5">
        <v>2886848</v>
      </c>
      <c r="AJ17" s="5">
        <v>340213</v>
      </c>
      <c r="AK17" s="5">
        <v>45519</v>
      </c>
      <c r="AL17" s="5">
        <v>28549</v>
      </c>
      <c r="AM17" s="5">
        <v>16610</v>
      </c>
      <c r="AN17" s="5">
        <v>2355445</v>
      </c>
      <c r="AO17" s="5">
        <v>97974</v>
      </c>
      <c r="AP17" s="5">
        <v>188</v>
      </c>
      <c r="AQ17" s="5">
        <v>2350</v>
      </c>
    </row>
    <row r="18" spans="1:43">
      <c r="A18" s="5">
        <v>1395</v>
      </c>
      <c r="B18" s="5" t="s">
        <v>553</v>
      </c>
      <c r="C18" s="5">
        <v>6335210</v>
      </c>
      <c r="D18" s="5">
        <v>3290463</v>
      </c>
      <c r="E18" s="5">
        <v>99473</v>
      </c>
      <c r="F18" s="5">
        <v>119987</v>
      </c>
      <c r="G18" s="5">
        <v>440908</v>
      </c>
      <c r="H18" s="5">
        <v>1734581</v>
      </c>
      <c r="I18" s="5">
        <v>545842</v>
      </c>
      <c r="J18" s="5">
        <v>6638</v>
      </c>
      <c r="K18" s="5">
        <v>97317</v>
      </c>
      <c r="L18" s="5">
        <v>1594118</v>
      </c>
      <c r="M18" s="5">
        <v>1447297</v>
      </c>
      <c r="N18" s="5">
        <v>17135</v>
      </c>
      <c r="O18" s="5">
        <v>16142</v>
      </c>
      <c r="P18" s="5">
        <v>1006</v>
      </c>
      <c r="Q18" s="5">
        <v>34798</v>
      </c>
      <c r="R18" s="5">
        <v>15</v>
      </c>
      <c r="S18" s="5">
        <v>77726</v>
      </c>
      <c r="T18" s="5">
        <v>452291</v>
      </c>
      <c r="U18" s="5">
        <v>259785</v>
      </c>
      <c r="V18" s="5">
        <v>17633</v>
      </c>
      <c r="W18" s="5">
        <v>7617</v>
      </c>
      <c r="X18" s="5">
        <v>8475</v>
      </c>
      <c r="Y18" s="5">
        <v>157261</v>
      </c>
      <c r="Z18" s="5">
        <v>6</v>
      </c>
      <c r="AA18" s="5">
        <v>1515</v>
      </c>
      <c r="AB18" s="5">
        <v>362179</v>
      </c>
      <c r="AC18" s="5">
        <v>191141</v>
      </c>
      <c r="AD18" s="5">
        <v>9164</v>
      </c>
      <c r="AE18" s="5">
        <v>4347</v>
      </c>
      <c r="AF18" s="5">
        <v>7551</v>
      </c>
      <c r="AG18" s="5">
        <v>149597</v>
      </c>
      <c r="AH18" s="5">
        <v>378</v>
      </c>
      <c r="AI18" s="5">
        <v>66083</v>
      </c>
      <c r="AJ18" s="5">
        <v>28125</v>
      </c>
      <c r="AK18" s="5">
        <v>844</v>
      </c>
      <c r="AL18" s="5">
        <v>2377</v>
      </c>
      <c r="AM18" s="5">
        <v>22770</v>
      </c>
      <c r="AN18" s="5">
        <v>8363</v>
      </c>
      <c r="AO18" s="5">
        <v>3603</v>
      </c>
      <c r="AP18" s="5">
        <v>0</v>
      </c>
      <c r="AQ18" s="5">
        <v>0</v>
      </c>
    </row>
    <row r="19" spans="1:43">
      <c r="A19" s="5">
        <v>1395</v>
      </c>
      <c r="B19" s="5" t="s">
        <v>554</v>
      </c>
      <c r="C19" s="5">
        <v>981565</v>
      </c>
      <c r="D19" s="5">
        <v>508533</v>
      </c>
      <c r="E19" s="5">
        <v>128593</v>
      </c>
      <c r="F19" s="5">
        <v>53733</v>
      </c>
      <c r="G19" s="5">
        <v>102441</v>
      </c>
      <c r="H19" s="5">
        <v>158548</v>
      </c>
      <c r="I19" s="5">
        <v>17705</v>
      </c>
      <c r="J19" s="5">
        <v>7258</v>
      </c>
      <c r="K19" s="5">
        <v>4754</v>
      </c>
      <c r="L19" s="5">
        <v>112660</v>
      </c>
      <c r="M19" s="5">
        <v>85329</v>
      </c>
      <c r="N19" s="5">
        <v>3908</v>
      </c>
      <c r="O19" s="5">
        <v>2635</v>
      </c>
      <c r="P19" s="5">
        <v>13056</v>
      </c>
      <c r="Q19" s="5">
        <v>6383</v>
      </c>
      <c r="R19" s="5">
        <v>519</v>
      </c>
      <c r="S19" s="5">
        <v>831</v>
      </c>
      <c r="T19" s="5">
        <v>146430</v>
      </c>
      <c r="U19" s="5">
        <v>140016</v>
      </c>
      <c r="V19" s="5">
        <v>2391</v>
      </c>
      <c r="W19" s="5">
        <v>134</v>
      </c>
      <c r="X19" s="5">
        <v>503</v>
      </c>
      <c r="Y19" s="5">
        <v>1095</v>
      </c>
      <c r="Z19" s="5">
        <v>2233</v>
      </c>
      <c r="AA19" s="5">
        <v>59</v>
      </c>
      <c r="AB19" s="5">
        <v>234374</v>
      </c>
      <c r="AC19" s="5">
        <v>157570</v>
      </c>
      <c r="AD19" s="5">
        <v>7050</v>
      </c>
      <c r="AE19" s="5">
        <v>4346</v>
      </c>
      <c r="AF19" s="5">
        <v>34150</v>
      </c>
      <c r="AG19" s="5">
        <v>30686</v>
      </c>
      <c r="AH19" s="5">
        <v>572</v>
      </c>
      <c r="AI19" s="5">
        <v>23974</v>
      </c>
      <c r="AJ19" s="5">
        <v>11783</v>
      </c>
      <c r="AK19" s="5">
        <v>1346</v>
      </c>
      <c r="AL19" s="5">
        <v>59</v>
      </c>
      <c r="AM19" s="5">
        <v>8383</v>
      </c>
      <c r="AN19" s="5">
        <v>1182</v>
      </c>
      <c r="AO19" s="5">
        <v>1200</v>
      </c>
      <c r="AP19" s="5">
        <v>0</v>
      </c>
      <c r="AQ19" s="5">
        <v>20</v>
      </c>
    </row>
    <row r="20" spans="1:43">
      <c r="A20" s="5">
        <v>1395</v>
      </c>
      <c r="B20" s="5" t="s">
        <v>555</v>
      </c>
      <c r="C20" s="5">
        <v>332761</v>
      </c>
      <c r="D20" s="5">
        <v>54023</v>
      </c>
      <c r="E20" s="5">
        <v>21094</v>
      </c>
      <c r="F20" s="5">
        <v>18495</v>
      </c>
      <c r="G20" s="5">
        <v>79579</v>
      </c>
      <c r="H20" s="5">
        <v>148871</v>
      </c>
      <c r="I20" s="5">
        <v>10043</v>
      </c>
      <c r="J20" s="5">
        <v>350</v>
      </c>
      <c r="K20" s="5">
        <v>305</v>
      </c>
      <c r="L20" s="5">
        <v>32088</v>
      </c>
      <c r="M20" s="5">
        <v>3718</v>
      </c>
      <c r="N20" s="5">
        <v>516</v>
      </c>
      <c r="O20" s="5">
        <v>51</v>
      </c>
      <c r="P20" s="5">
        <v>1025</v>
      </c>
      <c r="Q20" s="5">
        <v>26729</v>
      </c>
      <c r="R20" s="5">
        <v>15</v>
      </c>
      <c r="S20" s="5">
        <v>35</v>
      </c>
      <c r="T20" s="5">
        <v>95373</v>
      </c>
      <c r="U20" s="5">
        <v>28989</v>
      </c>
      <c r="V20" s="5">
        <v>1868</v>
      </c>
      <c r="W20" s="5">
        <v>850</v>
      </c>
      <c r="X20" s="5">
        <v>5407</v>
      </c>
      <c r="Y20" s="5">
        <v>58253</v>
      </c>
      <c r="Z20" s="5">
        <v>6</v>
      </c>
      <c r="AA20" s="5">
        <v>0</v>
      </c>
      <c r="AB20" s="5">
        <v>97349</v>
      </c>
      <c r="AC20" s="5">
        <v>72788</v>
      </c>
      <c r="AD20" s="5">
        <v>3281</v>
      </c>
      <c r="AE20" s="5">
        <v>59</v>
      </c>
      <c r="AF20" s="5">
        <v>12394</v>
      </c>
      <c r="AG20" s="5">
        <v>8816</v>
      </c>
      <c r="AH20" s="5">
        <v>12</v>
      </c>
      <c r="AI20" s="5">
        <v>18100</v>
      </c>
      <c r="AJ20" s="5">
        <v>1</v>
      </c>
      <c r="AK20" s="5">
        <v>5</v>
      </c>
      <c r="AL20" s="5">
        <v>23</v>
      </c>
      <c r="AM20" s="5">
        <v>17834</v>
      </c>
      <c r="AN20" s="5">
        <v>237</v>
      </c>
      <c r="AO20" s="5">
        <v>0</v>
      </c>
      <c r="AP20" s="5">
        <v>0</v>
      </c>
      <c r="AQ20" s="5">
        <v>0</v>
      </c>
    </row>
    <row r="21" spans="1:43">
      <c r="A21" s="5">
        <v>1395</v>
      </c>
      <c r="B21" s="5" t="s">
        <v>556</v>
      </c>
      <c r="C21" s="5">
        <v>3870891</v>
      </c>
      <c r="D21" s="5">
        <v>1516498</v>
      </c>
      <c r="E21" s="5">
        <v>249557</v>
      </c>
      <c r="F21" s="5">
        <v>160394</v>
      </c>
      <c r="G21" s="5">
        <v>53761</v>
      </c>
      <c r="H21" s="5">
        <v>1329898</v>
      </c>
      <c r="I21" s="5">
        <v>509013</v>
      </c>
      <c r="J21" s="5">
        <v>8628</v>
      </c>
      <c r="K21" s="5">
        <v>43143</v>
      </c>
      <c r="L21" s="5">
        <v>152902</v>
      </c>
      <c r="M21" s="5">
        <v>130566</v>
      </c>
      <c r="N21" s="5">
        <v>15842</v>
      </c>
      <c r="O21" s="5">
        <v>2621</v>
      </c>
      <c r="P21" s="5">
        <v>85</v>
      </c>
      <c r="Q21" s="5">
        <v>2738</v>
      </c>
      <c r="R21" s="5">
        <v>275</v>
      </c>
      <c r="S21" s="5">
        <v>776</v>
      </c>
      <c r="T21" s="5">
        <v>322195</v>
      </c>
      <c r="U21" s="5">
        <v>237509</v>
      </c>
      <c r="V21" s="5">
        <v>17067</v>
      </c>
      <c r="W21" s="5">
        <v>495</v>
      </c>
      <c r="X21" s="5">
        <v>2943</v>
      </c>
      <c r="Y21" s="5">
        <v>62902</v>
      </c>
      <c r="Z21" s="5">
        <v>131</v>
      </c>
      <c r="AA21" s="5">
        <v>1149</v>
      </c>
      <c r="AB21" s="5">
        <v>25880616</v>
      </c>
      <c r="AC21" s="5">
        <v>273037</v>
      </c>
      <c r="AD21" s="5">
        <v>18447</v>
      </c>
      <c r="AE21" s="5">
        <v>8392</v>
      </c>
      <c r="AF21" s="5">
        <v>7567</v>
      </c>
      <c r="AG21" s="5">
        <v>25572600</v>
      </c>
      <c r="AH21" s="5">
        <v>572</v>
      </c>
      <c r="AI21" s="5">
        <v>272022</v>
      </c>
      <c r="AJ21" s="5">
        <v>55685</v>
      </c>
      <c r="AK21" s="5">
        <v>58344</v>
      </c>
      <c r="AL21" s="5">
        <v>23489</v>
      </c>
      <c r="AM21" s="5">
        <v>53394</v>
      </c>
      <c r="AN21" s="5">
        <v>51723</v>
      </c>
      <c r="AO21" s="5">
        <v>28880</v>
      </c>
      <c r="AP21" s="5">
        <v>39</v>
      </c>
      <c r="AQ21" s="5">
        <v>469</v>
      </c>
    </row>
    <row r="22" spans="1:43">
      <c r="A22" s="5">
        <v>1395</v>
      </c>
      <c r="B22" s="5" t="s">
        <v>557</v>
      </c>
      <c r="C22" s="5">
        <v>6439787</v>
      </c>
      <c r="D22" s="5">
        <v>3624122</v>
      </c>
      <c r="E22" s="5">
        <v>433494</v>
      </c>
      <c r="F22" s="5">
        <v>636508</v>
      </c>
      <c r="G22" s="5">
        <v>192206</v>
      </c>
      <c r="H22" s="5">
        <v>1140188</v>
      </c>
      <c r="I22" s="5">
        <v>374828</v>
      </c>
      <c r="J22" s="5">
        <v>11654</v>
      </c>
      <c r="K22" s="5">
        <v>26786</v>
      </c>
      <c r="L22" s="5">
        <v>1418008</v>
      </c>
      <c r="M22" s="5">
        <v>1308316</v>
      </c>
      <c r="N22" s="5">
        <v>71706</v>
      </c>
      <c r="O22" s="5">
        <v>11911</v>
      </c>
      <c r="P22" s="5">
        <v>7594</v>
      </c>
      <c r="Q22" s="5">
        <v>15922</v>
      </c>
      <c r="R22" s="5">
        <v>258</v>
      </c>
      <c r="S22" s="5">
        <v>2302</v>
      </c>
      <c r="T22" s="5">
        <v>373109</v>
      </c>
      <c r="U22" s="5">
        <v>247661</v>
      </c>
      <c r="V22" s="5">
        <v>27009</v>
      </c>
      <c r="W22" s="5">
        <v>1065</v>
      </c>
      <c r="X22" s="5">
        <v>7209</v>
      </c>
      <c r="Y22" s="5">
        <v>89988</v>
      </c>
      <c r="Z22" s="5">
        <v>64</v>
      </c>
      <c r="AA22" s="5">
        <v>114</v>
      </c>
      <c r="AB22" s="5">
        <v>1036842</v>
      </c>
      <c r="AC22" s="5">
        <v>421261</v>
      </c>
      <c r="AD22" s="5">
        <v>150002</v>
      </c>
      <c r="AE22" s="5">
        <v>16447</v>
      </c>
      <c r="AF22" s="5">
        <v>18349</v>
      </c>
      <c r="AG22" s="5">
        <v>430617</v>
      </c>
      <c r="AH22" s="5">
        <v>165</v>
      </c>
      <c r="AI22" s="5">
        <v>359508</v>
      </c>
      <c r="AJ22" s="5">
        <v>195511</v>
      </c>
      <c r="AK22" s="5">
        <v>32459</v>
      </c>
      <c r="AL22" s="5">
        <v>6920</v>
      </c>
      <c r="AM22" s="5">
        <v>39715</v>
      </c>
      <c r="AN22" s="5">
        <v>50973</v>
      </c>
      <c r="AO22" s="5">
        <v>31858</v>
      </c>
      <c r="AP22" s="5">
        <v>0</v>
      </c>
      <c r="AQ22" s="5">
        <v>2073</v>
      </c>
    </row>
    <row r="23" spans="1:43">
      <c r="A23" s="5">
        <v>1395</v>
      </c>
      <c r="B23" s="5" t="s">
        <v>558</v>
      </c>
      <c r="C23" s="5">
        <v>1104483</v>
      </c>
      <c r="D23" s="5">
        <v>718723</v>
      </c>
      <c r="E23" s="5">
        <v>80643</v>
      </c>
      <c r="F23" s="5">
        <v>31941</v>
      </c>
      <c r="G23" s="5">
        <v>49617</v>
      </c>
      <c r="H23" s="5">
        <v>177339</v>
      </c>
      <c r="I23" s="5">
        <v>38911</v>
      </c>
      <c r="J23" s="5">
        <v>3536</v>
      </c>
      <c r="K23" s="5">
        <v>3773</v>
      </c>
      <c r="L23" s="5">
        <v>516806</v>
      </c>
      <c r="M23" s="5">
        <v>466399</v>
      </c>
      <c r="N23" s="5">
        <v>9639</v>
      </c>
      <c r="O23" s="5">
        <v>5412</v>
      </c>
      <c r="P23" s="5">
        <v>7875</v>
      </c>
      <c r="Q23" s="5">
        <v>25942</v>
      </c>
      <c r="R23" s="5">
        <v>329</v>
      </c>
      <c r="S23" s="5">
        <v>1210</v>
      </c>
      <c r="T23" s="5">
        <v>120014</v>
      </c>
      <c r="U23" s="5">
        <v>85810</v>
      </c>
      <c r="V23" s="5">
        <v>23397</v>
      </c>
      <c r="W23" s="5">
        <v>275</v>
      </c>
      <c r="X23" s="5">
        <v>3339</v>
      </c>
      <c r="Y23" s="5">
        <v>6351</v>
      </c>
      <c r="Z23" s="5">
        <v>92</v>
      </c>
      <c r="AA23" s="5">
        <v>750</v>
      </c>
      <c r="AB23" s="5">
        <v>120926</v>
      </c>
      <c r="AC23" s="5">
        <v>87329</v>
      </c>
      <c r="AD23" s="5">
        <v>3676</v>
      </c>
      <c r="AE23" s="5">
        <v>676</v>
      </c>
      <c r="AF23" s="5">
        <v>5354</v>
      </c>
      <c r="AG23" s="5">
        <v>23761</v>
      </c>
      <c r="AH23" s="5">
        <v>129</v>
      </c>
      <c r="AI23" s="5">
        <v>22666</v>
      </c>
      <c r="AJ23" s="5">
        <v>2405</v>
      </c>
      <c r="AK23" s="5">
        <v>1127</v>
      </c>
      <c r="AL23" s="5">
        <v>83</v>
      </c>
      <c r="AM23" s="5">
        <v>16027</v>
      </c>
      <c r="AN23" s="5">
        <v>3024</v>
      </c>
      <c r="AO23" s="5">
        <v>0</v>
      </c>
      <c r="AP23" s="5">
        <v>0</v>
      </c>
      <c r="AQ23" s="5">
        <v>0</v>
      </c>
    </row>
    <row r="24" spans="1:43">
      <c r="A24" s="5">
        <v>1395</v>
      </c>
      <c r="B24" s="5" t="s">
        <v>559</v>
      </c>
      <c r="C24" s="5">
        <v>510484</v>
      </c>
      <c r="D24" s="5">
        <v>409728</v>
      </c>
      <c r="E24" s="5">
        <v>31591</v>
      </c>
      <c r="F24" s="5">
        <v>8988</v>
      </c>
      <c r="G24" s="5">
        <v>13617</v>
      </c>
      <c r="H24" s="5">
        <v>38940</v>
      </c>
      <c r="I24" s="5">
        <v>3979</v>
      </c>
      <c r="J24" s="5">
        <v>1072</v>
      </c>
      <c r="K24" s="5">
        <v>2569</v>
      </c>
      <c r="L24" s="5">
        <v>23535</v>
      </c>
      <c r="M24" s="5">
        <v>22761</v>
      </c>
      <c r="N24" s="5">
        <v>340</v>
      </c>
      <c r="O24" s="5">
        <v>143</v>
      </c>
      <c r="P24" s="5">
        <v>0</v>
      </c>
      <c r="Q24" s="5">
        <v>0</v>
      </c>
      <c r="R24" s="5">
        <v>31</v>
      </c>
      <c r="S24" s="5">
        <v>261</v>
      </c>
      <c r="T24" s="5">
        <v>47001</v>
      </c>
      <c r="U24" s="5">
        <v>39069</v>
      </c>
      <c r="V24" s="5">
        <v>2834</v>
      </c>
      <c r="W24" s="5">
        <v>0</v>
      </c>
      <c r="X24" s="5">
        <v>2091</v>
      </c>
      <c r="Y24" s="5">
        <v>1403</v>
      </c>
      <c r="Z24" s="5">
        <v>30</v>
      </c>
      <c r="AA24" s="5">
        <v>1575</v>
      </c>
      <c r="AB24" s="5">
        <v>255380</v>
      </c>
      <c r="AC24" s="5">
        <v>61515</v>
      </c>
      <c r="AD24" s="5">
        <v>4361</v>
      </c>
      <c r="AE24" s="5">
        <v>640</v>
      </c>
      <c r="AF24" s="5">
        <v>2615</v>
      </c>
      <c r="AG24" s="5">
        <v>186196</v>
      </c>
      <c r="AH24" s="5">
        <v>53</v>
      </c>
      <c r="AI24" s="5">
        <v>171167</v>
      </c>
      <c r="AJ24" s="5">
        <v>166846</v>
      </c>
      <c r="AK24" s="5">
        <v>5</v>
      </c>
      <c r="AL24" s="5">
        <v>23</v>
      </c>
      <c r="AM24" s="5">
        <v>4292</v>
      </c>
      <c r="AN24" s="5">
        <v>0</v>
      </c>
      <c r="AO24" s="5">
        <v>0</v>
      </c>
      <c r="AP24" s="5">
        <v>0</v>
      </c>
      <c r="AQ24" s="5">
        <v>0</v>
      </c>
    </row>
    <row r="25" spans="1:43">
      <c r="A25" s="5">
        <v>1395</v>
      </c>
      <c r="B25" s="5" t="s">
        <v>560</v>
      </c>
      <c r="C25" s="5">
        <v>2804534</v>
      </c>
      <c r="D25" s="5">
        <v>1001963</v>
      </c>
      <c r="E25" s="5">
        <v>302103</v>
      </c>
      <c r="F25" s="5">
        <v>138742</v>
      </c>
      <c r="G25" s="5">
        <v>134265</v>
      </c>
      <c r="H25" s="5">
        <v>723001</v>
      </c>
      <c r="I25" s="5">
        <v>490478</v>
      </c>
      <c r="J25" s="5">
        <v>7344</v>
      </c>
      <c r="K25" s="5">
        <v>6638</v>
      </c>
      <c r="L25" s="5">
        <v>166650</v>
      </c>
      <c r="M25" s="5">
        <v>135217</v>
      </c>
      <c r="N25" s="5">
        <v>4906</v>
      </c>
      <c r="O25" s="5">
        <v>2215</v>
      </c>
      <c r="P25" s="5">
        <v>21074</v>
      </c>
      <c r="Q25" s="5">
        <v>636</v>
      </c>
      <c r="R25" s="5">
        <v>1457</v>
      </c>
      <c r="S25" s="5">
        <v>1145</v>
      </c>
      <c r="T25" s="5">
        <v>108906</v>
      </c>
      <c r="U25" s="5">
        <v>56187</v>
      </c>
      <c r="V25" s="5">
        <v>2828</v>
      </c>
      <c r="W25" s="5">
        <v>124</v>
      </c>
      <c r="X25" s="5">
        <v>2588</v>
      </c>
      <c r="Y25" s="5">
        <v>46118</v>
      </c>
      <c r="Z25" s="5">
        <v>10</v>
      </c>
      <c r="AA25" s="5">
        <v>1050</v>
      </c>
      <c r="AB25" s="5">
        <v>2034571</v>
      </c>
      <c r="AC25" s="5">
        <v>980671</v>
      </c>
      <c r="AD25" s="5">
        <v>63382</v>
      </c>
      <c r="AE25" s="5">
        <v>67187</v>
      </c>
      <c r="AF25" s="5">
        <v>15034</v>
      </c>
      <c r="AG25" s="5">
        <v>908035</v>
      </c>
      <c r="AH25" s="5">
        <v>262</v>
      </c>
      <c r="AI25" s="5">
        <v>165526</v>
      </c>
      <c r="AJ25" s="5">
        <v>50035</v>
      </c>
      <c r="AK25" s="5">
        <v>5259</v>
      </c>
      <c r="AL25" s="5">
        <v>1662</v>
      </c>
      <c r="AM25" s="5">
        <v>13188</v>
      </c>
      <c r="AN25" s="5">
        <v>78435</v>
      </c>
      <c r="AO25" s="5">
        <v>16948</v>
      </c>
      <c r="AP25" s="5">
        <v>0</v>
      </c>
      <c r="AQ25" s="5">
        <v>0</v>
      </c>
    </row>
    <row r="26" spans="1:43">
      <c r="A26" s="5">
        <v>1395</v>
      </c>
      <c r="B26" s="5" t="s">
        <v>561</v>
      </c>
      <c r="C26" s="5">
        <v>1008335</v>
      </c>
      <c r="D26" s="5">
        <v>607280</v>
      </c>
      <c r="E26" s="5">
        <v>63548</v>
      </c>
      <c r="F26" s="5">
        <v>23946</v>
      </c>
      <c r="G26" s="5">
        <v>39353</v>
      </c>
      <c r="H26" s="5">
        <v>195890</v>
      </c>
      <c r="I26" s="5">
        <v>67227</v>
      </c>
      <c r="J26" s="5">
        <v>4006</v>
      </c>
      <c r="K26" s="5">
        <v>7085</v>
      </c>
      <c r="L26" s="5">
        <v>129485</v>
      </c>
      <c r="M26" s="5">
        <v>116650</v>
      </c>
      <c r="N26" s="5">
        <v>2231</v>
      </c>
      <c r="O26" s="5">
        <v>1722</v>
      </c>
      <c r="P26" s="5">
        <v>680</v>
      </c>
      <c r="Q26" s="5">
        <v>7320</v>
      </c>
      <c r="R26" s="5">
        <v>154</v>
      </c>
      <c r="S26" s="5">
        <v>728</v>
      </c>
      <c r="T26" s="5">
        <v>257021</v>
      </c>
      <c r="U26" s="5">
        <v>122683</v>
      </c>
      <c r="V26" s="5">
        <v>34921</v>
      </c>
      <c r="W26" s="5">
        <v>477</v>
      </c>
      <c r="X26" s="5">
        <v>47022</v>
      </c>
      <c r="Y26" s="5">
        <v>50138</v>
      </c>
      <c r="Z26" s="5">
        <v>22</v>
      </c>
      <c r="AA26" s="5">
        <v>1758</v>
      </c>
      <c r="AB26" s="5">
        <v>607457</v>
      </c>
      <c r="AC26" s="5">
        <v>554029</v>
      </c>
      <c r="AD26" s="5">
        <v>9978</v>
      </c>
      <c r="AE26" s="5">
        <v>648</v>
      </c>
      <c r="AF26" s="5">
        <v>5754</v>
      </c>
      <c r="AG26" s="5">
        <v>36734</v>
      </c>
      <c r="AH26" s="5">
        <v>315</v>
      </c>
      <c r="AI26" s="5">
        <v>8178</v>
      </c>
      <c r="AJ26" s="5">
        <v>168</v>
      </c>
      <c r="AK26" s="5">
        <v>0</v>
      </c>
      <c r="AL26" s="5">
        <v>3455</v>
      </c>
      <c r="AM26" s="5">
        <v>3706</v>
      </c>
      <c r="AN26" s="5">
        <v>846</v>
      </c>
      <c r="AO26" s="5">
        <v>0</v>
      </c>
      <c r="AP26" s="5">
        <v>0</v>
      </c>
      <c r="AQ26" s="5">
        <v>3</v>
      </c>
    </row>
    <row r="27" spans="1:43">
      <c r="A27" s="5">
        <v>1395</v>
      </c>
      <c r="B27" s="5" t="s">
        <v>562</v>
      </c>
      <c r="C27" s="5">
        <v>1011929</v>
      </c>
      <c r="D27" s="5">
        <v>891096</v>
      </c>
      <c r="E27" s="5">
        <v>1752</v>
      </c>
      <c r="F27" s="5">
        <v>13371</v>
      </c>
      <c r="G27" s="5">
        <v>36525</v>
      </c>
      <c r="H27" s="5">
        <v>32840</v>
      </c>
      <c r="I27" s="5">
        <v>33992</v>
      </c>
      <c r="J27" s="5">
        <v>1474</v>
      </c>
      <c r="K27" s="5">
        <v>878</v>
      </c>
      <c r="L27" s="5">
        <v>710729</v>
      </c>
      <c r="M27" s="5">
        <v>710497</v>
      </c>
      <c r="N27" s="5">
        <v>137</v>
      </c>
      <c r="O27" s="5">
        <v>23</v>
      </c>
      <c r="P27" s="5">
        <v>0</v>
      </c>
      <c r="Q27" s="5">
        <v>0</v>
      </c>
      <c r="R27" s="5">
        <v>8</v>
      </c>
      <c r="S27" s="5">
        <v>66</v>
      </c>
      <c r="T27" s="5">
        <v>23199</v>
      </c>
      <c r="U27" s="5">
        <v>9102</v>
      </c>
      <c r="V27" s="5">
        <v>1340</v>
      </c>
      <c r="W27" s="5">
        <v>13</v>
      </c>
      <c r="X27" s="5">
        <v>63</v>
      </c>
      <c r="Y27" s="5">
        <v>12681</v>
      </c>
      <c r="Z27" s="5">
        <v>0</v>
      </c>
      <c r="AA27" s="5">
        <v>0</v>
      </c>
      <c r="AB27" s="5">
        <v>20481</v>
      </c>
      <c r="AC27" s="5">
        <v>17535</v>
      </c>
      <c r="AD27" s="5">
        <v>232</v>
      </c>
      <c r="AE27" s="5">
        <v>82</v>
      </c>
      <c r="AF27" s="5">
        <v>1105</v>
      </c>
      <c r="AG27" s="5">
        <v>1527</v>
      </c>
      <c r="AH27" s="5">
        <v>0</v>
      </c>
      <c r="AI27" s="5">
        <v>97059</v>
      </c>
      <c r="AJ27" s="5">
        <v>7168</v>
      </c>
      <c r="AK27" s="5">
        <v>2385</v>
      </c>
      <c r="AL27" s="5">
        <v>879</v>
      </c>
      <c r="AM27" s="5">
        <v>4657</v>
      </c>
      <c r="AN27" s="5">
        <v>27184</v>
      </c>
      <c r="AO27" s="5">
        <v>54785</v>
      </c>
      <c r="AP27" s="5">
        <v>0</v>
      </c>
      <c r="AQ27" s="5">
        <v>0</v>
      </c>
    </row>
    <row r="28" spans="1:43">
      <c r="A28" s="5">
        <v>1395</v>
      </c>
      <c r="B28" s="5" t="s">
        <v>563</v>
      </c>
      <c r="C28" s="5">
        <v>967650</v>
      </c>
      <c r="D28" s="5">
        <v>521701</v>
      </c>
      <c r="E28" s="5">
        <v>20456</v>
      </c>
      <c r="F28" s="5">
        <v>29475</v>
      </c>
      <c r="G28" s="5">
        <v>32767</v>
      </c>
      <c r="H28" s="5">
        <v>338635</v>
      </c>
      <c r="I28" s="5">
        <v>17231</v>
      </c>
      <c r="J28" s="5">
        <v>2666</v>
      </c>
      <c r="K28" s="5">
        <v>4720</v>
      </c>
      <c r="L28" s="5">
        <v>231717</v>
      </c>
      <c r="M28" s="5">
        <v>183326</v>
      </c>
      <c r="N28" s="5">
        <v>1737</v>
      </c>
      <c r="O28" s="5">
        <v>4661</v>
      </c>
      <c r="P28" s="5">
        <v>8426</v>
      </c>
      <c r="Q28" s="5">
        <v>32217</v>
      </c>
      <c r="R28" s="5">
        <v>207</v>
      </c>
      <c r="S28" s="5">
        <v>1142</v>
      </c>
      <c r="T28" s="5">
        <v>165591</v>
      </c>
      <c r="U28" s="5">
        <v>140989</v>
      </c>
      <c r="V28" s="5">
        <v>706</v>
      </c>
      <c r="W28" s="5">
        <v>437</v>
      </c>
      <c r="X28" s="5">
        <v>620</v>
      </c>
      <c r="Y28" s="5">
        <v>22786</v>
      </c>
      <c r="Z28" s="5">
        <v>0</v>
      </c>
      <c r="AA28" s="5">
        <v>53</v>
      </c>
      <c r="AB28" s="5">
        <v>92044</v>
      </c>
      <c r="AC28" s="5">
        <v>30472</v>
      </c>
      <c r="AD28" s="5">
        <v>277</v>
      </c>
      <c r="AE28" s="5">
        <v>108</v>
      </c>
      <c r="AF28" s="5">
        <v>716</v>
      </c>
      <c r="AG28" s="5">
        <v>60471</v>
      </c>
      <c r="AH28" s="5">
        <v>2</v>
      </c>
      <c r="AI28" s="5">
        <v>45871</v>
      </c>
      <c r="AJ28" s="5">
        <v>5320</v>
      </c>
      <c r="AK28" s="5">
        <v>154</v>
      </c>
      <c r="AL28" s="5">
        <v>42</v>
      </c>
      <c r="AM28" s="5">
        <v>28516</v>
      </c>
      <c r="AN28" s="5">
        <v>10489</v>
      </c>
      <c r="AO28" s="5">
        <v>1323</v>
      </c>
      <c r="AP28" s="5">
        <v>0</v>
      </c>
      <c r="AQ28" s="5">
        <v>26</v>
      </c>
    </row>
    <row r="29" spans="1:43">
      <c r="A29" s="5">
        <v>1395</v>
      </c>
      <c r="B29" s="5" t="s">
        <v>564</v>
      </c>
      <c r="C29" s="5">
        <v>2630950</v>
      </c>
      <c r="D29" s="5">
        <v>1906721</v>
      </c>
      <c r="E29" s="5">
        <v>104012</v>
      </c>
      <c r="F29" s="5">
        <v>92792</v>
      </c>
      <c r="G29" s="5">
        <v>138435</v>
      </c>
      <c r="H29" s="5">
        <v>262664</v>
      </c>
      <c r="I29" s="5">
        <v>107053</v>
      </c>
      <c r="J29" s="5">
        <v>6030</v>
      </c>
      <c r="K29" s="5">
        <v>13243</v>
      </c>
      <c r="L29" s="5">
        <v>674170</v>
      </c>
      <c r="M29" s="5">
        <v>662754</v>
      </c>
      <c r="N29" s="5">
        <v>3321</v>
      </c>
      <c r="O29" s="5">
        <v>1848</v>
      </c>
      <c r="P29" s="5">
        <v>2236</v>
      </c>
      <c r="Q29" s="5">
        <v>752</v>
      </c>
      <c r="R29" s="5">
        <v>86</v>
      </c>
      <c r="S29" s="5">
        <v>3173</v>
      </c>
      <c r="T29" s="5">
        <v>224939</v>
      </c>
      <c r="U29" s="5">
        <v>202198</v>
      </c>
      <c r="V29" s="5">
        <v>1266</v>
      </c>
      <c r="W29" s="5">
        <v>15</v>
      </c>
      <c r="X29" s="5">
        <v>4262</v>
      </c>
      <c r="Y29" s="5">
        <v>16749</v>
      </c>
      <c r="Z29" s="5">
        <v>26</v>
      </c>
      <c r="AA29" s="5">
        <v>422</v>
      </c>
      <c r="AB29" s="5">
        <v>623392</v>
      </c>
      <c r="AC29" s="5">
        <v>314438</v>
      </c>
      <c r="AD29" s="5">
        <v>7485</v>
      </c>
      <c r="AE29" s="5">
        <v>3239</v>
      </c>
      <c r="AF29" s="5">
        <v>12454</v>
      </c>
      <c r="AG29" s="5">
        <v>283564</v>
      </c>
      <c r="AH29" s="5">
        <v>2212</v>
      </c>
      <c r="AI29" s="5">
        <v>165803</v>
      </c>
      <c r="AJ29" s="5">
        <v>47519</v>
      </c>
      <c r="AK29" s="5">
        <v>286</v>
      </c>
      <c r="AL29" s="5">
        <v>876</v>
      </c>
      <c r="AM29" s="5">
        <v>72206</v>
      </c>
      <c r="AN29" s="5">
        <v>14024</v>
      </c>
      <c r="AO29" s="5">
        <v>30293</v>
      </c>
      <c r="AP29" s="5">
        <v>106</v>
      </c>
      <c r="AQ29" s="5">
        <v>495</v>
      </c>
    </row>
    <row r="30" spans="1:43">
      <c r="A30" s="5">
        <v>1395</v>
      </c>
      <c r="B30" s="5" t="s">
        <v>565</v>
      </c>
      <c r="C30" s="5">
        <v>383832</v>
      </c>
      <c r="D30" s="5">
        <v>261789</v>
      </c>
      <c r="E30" s="5">
        <v>61520</v>
      </c>
      <c r="F30" s="5">
        <v>13669</v>
      </c>
      <c r="G30" s="5">
        <v>6705</v>
      </c>
      <c r="H30" s="5">
        <v>34664</v>
      </c>
      <c r="I30" s="5">
        <v>2000</v>
      </c>
      <c r="J30" s="5">
        <v>592</v>
      </c>
      <c r="K30" s="5">
        <v>2894</v>
      </c>
      <c r="L30" s="5">
        <v>38278</v>
      </c>
      <c r="M30" s="5">
        <v>35850</v>
      </c>
      <c r="N30" s="5">
        <v>1619</v>
      </c>
      <c r="O30" s="5">
        <v>23</v>
      </c>
      <c r="P30" s="5">
        <v>0</v>
      </c>
      <c r="Q30" s="5">
        <v>0</v>
      </c>
      <c r="R30" s="5">
        <v>20</v>
      </c>
      <c r="S30" s="5">
        <v>766</v>
      </c>
      <c r="T30" s="5">
        <v>18305</v>
      </c>
      <c r="U30" s="5">
        <v>15753</v>
      </c>
      <c r="V30" s="5">
        <v>1455</v>
      </c>
      <c r="W30" s="5">
        <v>0</v>
      </c>
      <c r="X30" s="5">
        <v>46</v>
      </c>
      <c r="Y30" s="5">
        <v>1051</v>
      </c>
      <c r="Z30" s="5">
        <v>0</v>
      </c>
      <c r="AA30" s="5">
        <v>0</v>
      </c>
      <c r="AB30" s="5">
        <v>149393</v>
      </c>
      <c r="AC30" s="5">
        <v>97740</v>
      </c>
      <c r="AD30" s="5">
        <v>13407</v>
      </c>
      <c r="AE30" s="5">
        <v>1576</v>
      </c>
      <c r="AF30" s="5">
        <v>11130</v>
      </c>
      <c r="AG30" s="5">
        <v>25015</v>
      </c>
      <c r="AH30" s="5">
        <v>525</v>
      </c>
      <c r="AI30" s="5">
        <v>36680</v>
      </c>
      <c r="AJ30" s="5">
        <v>7739</v>
      </c>
      <c r="AK30" s="5">
        <v>985</v>
      </c>
      <c r="AL30" s="5">
        <v>811</v>
      </c>
      <c r="AM30" s="5">
        <v>5644</v>
      </c>
      <c r="AN30" s="5">
        <v>20235</v>
      </c>
      <c r="AO30" s="5">
        <v>1216</v>
      </c>
      <c r="AP30" s="5">
        <v>0</v>
      </c>
      <c r="AQ30" s="5">
        <v>50</v>
      </c>
    </row>
    <row r="31" spans="1:43">
      <c r="A31" s="5">
        <v>1395</v>
      </c>
      <c r="B31" s="5" t="s">
        <v>566</v>
      </c>
      <c r="C31" s="5">
        <v>5588986</v>
      </c>
      <c r="D31" s="5">
        <v>3126969</v>
      </c>
      <c r="E31" s="5">
        <v>135567</v>
      </c>
      <c r="F31" s="5">
        <v>115174</v>
      </c>
      <c r="G31" s="5">
        <v>98554</v>
      </c>
      <c r="H31" s="5">
        <v>1349124</v>
      </c>
      <c r="I31" s="5">
        <v>731203</v>
      </c>
      <c r="J31" s="5">
        <v>4303</v>
      </c>
      <c r="K31" s="5">
        <v>28092</v>
      </c>
      <c r="L31" s="5">
        <v>1058081</v>
      </c>
      <c r="M31" s="5">
        <v>917187</v>
      </c>
      <c r="N31" s="5">
        <v>48192</v>
      </c>
      <c r="O31" s="5">
        <v>17836</v>
      </c>
      <c r="P31" s="5">
        <v>17379</v>
      </c>
      <c r="Q31" s="5">
        <v>49975</v>
      </c>
      <c r="R31" s="5">
        <v>1178</v>
      </c>
      <c r="S31" s="5">
        <v>6335</v>
      </c>
      <c r="T31" s="5">
        <v>384137</v>
      </c>
      <c r="U31" s="5">
        <v>204131</v>
      </c>
      <c r="V31" s="5">
        <v>3799</v>
      </c>
      <c r="W31" s="5">
        <v>3188</v>
      </c>
      <c r="X31" s="5">
        <v>3187</v>
      </c>
      <c r="Y31" s="5">
        <v>169654</v>
      </c>
      <c r="Z31" s="5">
        <v>6</v>
      </c>
      <c r="AA31" s="5">
        <v>172</v>
      </c>
      <c r="AB31" s="5">
        <v>1853261</v>
      </c>
      <c r="AC31" s="5">
        <v>1655258</v>
      </c>
      <c r="AD31" s="5">
        <v>12275</v>
      </c>
      <c r="AE31" s="5">
        <v>17021</v>
      </c>
      <c r="AF31" s="5">
        <v>27217</v>
      </c>
      <c r="AG31" s="5">
        <v>140564</v>
      </c>
      <c r="AH31" s="5">
        <v>926</v>
      </c>
      <c r="AI31" s="5">
        <v>1005374</v>
      </c>
      <c r="AJ31" s="5">
        <v>155716</v>
      </c>
      <c r="AK31" s="5">
        <v>878</v>
      </c>
      <c r="AL31" s="5">
        <v>1369</v>
      </c>
      <c r="AM31" s="5">
        <v>804586</v>
      </c>
      <c r="AN31" s="5">
        <v>15095</v>
      </c>
      <c r="AO31" s="5">
        <v>27729</v>
      </c>
      <c r="AP31" s="5">
        <v>0</v>
      </c>
      <c r="AQ31" s="5">
        <v>0</v>
      </c>
    </row>
    <row r="32" spans="1:43">
      <c r="A32" s="5">
        <v>1395</v>
      </c>
      <c r="B32" s="5" t="s">
        <v>567</v>
      </c>
      <c r="C32" s="5">
        <v>7959837</v>
      </c>
      <c r="D32" s="5">
        <v>4050235</v>
      </c>
      <c r="E32" s="5">
        <v>336231</v>
      </c>
      <c r="F32" s="5">
        <v>322095</v>
      </c>
      <c r="G32" s="5">
        <v>378576</v>
      </c>
      <c r="H32" s="5">
        <v>1546916</v>
      </c>
      <c r="I32" s="5">
        <v>1266087</v>
      </c>
      <c r="J32" s="5">
        <v>18354</v>
      </c>
      <c r="K32" s="5">
        <v>41343</v>
      </c>
      <c r="L32" s="5">
        <v>1971755</v>
      </c>
      <c r="M32" s="5">
        <v>1767682</v>
      </c>
      <c r="N32" s="5">
        <v>64214</v>
      </c>
      <c r="O32" s="5">
        <v>19413</v>
      </c>
      <c r="P32" s="5">
        <v>77207</v>
      </c>
      <c r="Q32" s="5">
        <v>18648</v>
      </c>
      <c r="R32" s="5">
        <v>3148</v>
      </c>
      <c r="S32" s="5">
        <v>21443</v>
      </c>
      <c r="T32" s="5">
        <v>847353</v>
      </c>
      <c r="U32" s="5">
        <v>401274</v>
      </c>
      <c r="V32" s="5">
        <v>14807</v>
      </c>
      <c r="W32" s="5">
        <v>7231</v>
      </c>
      <c r="X32" s="5">
        <v>2973</v>
      </c>
      <c r="Y32" s="5">
        <v>420711</v>
      </c>
      <c r="Z32" s="5">
        <v>150</v>
      </c>
      <c r="AA32" s="5">
        <v>207</v>
      </c>
      <c r="AB32" s="5">
        <v>1269571</v>
      </c>
      <c r="AC32" s="5">
        <v>529856</v>
      </c>
      <c r="AD32" s="5">
        <v>94409</v>
      </c>
      <c r="AE32" s="5">
        <v>12399</v>
      </c>
      <c r="AF32" s="5">
        <v>86122</v>
      </c>
      <c r="AG32" s="5">
        <v>546120</v>
      </c>
      <c r="AH32" s="5">
        <v>664</v>
      </c>
      <c r="AI32" s="5">
        <v>660770</v>
      </c>
      <c r="AJ32" s="5">
        <v>106992</v>
      </c>
      <c r="AK32" s="5">
        <v>19346</v>
      </c>
      <c r="AL32" s="5">
        <v>35716</v>
      </c>
      <c r="AM32" s="5">
        <v>55042</v>
      </c>
      <c r="AN32" s="5">
        <v>375841</v>
      </c>
      <c r="AO32" s="5">
        <v>67635</v>
      </c>
      <c r="AP32" s="5">
        <v>64</v>
      </c>
      <c r="AQ32" s="5">
        <v>135</v>
      </c>
    </row>
    <row r="33" spans="1:43">
      <c r="A33" s="5">
        <v>1395</v>
      </c>
      <c r="B33" s="5" t="s">
        <v>568</v>
      </c>
      <c r="C33" s="5">
        <v>1490855</v>
      </c>
      <c r="D33" s="5">
        <v>541991</v>
      </c>
      <c r="E33" s="5">
        <v>64308</v>
      </c>
      <c r="F33" s="5">
        <v>195917</v>
      </c>
      <c r="G33" s="5">
        <v>93779</v>
      </c>
      <c r="H33" s="5">
        <v>417071</v>
      </c>
      <c r="I33" s="5">
        <v>169373</v>
      </c>
      <c r="J33" s="5">
        <v>4307</v>
      </c>
      <c r="K33" s="5">
        <v>4109</v>
      </c>
      <c r="L33" s="5">
        <v>125202</v>
      </c>
      <c r="M33" s="5">
        <v>110693</v>
      </c>
      <c r="N33" s="5">
        <v>7185</v>
      </c>
      <c r="O33" s="5">
        <v>3173</v>
      </c>
      <c r="P33" s="5">
        <v>604</v>
      </c>
      <c r="Q33" s="5">
        <v>2250</v>
      </c>
      <c r="R33" s="5">
        <v>354</v>
      </c>
      <c r="S33" s="5">
        <v>943</v>
      </c>
      <c r="T33" s="5">
        <v>625526</v>
      </c>
      <c r="U33" s="5">
        <v>232799</v>
      </c>
      <c r="V33" s="5">
        <v>4529</v>
      </c>
      <c r="W33" s="5">
        <v>1099</v>
      </c>
      <c r="X33" s="5">
        <v>852</v>
      </c>
      <c r="Y33" s="5">
        <v>385897</v>
      </c>
      <c r="Z33" s="5">
        <v>0</v>
      </c>
      <c r="AA33" s="5">
        <v>350</v>
      </c>
      <c r="AB33" s="5">
        <v>17840070</v>
      </c>
      <c r="AC33" s="5">
        <v>10180580</v>
      </c>
      <c r="AD33" s="5">
        <v>824051</v>
      </c>
      <c r="AE33" s="5">
        <v>6</v>
      </c>
      <c r="AF33" s="5">
        <v>2866</v>
      </c>
      <c r="AG33" s="5">
        <v>6832558</v>
      </c>
      <c r="AH33" s="5">
        <v>8</v>
      </c>
      <c r="AI33" s="5">
        <v>196061</v>
      </c>
      <c r="AJ33" s="5">
        <v>6495</v>
      </c>
      <c r="AK33" s="5">
        <v>44</v>
      </c>
      <c r="AL33" s="5">
        <v>6318</v>
      </c>
      <c r="AM33" s="5">
        <v>44384</v>
      </c>
      <c r="AN33" s="5">
        <v>107422</v>
      </c>
      <c r="AO33" s="5">
        <v>31398</v>
      </c>
      <c r="AP33" s="5">
        <v>0</v>
      </c>
      <c r="AQ33" s="5">
        <v>0</v>
      </c>
    </row>
    <row r="34" spans="1:43">
      <c r="A34" s="5">
        <v>1395</v>
      </c>
      <c r="B34" s="5" t="s">
        <v>569</v>
      </c>
      <c r="C34" s="5">
        <v>2327194</v>
      </c>
      <c r="D34" s="5">
        <v>1860374</v>
      </c>
      <c r="E34" s="5">
        <v>39760</v>
      </c>
      <c r="F34" s="5">
        <v>13349</v>
      </c>
      <c r="G34" s="5">
        <v>22703</v>
      </c>
      <c r="H34" s="5">
        <v>237282</v>
      </c>
      <c r="I34" s="5">
        <v>145020</v>
      </c>
      <c r="J34" s="5">
        <v>3281</v>
      </c>
      <c r="K34" s="5">
        <v>5425</v>
      </c>
      <c r="L34" s="5">
        <v>1540873</v>
      </c>
      <c r="M34" s="5">
        <v>1521219</v>
      </c>
      <c r="N34" s="5">
        <v>6549</v>
      </c>
      <c r="O34" s="5">
        <v>2732</v>
      </c>
      <c r="P34" s="5">
        <v>4831</v>
      </c>
      <c r="Q34" s="5">
        <v>2250</v>
      </c>
      <c r="R34" s="5">
        <v>205</v>
      </c>
      <c r="S34" s="5">
        <v>3087</v>
      </c>
      <c r="T34" s="5">
        <v>92410</v>
      </c>
      <c r="U34" s="5">
        <v>76102</v>
      </c>
      <c r="V34" s="5">
        <v>769</v>
      </c>
      <c r="W34" s="5">
        <v>12</v>
      </c>
      <c r="X34" s="5">
        <v>1497</v>
      </c>
      <c r="Y34" s="5">
        <v>12870</v>
      </c>
      <c r="Z34" s="5">
        <v>6</v>
      </c>
      <c r="AA34" s="5">
        <v>1153</v>
      </c>
      <c r="AB34" s="5">
        <v>171971</v>
      </c>
      <c r="AC34" s="5">
        <v>134888</v>
      </c>
      <c r="AD34" s="5">
        <v>1232</v>
      </c>
      <c r="AE34" s="5">
        <v>1754</v>
      </c>
      <c r="AF34" s="5">
        <v>1136</v>
      </c>
      <c r="AG34" s="5">
        <v>32942</v>
      </c>
      <c r="AH34" s="5">
        <v>20</v>
      </c>
      <c r="AI34" s="5">
        <v>48109</v>
      </c>
      <c r="AJ34" s="5">
        <v>5443</v>
      </c>
      <c r="AK34" s="5">
        <v>496</v>
      </c>
      <c r="AL34" s="5">
        <v>1035</v>
      </c>
      <c r="AM34" s="5">
        <v>3676</v>
      </c>
      <c r="AN34" s="5">
        <v>37196</v>
      </c>
      <c r="AO34" s="5">
        <v>91</v>
      </c>
      <c r="AP34" s="5">
        <v>0</v>
      </c>
      <c r="AQ34" s="5">
        <v>172</v>
      </c>
    </row>
    <row r="35" spans="1:43">
      <c r="A35" s="5">
        <v>1395</v>
      </c>
      <c r="B35" s="5" t="s">
        <v>570</v>
      </c>
      <c r="C35" s="5">
        <v>3630004</v>
      </c>
      <c r="D35" s="5">
        <v>2031626</v>
      </c>
      <c r="E35" s="5">
        <v>184900</v>
      </c>
      <c r="F35" s="5">
        <v>76425</v>
      </c>
      <c r="G35" s="5">
        <v>49811</v>
      </c>
      <c r="H35" s="5">
        <v>1064067</v>
      </c>
      <c r="I35" s="5">
        <v>199031</v>
      </c>
      <c r="J35" s="5">
        <v>8305</v>
      </c>
      <c r="K35" s="5">
        <v>15840</v>
      </c>
      <c r="L35" s="5">
        <v>169944</v>
      </c>
      <c r="M35" s="5">
        <v>165732</v>
      </c>
      <c r="N35" s="5">
        <v>346</v>
      </c>
      <c r="O35" s="5">
        <v>620</v>
      </c>
      <c r="P35" s="5">
        <v>2100</v>
      </c>
      <c r="Q35" s="5">
        <v>137</v>
      </c>
      <c r="R35" s="5">
        <v>20</v>
      </c>
      <c r="S35" s="5">
        <v>989</v>
      </c>
      <c r="T35" s="5">
        <v>178614</v>
      </c>
      <c r="U35" s="5">
        <v>146009</v>
      </c>
      <c r="V35" s="5">
        <v>14700</v>
      </c>
      <c r="W35" s="5">
        <v>0</v>
      </c>
      <c r="X35" s="5">
        <v>36</v>
      </c>
      <c r="Y35" s="5">
        <v>17864</v>
      </c>
      <c r="Z35" s="5">
        <v>0</v>
      </c>
      <c r="AA35" s="5">
        <v>6</v>
      </c>
      <c r="AB35" s="5">
        <v>458299</v>
      </c>
      <c r="AC35" s="5">
        <v>306129</v>
      </c>
      <c r="AD35" s="5">
        <v>31610</v>
      </c>
      <c r="AE35" s="5">
        <v>1729</v>
      </c>
      <c r="AF35" s="5">
        <v>12240</v>
      </c>
      <c r="AG35" s="5">
        <v>106353</v>
      </c>
      <c r="AH35" s="5">
        <v>238</v>
      </c>
      <c r="AI35" s="5">
        <v>58171</v>
      </c>
      <c r="AJ35" s="5">
        <v>10147</v>
      </c>
      <c r="AK35" s="5">
        <v>5534</v>
      </c>
      <c r="AL35" s="5">
        <v>833</v>
      </c>
      <c r="AM35" s="5">
        <v>7192</v>
      </c>
      <c r="AN35" s="5">
        <v>705</v>
      </c>
      <c r="AO35" s="5">
        <v>33761</v>
      </c>
      <c r="AP35" s="5">
        <v>0</v>
      </c>
      <c r="AQ35" s="5">
        <v>0</v>
      </c>
    </row>
  </sheetData>
  <mergeCells count="9">
    <mergeCell ref="AB2:AH2"/>
    <mergeCell ref="AI2:AQ2"/>
    <mergeCell ref="C1:AQ1"/>
    <mergeCell ref="A1:B1"/>
    <mergeCell ref="A2:A3"/>
    <mergeCell ref="B2:B3"/>
    <mergeCell ref="C2:K2"/>
    <mergeCell ref="L2:S2"/>
    <mergeCell ref="T2:AA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5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5.7109375" style="3" customWidth="1"/>
    <col min="4" max="4" width="16.140625" style="3" customWidth="1"/>
    <col min="5" max="5" width="16.28515625" style="3" customWidth="1"/>
    <col min="6" max="6" width="17.140625" style="3" customWidth="1"/>
    <col min="7" max="8" width="13" style="3" customWidth="1"/>
    <col min="9" max="9" width="14.5703125" style="3" customWidth="1"/>
    <col min="10" max="10" width="14" style="3" customWidth="1"/>
    <col min="11" max="11" width="12.5703125" style="3" customWidth="1"/>
    <col min="12" max="12" width="18" style="3" customWidth="1"/>
    <col min="13" max="14" width="14.42578125" style="3" customWidth="1"/>
  </cols>
  <sheetData>
    <row r="1" spans="1:14" ht="15.75" thickBot="1">
      <c r="A1" s="22" t="s">
        <v>159</v>
      </c>
      <c r="B1" s="22"/>
      <c r="C1" s="21" t="str">
        <f>CONCATENATE("20-",'فهرست جداول'!E11,"-",MID('فهرست جداول'!B1, 58,10), "                  (میلیون ریال)")</f>
        <v>20-ارزش موجودی انبار کارگاه‏ها بر حسب استان-95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/>
    </row>
    <row r="2" spans="1:14" ht="15.75" customHeight="1" thickBot="1">
      <c r="A2" s="29" t="s">
        <v>128</v>
      </c>
      <c r="B2" s="29" t="s">
        <v>152</v>
      </c>
      <c r="C2" s="37" t="s">
        <v>62</v>
      </c>
      <c r="D2" s="38"/>
      <c r="E2" s="38"/>
      <c r="F2" s="38"/>
      <c r="G2" s="38"/>
      <c r="H2" s="39"/>
      <c r="I2" s="37" t="s">
        <v>63</v>
      </c>
      <c r="J2" s="38"/>
      <c r="K2" s="38"/>
      <c r="L2" s="38"/>
      <c r="M2" s="38"/>
      <c r="N2" s="38"/>
    </row>
    <row r="3" spans="1:14" ht="47.25" customHeight="1" thickBot="1">
      <c r="A3" s="30" t="s">
        <v>128</v>
      </c>
      <c r="B3" s="30"/>
      <c r="C3" s="12" t="s">
        <v>2</v>
      </c>
      <c r="D3" s="12" t="s">
        <v>64</v>
      </c>
      <c r="E3" s="12" t="s">
        <v>65</v>
      </c>
      <c r="F3" s="12" t="s">
        <v>66</v>
      </c>
      <c r="G3" s="12" t="s">
        <v>67</v>
      </c>
      <c r="H3" s="12" t="s">
        <v>161</v>
      </c>
      <c r="I3" s="12" t="s">
        <v>2</v>
      </c>
      <c r="J3" s="12" t="s">
        <v>64</v>
      </c>
      <c r="K3" s="12" t="s">
        <v>65</v>
      </c>
      <c r="L3" s="12" t="s">
        <v>66</v>
      </c>
      <c r="M3" s="12" t="s">
        <v>67</v>
      </c>
      <c r="N3" s="12" t="s">
        <v>161</v>
      </c>
    </row>
    <row r="4" spans="1:14">
      <c r="A4" s="5">
        <v>1395</v>
      </c>
      <c r="B4" s="5" t="s">
        <v>539</v>
      </c>
      <c r="C4" s="5">
        <v>1160525492</v>
      </c>
      <c r="D4" s="5">
        <v>406871386</v>
      </c>
      <c r="E4" s="5">
        <v>110252029</v>
      </c>
      <c r="F4" s="5">
        <v>10386032</v>
      </c>
      <c r="G4" s="5">
        <v>592260022</v>
      </c>
      <c r="H4" s="5">
        <v>40756023</v>
      </c>
      <c r="I4" s="5">
        <v>1282050938</v>
      </c>
      <c r="J4" s="5">
        <v>420612861</v>
      </c>
      <c r="K4" s="5">
        <v>116970790</v>
      </c>
      <c r="L4" s="5">
        <v>11951261</v>
      </c>
      <c r="M4" s="5">
        <v>694492915</v>
      </c>
      <c r="N4" s="5">
        <v>38023112</v>
      </c>
    </row>
    <row r="5" spans="1:14">
      <c r="A5" s="5">
        <v>1395</v>
      </c>
      <c r="B5" s="5" t="s">
        <v>540</v>
      </c>
      <c r="C5" s="5">
        <v>47924453</v>
      </c>
      <c r="D5" s="5">
        <v>15992196</v>
      </c>
      <c r="E5" s="5">
        <v>5037159</v>
      </c>
      <c r="F5" s="5">
        <v>616677</v>
      </c>
      <c r="G5" s="5">
        <v>23831855</v>
      </c>
      <c r="H5" s="5">
        <v>2446566</v>
      </c>
      <c r="I5" s="5">
        <v>51013624</v>
      </c>
      <c r="J5" s="5">
        <v>15388079</v>
      </c>
      <c r="K5" s="5">
        <v>5669673</v>
      </c>
      <c r="L5" s="5">
        <v>448648</v>
      </c>
      <c r="M5" s="5">
        <v>26714263</v>
      </c>
      <c r="N5" s="5">
        <v>2792961</v>
      </c>
    </row>
    <row r="6" spans="1:14">
      <c r="A6" s="5">
        <v>1395</v>
      </c>
      <c r="B6" s="5" t="s">
        <v>541</v>
      </c>
      <c r="C6" s="5">
        <v>22556691</v>
      </c>
      <c r="D6" s="5">
        <v>13443740</v>
      </c>
      <c r="E6" s="5">
        <v>1790424</v>
      </c>
      <c r="F6" s="5">
        <v>475828</v>
      </c>
      <c r="G6" s="5">
        <v>6430598</v>
      </c>
      <c r="H6" s="5">
        <v>416100</v>
      </c>
      <c r="I6" s="5">
        <v>14909892</v>
      </c>
      <c r="J6" s="5">
        <v>4773343</v>
      </c>
      <c r="K6" s="5">
        <v>1671958</v>
      </c>
      <c r="L6" s="5">
        <v>298674</v>
      </c>
      <c r="M6" s="5">
        <v>7586567</v>
      </c>
      <c r="N6" s="5">
        <v>579351</v>
      </c>
    </row>
    <row r="7" spans="1:14">
      <c r="A7" s="5">
        <v>1395</v>
      </c>
      <c r="B7" s="5" t="s">
        <v>542</v>
      </c>
      <c r="C7" s="5">
        <v>2569211</v>
      </c>
      <c r="D7" s="5">
        <v>1327237</v>
      </c>
      <c r="E7" s="5">
        <v>83854</v>
      </c>
      <c r="F7" s="5">
        <v>1313</v>
      </c>
      <c r="G7" s="5">
        <v>1150651</v>
      </c>
      <c r="H7" s="5">
        <v>6156</v>
      </c>
      <c r="I7" s="5">
        <v>2067498</v>
      </c>
      <c r="J7" s="5">
        <v>747799</v>
      </c>
      <c r="K7" s="5">
        <v>91553</v>
      </c>
      <c r="L7" s="5">
        <v>1692</v>
      </c>
      <c r="M7" s="5">
        <v>1221020</v>
      </c>
      <c r="N7" s="5">
        <v>5433</v>
      </c>
    </row>
    <row r="8" spans="1:14">
      <c r="A8" s="5">
        <v>1395</v>
      </c>
      <c r="B8" s="5" t="s">
        <v>543</v>
      </c>
      <c r="C8" s="5">
        <v>154400490</v>
      </c>
      <c r="D8" s="5">
        <v>43248921</v>
      </c>
      <c r="E8" s="5">
        <v>20524274</v>
      </c>
      <c r="F8" s="5">
        <v>570506</v>
      </c>
      <c r="G8" s="5">
        <v>88838816</v>
      </c>
      <c r="H8" s="5">
        <v>1217973</v>
      </c>
      <c r="I8" s="5">
        <v>170037944</v>
      </c>
      <c r="J8" s="5">
        <v>44116342</v>
      </c>
      <c r="K8" s="5">
        <v>21638645</v>
      </c>
      <c r="L8" s="5">
        <v>729710</v>
      </c>
      <c r="M8" s="5">
        <v>102299134</v>
      </c>
      <c r="N8" s="5">
        <v>1254113</v>
      </c>
    </row>
    <row r="9" spans="1:14">
      <c r="A9" s="5">
        <v>1395</v>
      </c>
      <c r="B9" s="5" t="s">
        <v>544</v>
      </c>
      <c r="C9" s="5">
        <v>64681993</v>
      </c>
      <c r="D9" s="5">
        <v>15322322</v>
      </c>
      <c r="E9" s="5">
        <v>6952591</v>
      </c>
      <c r="F9" s="5">
        <v>1142452</v>
      </c>
      <c r="G9" s="5">
        <v>33746557</v>
      </c>
      <c r="H9" s="5">
        <v>7518072</v>
      </c>
      <c r="I9" s="5">
        <v>86163177</v>
      </c>
      <c r="J9" s="5">
        <v>19792263</v>
      </c>
      <c r="K9" s="5">
        <v>7618983</v>
      </c>
      <c r="L9" s="5">
        <v>860991</v>
      </c>
      <c r="M9" s="5">
        <v>55475203</v>
      </c>
      <c r="N9" s="5">
        <v>2415737</v>
      </c>
    </row>
    <row r="10" spans="1:14">
      <c r="A10" s="5">
        <v>1395</v>
      </c>
      <c r="B10" s="5" t="s">
        <v>545</v>
      </c>
      <c r="C10" s="5">
        <v>868383</v>
      </c>
      <c r="D10" s="5">
        <v>118726</v>
      </c>
      <c r="E10" s="5">
        <v>284119</v>
      </c>
      <c r="F10" s="5">
        <v>200</v>
      </c>
      <c r="G10" s="5">
        <v>406466</v>
      </c>
      <c r="H10" s="5">
        <v>58872</v>
      </c>
      <c r="I10" s="5">
        <v>1126233</v>
      </c>
      <c r="J10" s="5">
        <v>378100</v>
      </c>
      <c r="K10" s="5">
        <v>271792</v>
      </c>
      <c r="L10" s="5">
        <v>980</v>
      </c>
      <c r="M10" s="5">
        <v>408050</v>
      </c>
      <c r="N10" s="5">
        <v>67310</v>
      </c>
    </row>
    <row r="11" spans="1:14">
      <c r="A11" s="5">
        <v>1395</v>
      </c>
      <c r="B11" s="5" t="s">
        <v>546</v>
      </c>
      <c r="C11" s="5">
        <v>35041025</v>
      </c>
      <c r="D11" s="5">
        <v>12486725</v>
      </c>
      <c r="E11" s="5">
        <v>2492035</v>
      </c>
      <c r="F11" s="5">
        <v>10798</v>
      </c>
      <c r="G11" s="5">
        <v>19966923</v>
      </c>
      <c r="H11" s="5">
        <v>84544</v>
      </c>
      <c r="I11" s="5">
        <v>41848697</v>
      </c>
      <c r="J11" s="5">
        <v>13773097</v>
      </c>
      <c r="K11" s="5">
        <v>2507641</v>
      </c>
      <c r="L11" s="5">
        <v>2325</v>
      </c>
      <c r="M11" s="5">
        <v>25449018</v>
      </c>
      <c r="N11" s="5">
        <v>116615</v>
      </c>
    </row>
    <row r="12" spans="1:14">
      <c r="A12" s="5">
        <v>1395</v>
      </c>
      <c r="B12" s="5" t="s">
        <v>547</v>
      </c>
      <c r="C12" s="5">
        <v>212350378</v>
      </c>
      <c r="D12" s="5">
        <v>44932644</v>
      </c>
      <c r="E12" s="5">
        <v>23631272</v>
      </c>
      <c r="F12" s="5">
        <v>2489220</v>
      </c>
      <c r="G12" s="5">
        <v>130359130</v>
      </c>
      <c r="H12" s="5">
        <v>10938112</v>
      </c>
      <c r="I12" s="5">
        <v>242236258</v>
      </c>
      <c r="J12" s="5">
        <v>51150602</v>
      </c>
      <c r="K12" s="5">
        <v>26088590</v>
      </c>
      <c r="L12" s="5">
        <v>2396762</v>
      </c>
      <c r="M12" s="5">
        <v>151211827</v>
      </c>
      <c r="N12" s="5">
        <v>11388477</v>
      </c>
    </row>
    <row r="13" spans="1:14">
      <c r="A13" s="5">
        <v>1395</v>
      </c>
      <c r="B13" s="5" t="s">
        <v>548</v>
      </c>
      <c r="C13" s="5">
        <v>6871553</v>
      </c>
      <c r="D13" s="5">
        <v>1767007</v>
      </c>
      <c r="E13" s="5">
        <v>426093</v>
      </c>
      <c r="F13" s="5">
        <v>46570</v>
      </c>
      <c r="G13" s="5">
        <v>4516993</v>
      </c>
      <c r="H13" s="5">
        <v>114889</v>
      </c>
      <c r="I13" s="5">
        <v>6683996</v>
      </c>
      <c r="J13" s="5">
        <v>1865670</v>
      </c>
      <c r="K13" s="5">
        <v>345399</v>
      </c>
      <c r="L13" s="5">
        <v>62312</v>
      </c>
      <c r="M13" s="5">
        <v>4301376</v>
      </c>
      <c r="N13" s="5">
        <v>109238</v>
      </c>
    </row>
    <row r="14" spans="1:14">
      <c r="A14" s="5">
        <v>1395</v>
      </c>
      <c r="B14" s="5" t="s">
        <v>549</v>
      </c>
      <c r="C14" s="5">
        <v>2891643</v>
      </c>
      <c r="D14" s="5">
        <v>1029840</v>
      </c>
      <c r="E14" s="5">
        <v>305157</v>
      </c>
      <c r="F14" s="5">
        <v>39</v>
      </c>
      <c r="G14" s="5">
        <v>1402992</v>
      </c>
      <c r="H14" s="5">
        <v>153616</v>
      </c>
      <c r="I14" s="5">
        <v>2757060</v>
      </c>
      <c r="J14" s="5">
        <v>923323</v>
      </c>
      <c r="K14" s="5">
        <v>311483</v>
      </c>
      <c r="L14" s="5">
        <v>61</v>
      </c>
      <c r="M14" s="5">
        <v>1333568</v>
      </c>
      <c r="N14" s="5">
        <v>188625</v>
      </c>
    </row>
    <row r="15" spans="1:14">
      <c r="A15" s="5">
        <v>1395</v>
      </c>
      <c r="B15" s="5" t="s">
        <v>550</v>
      </c>
      <c r="C15" s="5">
        <v>45527843</v>
      </c>
      <c r="D15" s="5">
        <v>14007210</v>
      </c>
      <c r="E15" s="5">
        <v>4307054</v>
      </c>
      <c r="F15" s="5">
        <v>268184</v>
      </c>
      <c r="G15" s="5">
        <v>25868817</v>
      </c>
      <c r="H15" s="5">
        <v>1076577</v>
      </c>
      <c r="I15" s="5">
        <v>51271419</v>
      </c>
      <c r="J15" s="5">
        <v>15371058</v>
      </c>
      <c r="K15" s="5">
        <v>4724352</v>
      </c>
      <c r="L15" s="5">
        <v>966569</v>
      </c>
      <c r="M15" s="5">
        <v>29091573</v>
      </c>
      <c r="N15" s="5">
        <v>1117868</v>
      </c>
    </row>
    <row r="16" spans="1:14">
      <c r="A16" s="5">
        <v>1395</v>
      </c>
      <c r="B16" s="5" t="s">
        <v>551</v>
      </c>
      <c r="C16" s="5">
        <v>4727828</v>
      </c>
      <c r="D16" s="5">
        <v>687695</v>
      </c>
      <c r="E16" s="5">
        <v>705896</v>
      </c>
      <c r="F16" s="5">
        <v>188491</v>
      </c>
      <c r="G16" s="5">
        <v>3093311</v>
      </c>
      <c r="H16" s="5">
        <v>52435</v>
      </c>
      <c r="I16" s="5">
        <v>5675684</v>
      </c>
      <c r="J16" s="5">
        <v>1190587</v>
      </c>
      <c r="K16" s="5">
        <v>742410</v>
      </c>
      <c r="L16" s="5">
        <v>357420</v>
      </c>
      <c r="M16" s="5">
        <v>3331863</v>
      </c>
      <c r="N16" s="5">
        <v>53405</v>
      </c>
    </row>
    <row r="17" spans="1:14">
      <c r="A17" s="5">
        <v>1395</v>
      </c>
      <c r="B17" s="5" t="s">
        <v>552</v>
      </c>
      <c r="C17" s="5">
        <v>99284582</v>
      </c>
      <c r="D17" s="5">
        <v>44005943</v>
      </c>
      <c r="E17" s="5">
        <v>5559467</v>
      </c>
      <c r="F17" s="5">
        <v>50690</v>
      </c>
      <c r="G17" s="5">
        <v>47161825</v>
      </c>
      <c r="H17" s="5">
        <v>2506657</v>
      </c>
      <c r="I17" s="5">
        <v>101204137</v>
      </c>
      <c r="J17" s="5">
        <v>42612092</v>
      </c>
      <c r="K17" s="5">
        <v>5135651</v>
      </c>
      <c r="L17" s="5">
        <v>75979</v>
      </c>
      <c r="M17" s="5">
        <v>50700355</v>
      </c>
      <c r="N17" s="5">
        <v>2680059</v>
      </c>
    </row>
    <row r="18" spans="1:14">
      <c r="A18" s="5">
        <v>1395</v>
      </c>
      <c r="B18" s="5" t="s">
        <v>553</v>
      </c>
      <c r="C18" s="5">
        <v>21556202</v>
      </c>
      <c r="D18" s="5">
        <v>7852927</v>
      </c>
      <c r="E18" s="5">
        <v>2062747</v>
      </c>
      <c r="F18" s="5">
        <v>77191</v>
      </c>
      <c r="G18" s="5">
        <v>10808330</v>
      </c>
      <c r="H18" s="5">
        <v>755007</v>
      </c>
      <c r="I18" s="5">
        <v>26047492</v>
      </c>
      <c r="J18" s="5">
        <v>8355048</v>
      </c>
      <c r="K18" s="5">
        <v>2329093</v>
      </c>
      <c r="L18" s="5">
        <v>7994</v>
      </c>
      <c r="M18" s="5">
        <v>14727770</v>
      </c>
      <c r="N18" s="5">
        <v>627586</v>
      </c>
    </row>
    <row r="19" spans="1:14">
      <c r="A19" s="5">
        <v>1395</v>
      </c>
      <c r="B19" s="5" t="s">
        <v>554</v>
      </c>
      <c r="C19" s="5">
        <v>9131727</v>
      </c>
      <c r="D19" s="5">
        <v>3163778</v>
      </c>
      <c r="E19" s="5">
        <v>566475</v>
      </c>
      <c r="F19" s="5">
        <v>216079</v>
      </c>
      <c r="G19" s="5">
        <v>5079599</v>
      </c>
      <c r="H19" s="5">
        <v>105797</v>
      </c>
      <c r="I19" s="5">
        <v>13617896</v>
      </c>
      <c r="J19" s="5">
        <v>5560888</v>
      </c>
      <c r="K19" s="5">
        <v>1079507</v>
      </c>
      <c r="L19" s="5">
        <v>217005</v>
      </c>
      <c r="M19" s="5">
        <v>6637621</v>
      </c>
      <c r="N19" s="5">
        <v>122875</v>
      </c>
    </row>
    <row r="20" spans="1:14">
      <c r="A20" s="5">
        <v>1395</v>
      </c>
      <c r="B20" s="5" t="s">
        <v>555</v>
      </c>
      <c r="C20" s="5">
        <v>2022868</v>
      </c>
      <c r="D20" s="5">
        <v>302226</v>
      </c>
      <c r="E20" s="5">
        <v>460047</v>
      </c>
      <c r="F20" s="5">
        <v>194</v>
      </c>
      <c r="G20" s="5">
        <v>1218388</v>
      </c>
      <c r="H20" s="5">
        <v>42012</v>
      </c>
      <c r="I20" s="5">
        <v>2034049</v>
      </c>
      <c r="J20" s="5">
        <v>392086</v>
      </c>
      <c r="K20" s="5">
        <v>315652</v>
      </c>
      <c r="L20" s="5">
        <v>78</v>
      </c>
      <c r="M20" s="5">
        <v>1292761</v>
      </c>
      <c r="N20" s="5">
        <v>33473</v>
      </c>
    </row>
    <row r="21" spans="1:14">
      <c r="A21" s="5">
        <v>1395</v>
      </c>
      <c r="B21" s="5" t="s">
        <v>556</v>
      </c>
      <c r="C21" s="5">
        <v>26702514</v>
      </c>
      <c r="D21" s="5">
        <v>8951886</v>
      </c>
      <c r="E21" s="5">
        <v>2548692</v>
      </c>
      <c r="F21" s="5">
        <v>767711</v>
      </c>
      <c r="G21" s="5">
        <v>13921336</v>
      </c>
      <c r="H21" s="5">
        <v>512889</v>
      </c>
      <c r="I21" s="5">
        <v>31863400</v>
      </c>
      <c r="J21" s="5">
        <v>11580364</v>
      </c>
      <c r="K21" s="5">
        <v>2715822</v>
      </c>
      <c r="L21" s="5">
        <v>1032048</v>
      </c>
      <c r="M21" s="5">
        <v>15885234</v>
      </c>
      <c r="N21" s="5">
        <v>649933</v>
      </c>
    </row>
    <row r="22" spans="1:14">
      <c r="A22" s="5">
        <v>1395</v>
      </c>
      <c r="B22" s="5" t="s">
        <v>557</v>
      </c>
      <c r="C22" s="5">
        <v>60797682</v>
      </c>
      <c r="D22" s="5">
        <v>25327985</v>
      </c>
      <c r="E22" s="5">
        <v>4452586</v>
      </c>
      <c r="F22" s="5">
        <v>549867</v>
      </c>
      <c r="G22" s="5">
        <v>29190480</v>
      </c>
      <c r="H22" s="5">
        <v>1276764</v>
      </c>
      <c r="I22" s="5">
        <v>64553286</v>
      </c>
      <c r="J22" s="5">
        <v>27980400</v>
      </c>
      <c r="K22" s="5">
        <v>4019084</v>
      </c>
      <c r="L22" s="5">
        <v>769800</v>
      </c>
      <c r="M22" s="5">
        <v>30318063</v>
      </c>
      <c r="N22" s="5">
        <v>1465939</v>
      </c>
    </row>
    <row r="23" spans="1:14">
      <c r="A23" s="5">
        <v>1395</v>
      </c>
      <c r="B23" s="5" t="s">
        <v>558</v>
      </c>
      <c r="C23" s="5">
        <v>15683565</v>
      </c>
      <c r="D23" s="5">
        <v>3834905</v>
      </c>
      <c r="E23" s="5">
        <v>501643</v>
      </c>
      <c r="F23" s="5">
        <v>480494</v>
      </c>
      <c r="G23" s="5">
        <v>10727081</v>
      </c>
      <c r="H23" s="5">
        <v>139443</v>
      </c>
      <c r="I23" s="5">
        <v>19745905</v>
      </c>
      <c r="J23" s="5">
        <v>5259677</v>
      </c>
      <c r="K23" s="5">
        <v>651900</v>
      </c>
      <c r="L23" s="5">
        <v>491702</v>
      </c>
      <c r="M23" s="5">
        <v>13100326</v>
      </c>
      <c r="N23" s="5">
        <v>242300</v>
      </c>
    </row>
    <row r="24" spans="1:14">
      <c r="A24" s="5">
        <v>1395</v>
      </c>
      <c r="B24" s="5" t="s">
        <v>559</v>
      </c>
      <c r="C24" s="5">
        <v>58628631</v>
      </c>
      <c r="D24" s="5">
        <v>54884744</v>
      </c>
      <c r="E24" s="5">
        <v>2100838</v>
      </c>
      <c r="F24" s="5">
        <v>3857</v>
      </c>
      <c r="G24" s="5">
        <v>1633655</v>
      </c>
      <c r="H24" s="5">
        <v>5537</v>
      </c>
      <c r="I24" s="5">
        <v>59056617</v>
      </c>
      <c r="J24" s="5">
        <v>54936956</v>
      </c>
      <c r="K24" s="5">
        <v>2139257</v>
      </c>
      <c r="L24" s="5">
        <v>8551</v>
      </c>
      <c r="M24" s="5">
        <v>1966738</v>
      </c>
      <c r="N24" s="5">
        <v>5115</v>
      </c>
    </row>
    <row r="25" spans="1:14">
      <c r="A25" s="5">
        <v>1395</v>
      </c>
      <c r="B25" s="5" t="s">
        <v>560</v>
      </c>
      <c r="C25" s="5">
        <v>52475484</v>
      </c>
      <c r="D25" s="5">
        <v>21273882</v>
      </c>
      <c r="E25" s="5">
        <v>8020831</v>
      </c>
      <c r="F25" s="5">
        <v>128710</v>
      </c>
      <c r="G25" s="5">
        <v>18974887</v>
      </c>
      <c r="H25" s="5">
        <v>4077173</v>
      </c>
      <c r="I25" s="5">
        <v>44240091</v>
      </c>
      <c r="J25" s="5">
        <v>14944134</v>
      </c>
      <c r="K25" s="5">
        <v>6397106</v>
      </c>
      <c r="L25" s="5">
        <v>288379</v>
      </c>
      <c r="M25" s="5">
        <v>18714396</v>
      </c>
      <c r="N25" s="5">
        <v>3896076</v>
      </c>
    </row>
    <row r="26" spans="1:14">
      <c r="A26" s="5">
        <v>1395</v>
      </c>
      <c r="B26" s="5" t="s">
        <v>561</v>
      </c>
      <c r="C26" s="5">
        <v>11000546</v>
      </c>
      <c r="D26" s="5">
        <v>3685292</v>
      </c>
      <c r="E26" s="5">
        <v>1146457</v>
      </c>
      <c r="F26" s="5">
        <v>33556</v>
      </c>
      <c r="G26" s="5">
        <v>5893134</v>
      </c>
      <c r="H26" s="5">
        <v>242107</v>
      </c>
      <c r="I26" s="5">
        <v>11970580</v>
      </c>
      <c r="J26" s="5">
        <v>4919742</v>
      </c>
      <c r="K26" s="5">
        <v>397458</v>
      </c>
      <c r="L26" s="5">
        <v>28037</v>
      </c>
      <c r="M26" s="5">
        <v>6365571</v>
      </c>
      <c r="N26" s="5">
        <v>259771</v>
      </c>
    </row>
    <row r="27" spans="1:14">
      <c r="A27" s="5">
        <v>1395</v>
      </c>
      <c r="B27" s="5" t="s">
        <v>562</v>
      </c>
      <c r="C27" s="5">
        <v>920698</v>
      </c>
      <c r="D27" s="5">
        <v>200238</v>
      </c>
      <c r="E27" s="5">
        <v>30299</v>
      </c>
      <c r="F27" s="5">
        <v>13056</v>
      </c>
      <c r="G27" s="5">
        <v>629863</v>
      </c>
      <c r="H27" s="5">
        <v>47241</v>
      </c>
      <c r="I27" s="5">
        <v>867371</v>
      </c>
      <c r="J27" s="5">
        <v>241085</v>
      </c>
      <c r="K27" s="5">
        <v>36675</v>
      </c>
      <c r="L27" s="5">
        <v>55036</v>
      </c>
      <c r="M27" s="5">
        <v>516374</v>
      </c>
      <c r="N27" s="5">
        <v>18201</v>
      </c>
    </row>
    <row r="28" spans="1:14">
      <c r="A28" s="5">
        <v>1395</v>
      </c>
      <c r="B28" s="5" t="s">
        <v>563</v>
      </c>
      <c r="C28" s="5">
        <v>6717213</v>
      </c>
      <c r="D28" s="5">
        <v>2193704</v>
      </c>
      <c r="E28" s="5">
        <v>153359</v>
      </c>
      <c r="F28" s="5">
        <v>289628</v>
      </c>
      <c r="G28" s="5">
        <v>3864858</v>
      </c>
      <c r="H28" s="5">
        <v>215664</v>
      </c>
      <c r="I28" s="5">
        <v>7665718</v>
      </c>
      <c r="J28" s="5">
        <v>2361099</v>
      </c>
      <c r="K28" s="5">
        <v>357653</v>
      </c>
      <c r="L28" s="5">
        <v>298527</v>
      </c>
      <c r="M28" s="5">
        <v>4398452</v>
      </c>
      <c r="N28" s="5">
        <v>249987</v>
      </c>
    </row>
    <row r="29" spans="1:14">
      <c r="A29" s="5">
        <v>1395</v>
      </c>
      <c r="B29" s="5" t="s">
        <v>564</v>
      </c>
      <c r="C29" s="5">
        <v>24608981</v>
      </c>
      <c r="D29" s="5">
        <v>6876568</v>
      </c>
      <c r="E29" s="5">
        <v>2117251</v>
      </c>
      <c r="F29" s="5">
        <v>97130</v>
      </c>
      <c r="G29" s="5">
        <v>14488408</v>
      </c>
      <c r="H29" s="5">
        <v>1029624</v>
      </c>
      <c r="I29" s="5">
        <v>29098839</v>
      </c>
      <c r="J29" s="5">
        <v>9383780</v>
      </c>
      <c r="K29" s="5">
        <v>2282020</v>
      </c>
      <c r="L29" s="5">
        <v>147996</v>
      </c>
      <c r="M29" s="5">
        <v>15967729</v>
      </c>
      <c r="N29" s="5">
        <v>1317314</v>
      </c>
    </row>
    <row r="30" spans="1:14">
      <c r="A30" s="5">
        <v>1395</v>
      </c>
      <c r="B30" s="5" t="s">
        <v>565</v>
      </c>
      <c r="C30" s="5">
        <v>3886351</v>
      </c>
      <c r="D30" s="5">
        <v>1608256</v>
      </c>
      <c r="E30" s="5">
        <v>149634</v>
      </c>
      <c r="F30" s="5">
        <v>266</v>
      </c>
      <c r="G30" s="5">
        <v>2054017</v>
      </c>
      <c r="H30" s="5">
        <v>74179</v>
      </c>
      <c r="I30" s="5">
        <v>4157230</v>
      </c>
      <c r="J30" s="5">
        <v>1642633</v>
      </c>
      <c r="K30" s="5">
        <v>200852</v>
      </c>
      <c r="L30" s="5">
        <v>0</v>
      </c>
      <c r="M30" s="5">
        <v>2057650</v>
      </c>
      <c r="N30" s="5">
        <v>256095</v>
      </c>
    </row>
    <row r="31" spans="1:14">
      <c r="A31" s="5">
        <v>1395</v>
      </c>
      <c r="B31" s="5" t="s">
        <v>566</v>
      </c>
      <c r="C31" s="5">
        <v>24462839</v>
      </c>
      <c r="D31" s="5">
        <v>5413776</v>
      </c>
      <c r="E31" s="5">
        <v>3660657</v>
      </c>
      <c r="F31" s="5">
        <v>193111</v>
      </c>
      <c r="G31" s="5">
        <v>14586729</v>
      </c>
      <c r="H31" s="5">
        <v>608567</v>
      </c>
      <c r="I31" s="5">
        <v>25602276</v>
      </c>
      <c r="J31" s="5">
        <v>6473763</v>
      </c>
      <c r="K31" s="5">
        <v>3602028</v>
      </c>
      <c r="L31" s="5">
        <v>263800</v>
      </c>
      <c r="M31" s="5">
        <v>14654817</v>
      </c>
      <c r="N31" s="5">
        <v>607868</v>
      </c>
    </row>
    <row r="32" spans="1:14">
      <c r="A32" s="5">
        <v>1395</v>
      </c>
      <c r="B32" s="5" t="s">
        <v>567</v>
      </c>
      <c r="C32" s="5">
        <v>74128316</v>
      </c>
      <c r="D32" s="5">
        <v>21842032</v>
      </c>
      <c r="E32" s="5">
        <v>7007997</v>
      </c>
      <c r="F32" s="5">
        <v>1320624</v>
      </c>
      <c r="G32" s="5">
        <v>40379668</v>
      </c>
      <c r="H32" s="5">
        <v>3577995</v>
      </c>
      <c r="I32" s="5">
        <v>77862632</v>
      </c>
      <c r="J32" s="5">
        <v>19757341</v>
      </c>
      <c r="K32" s="5">
        <v>9176814</v>
      </c>
      <c r="L32" s="5">
        <v>1302569</v>
      </c>
      <c r="M32" s="5">
        <v>43577937</v>
      </c>
      <c r="N32" s="5">
        <v>4047971</v>
      </c>
    </row>
    <row r="33" spans="1:14">
      <c r="A33" s="5">
        <v>1395</v>
      </c>
      <c r="B33" s="5" t="s">
        <v>568</v>
      </c>
      <c r="C33" s="5">
        <v>39343708</v>
      </c>
      <c r="D33" s="5">
        <v>20843677</v>
      </c>
      <c r="E33" s="5">
        <v>1004594</v>
      </c>
      <c r="F33" s="5">
        <v>196477</v>
      </c>
      <c r="G33" s="5">
        <v>17206927</v>
      </c>
      <c r="H33" s="5">
        <v>92034</v>
      </c>
      <c r="I33" s="5">
        <v>39103184</v>
      </c>
      <c r="J33" s="5">
        <v>19174743</v>
      </c>
      <c r="K33" s="5">
        <v>1887361</v>
      </c>
      <c r="L33" s="5">
        <v>383898</v>
      </c>
      <c r="M33" s="5">
        <v>17539579</v>
      </c>
      <c r="N33" s="5">
        <v>117603</v>
      </c>
    </row>
    <row r="34" spans="1:14">
      <c r="A34" s="5">
        <v>1395</v>
      </c>
      <c r="B34" s="5" t="s">
        <v>569</v>
      </c>
      <c r="C34" s="5">
        <v>6867934</v>
      </c>
      <c r="D34" s="5">
        <v>2123197</v>
      </c>
      <c r="E34" s="5">
        <v>619038</v>
      </c>
      <c r="F34" s="5">
        <v>27448</v>
      </c>
      <c r="G34" s="5">
        <v>3066810</v>
      </c>
      <c r="H34" s="5">
        <v>1031440</v>
      </c>
      <c r="I34" s="5">
        <v>7542798</v>
      </c>
      <c r="J34" s="5">
        <v>2759157</v>
      </c>
      <c r="K34" s="5">
        <v>521804</v>
      </c>
      <c r="L34" s="5">
        <v>5893</v>
      </c>
      <c r="M34" s="5">
        <v>3372622</v>
      </c>
      <c r="N34" s="5">
        <v>883322</v>
      </c>
    </row>
    <row r="35" spans="1:14">
      <c r="A35" s="5">
        <v>1395</v>
      </c>
      <c r="B35" s="5" t="s">
        <v>570</v>
      </c>
      <c r="C35" s="5">
        <v>21894158</v>
      </c>
      <c r="D35" s="5">
        <v>8122107</v>
      </c>
      <c r="E35" s="5">
        <v>1549489</v>
      </c>
      <c r="F35" s="5">
        <v>129663</v>
      </c>
      <c r="G35" s="5">
        <v>11760919</v>
      </c>
      <c r="H35" s="5">
        <v>331979</v>
      </c>
      <c r="I35" s="5">
        <v>40025958</v>
      </c>
      <c r="J35" s="5">
        <v>12807609</v>
      </c>
      <c r="K35" s="5">
        <v>2042572</v>
      </c>
      <c r="L35" s="5">
        <v>447825</v>
      </c>
      <c r="M35" s="5">
        <v>24275458</v>
      </c>
      <c r="N35" s="5">
        <v>452494</v>
      </c>
    </row>
  </sheetData>
  <mergeCells count="6">
    <mergeCell ref="A2:A3"/>
    <mergeCell ref="B2:B3"/>
    <mergeCell ref="C1:M1"/>
    <mergeCell ref="A1:B1"/>
    <mergeCell ref="I2:N2"/>
    <mergeCell ref="C2:H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6" width="13.28515625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</cols>
  <sheetData>
    <row r="1" spans="1:11" ht="20.25" customHeight="1" thickBot="1">
      <c r="A1" s="22" t="s">
        <v>159</v>
      </c>
      <c r="B1" s="22"/>
      <c r="C1" s="21" t="str">
        <f>CONCATENATE("2-",'فهرست جداول'!B3,"-",MID('فهرست جداول'!B1, 58,10))</f>
        <v>2-شاغلان کارگاه‏ها بر حسب سطح مهارت و فعالیت-95 کل کشور</v>
      </c>
      <c r="D1" s="21"/>
      <c r="E1" s="21"/>
      <c r="F1" s="21"/>
      <c r="G1" s="21"/>
      <c r="H1" s="21"/>
      <c r="I1" s="21"/>
      <c r="J1" s="21"/>
      <c r="K1" s="21"/>
    </row>
    <row r="2" spans="1:11" ht="21" customHeight="1" thickBot="1">
      <c r="A2" s="33" t="s">
        <v>128</v>
      </c>
      <c r="B2" s="33" t="s">
        <v>151</v>
      </c>
      <c r="C2" s="33" t="s">
        <v>0</v>
      </c>
      <c r="D2" s="35" t="s">
        <v>1</v>
      </c>
      <c r="E2" s="25" t="s">
        <v>4</v>
      </c>
      <c r="F2" s="23" t="s">
        <v>5</v>
      </c>
      <c r="G2" s="23"/>
      <c r="H2" s="23"/>
      <c r="I2" s="23"/>
      <c r="J2" s="23"/>
      <c r="K2" s="25" t="s">
        <v>6</v>
      </c>
    </row>
    <row r="3" spans="1:11" ht="22.5" customHeight="1" thickBot="1">
      <c r="A3" s="34"/>
      <c r="B3" s="34"/>
      <c r="C3" s="34"/>
      <c r="D3" s="36"/>
      <c r="E3" s="27"/>
      <c r="F3" s="12" t="s">
        <v>3</v>
      </c>
      <c r="G3" s="12" t="s">
        <v>8</v>
      </c>
      <c r="H3" s="12" t="s">
        <v>9</v>
      </c>
      <c r="I3" s="12" t="s">
        <v>123</v>
      </c>
      <c r="J3" s="12" t="s">
        <v>10</v>
      </c>
      <c r="K3" s="27"/>
    </row>
    <row r="4" spans="1:11">
      <c r="A4" s="5">
        <v>1395</v>
      </c>
      <c r="B4" s="5">
        <v>1</v>
      </c>
      <c r="C4" s="5" t="s">
        <v>162</v>
      </c>
      <c r="D4" s="5" t="s">
        <v>163</v>
      </c>
      <c r="E4" s="5">
        <v>1788651</v>
      </c>
      <c r="F4" s="5">
        <v>1372272</v>
      </c>
      <c r="G4" s="5">
        <v>568706</v>
      </c>
      <c r="H4" s="5">
        <v>546304</v>
      </c>
      <c r="I4" s="5">
        <v>121327</v>
      </c>
      <c r="J4" s="5">
        <v>135935</v>
      </c>
      <c r="K4" s="5">
        <v>416379</v>
      </c>
    </row>
    <row r="5" spans="1:11">
      <c r="A5" s="5">
        <v>1395</v>
      </c>
      <c r="B5" s="5">
        <v>2</v>
      </c>
      <c r="C5" s="5" t="s">
        <v>164</v>
      </c>
      <c r="D5" s="5" t="s">
        <v>165</v>
      </c>
      <c r="E5" s="5">
        <v>285659</v>
      </c>
      <c r="F5" s="5">
        <v>214459</v>
      </c>
      <c r="G5" s="5">
        <v>114115</v>
      </c>
      <c r="H5" s="5">
        <v>73063</v>
      </c>
      <c r="I5" s="5">
        <v>12568</v>
      </c>
      <c r="J5" s="5">
        <v>14713</v>
      </c>
      <c r="K5" s="5">
        <v>71200</v>
      </c>
    </row>
    <row r="6" spans="1:11">
      <c r="A6" s="5">
        <v>1395</v>
      </c>
      <c r="B6" s="5">
        <v>3</v>
      </c>
      <c r="C6" s="5" t="s">
        <v>166</v>
      </c>
      <c r="D6" s="5" t="s">
        <v>167</v>
      </c>
      <c r="E6" s="5">
        <v>32609</v>
      </c>
      <c r="F6" s="5">
        <v>26162</v>
      </c>
      <c r="G6" s="5">
        <v>14891</v>
      </c>
      <c r="H6" s="5">
        <v>8669</v>
      </c>
      <c r="I6" s="5">
        <v>1329</v>
      </c>
      <c r="J6" s="5">
        <v>1272</v>
      </c>
      <c r="K6" s="5">
        <v>6447</v>
      </c>
    </row>
    <row r="7" spans="1:11">
      <c r="A7" s="5">
        <v>1395</v>
      </c>
      <c r="B7" s="5">
        <v>4</v>
      </c>
      <c r="C7" s="5" t="s">
        <v>168</v>
      </c>
      <c r="D7" s="5" t="s">
        <v>167</v>
      </c>
      <c r="E7" s="5">
        <v>32609</v>
      </c>
      <c r="F7" s="5">
        <v>26162</v>
      </c>
      <c r="G7" s="5">
        <v>14891</v>
      </c>
      <c r="H7" s="5">
        <v>8669</v>
      </c>
      <c r="I7" s="5">
        <v>1329</v>
      </c>
      <c r="J7" s="5">
        <v>1272</v>
      </c>
      <c r="K7" s="5">
        <v>6447</v>
      </c>
    </row>
    <row r="8" spans="1:11">
      <c r="A8" s="5">
        <v>1395</v>
      </c>
      <c r="B8" s="5">
        <v>3</v>
      </c>
      <c r="C8" s="5" t="s">
        <v>169</v>
      </c>
      <c r="D8" s="5" t="s">
        <v>170</v>
      </c>
      <c r="E8" s="5">
        <v>7071</v>
      </c>
      <c r="F8" s="5">
        <v>5748</v>
      </c>
      <c r="G8" s="5">
        <v>3442</v>
      </c>
      <c r="H8" s="5">
        <v>1695</v>
      </c>
      <c r="I8" s="5">
        <v>246</v>
      </c>
      <c r="J8" s="5">
        <v>365</v>
      </c>
      <c r="K8" s="5">
        <v>1324</v>
      </c>
    </row>
    <row r="9" spans="1:11">
      <c r="A9" s="5">
        <v>1395</v>
      </c>
      <c r="B9" s="5">
        <v>4</v>
      </c>
      <c r="C9" s="5" t="s">
        <v>171</v>
      </c>
      <c r="D9" s="5" t="s">
        <v>170</v>
      </c>
      <c r="E9" s="5">
        <v>7071</v>
      </c>
      <c r="F9" s="5">
        <v>5748</v>
      </c>
      <c r="G9" s="5">
        <v>3442</v>
      </c>
      <c r="H9" s="5">
        <v>1695</v>
      </c>
      <c r="I9" s="5">
        <v>246</v>
      </c>
      <c r="J9" s="5">
        <v>365</v>
      </c>
      <c r="K9" s="5">
        <v>1324</v>
      </c>
    </row>
    <row r="10" spans="1:11">
      <c r="A10" s="5">
        <v>1395</v>
      </c>
      <c r="B10" s="5">
        <v>3</v>
      </c>
      <c r="C10" s="5" t="s">
        <v>172</v>
      </c>
      <c r="D10" s="5" t="s">
        <v>173</v>
      </c>
      <c r="E10" s="5">
        <v>28881</v>
      </c>
      <c r="F10" s="5">
        <v>22841</v>
      </c>
      <c r="G10" s="5">
        <v>14434</v>
      </c>
      <c r="H10" s="5">
        <v>6000</v>
      </c>
      <c r="I10" s="5">
        <v>1083</v>
      </c>
      <c r="J10" s="5">
        <v>1324</v>
      </c>
      <c r="K10" s="5">
        <v>6041</v>
      </c>
    </row>
    <row r="11" spans="1:11">
      <c r="A11" s="5">
        <v>1395</v>
      </c>
      <c r="B11" s="5">
        <v>4</v>
      </c>
      <c r="C11" s="5" t="s">
        <v>174</v>
      </c>
      <c r="D11" s="5" t="s">
        <v>173</v>
      </c>
      <c r="E11" s="5">
        <v>28881</v>
      </c>
      <c r="F11" s="5">
        <v>22841</v>
      </c>
      <c r="G11" s="5">
        <v>14434</v>
      </c>
      <c r="H11" s="5">
        <v>6000</v>
      </c>
      <c r="I11" s="5">
        <v>1083</v>
      </c>
      <c r="J11" s="5">
        <v>1324</v>
      </c>
      <c r="K11" s="5">
        <v>6041</v>
      </c>
    </row>
    <row r="12" spans="1:11">
      <c r="A12" s="5">
        <v>1395</v>
      </c>
      <c r="B12" s="5">
        <v>3</v>
      </c>
      <c r="C12" s="5" t="s">
        <v>175</v>
      </c>
      <c r="D12" s="5" t="s">
        <v>176</v>
      </c>
      <c r="E12" s="5">
        <v>10472</v>
      </c>
      <c r="F12" s="5">
        <v>8224</v>
      </c>
      <c r="G12" s="5">
        <v>3478</v>
      </c>
      <c r="H12" s="5">
        <v>3236</v>
      </c>
      <c r="I12" s="5">
        <v>614</v>
      </c>
      <c r="J12" s="5">
        <v>896</v>
      </c>
      <c r="K12" s="5">
        <v>2248</v>
      </c>
    </row>
    <row r="13" spans="1:11">
      <c r="A13" s="5">
        <v>1395</v>
      </c>
      <c r="B13" s="5">
        <v>4</v>
      </c>
      <c r="C13" s="5" t="s">
        <v>177</v>
      </c>
      <c r="D13" s="5" t="s">
        <v>176</v>
      </c>
      <c r="E13" s="5">
        <v>10472</v>
      </c>
      <c r="F13" s="5">
        <v>8224</v>
      </c>
      <c r="G13" s="5">
        <v>3478</v>
      </c>
      <c r="H13" s="5">
        <v>3236</v>
      </c>
      <c r="I13" s="5">
        <v>614</v>
      </c>
      <c r="J13" s="5">
        <v>896</v>
      </c>
      <c r="K13" s="5">
        <v>2248</v>
      </c>
    </row>
    <row r="14" spans="1:11">
      <c r="A14" s="5">
        <v>1395</v>
      </c>
      <c r="B14" s="5">
        <v>3</v>
      </c>
      <c r="C14" s="5" t="s">
        <v>178</v>
      </c>
      <c r="D14" s="5" t="s">
        <v>179</v>
      </c>
      <c r="E14" s="5">
        <v>59370</v>
      </c>
      <c r="F14" s="5">
        <v>40272</v>
      </c>
      <c r="G14" s="5">
        <v>15103</v>
      </c>
      <c r="H14" s="5">
        <v>19193</v>
      </c>
      <c r="I14" s="5">
        <v>2535</v>
      </c>
      <c r="J14" s="5">
        <v>3441</v>
      </c>
      <c r="K14" s="5">
        <v>19098</v>
      </c>
    </row>
    <row r="15" spans="1:11">
      <c r="A15" s="5">
        <v>1395</v>
      </c>
      <c r="B15" s="5">
        <v>4</v>
      </c>
      <c r="C15" s="5" t="s">
        <v>180</v>
      </c>
      <c r="D15" s="5" t="s">
        <v>179</v>
      </c>
      <c r="E15" s="5">
        <v>59370</v>
      </c>
      <c r="F15" s="5">
        <v>40272</v>
      </c>
      <c r="G15" s="5">
        <v>15103</v>
      </c>
      <c r="H15" s="5">
        <v>19193</v>
      </c>
      <c r="I15" s="5">
        <v>2535</v>
      </c>
      <c r="J15" s="5">
        <v>3441</v>
      </c>
      <c r="K15" s="5">
        <v>19098</v>
      </c>
    </row>
    <row r="16" spans="1:11">
      <c r="A16" s="5">
        <v>1395</v>
      </c>
      <c r="B16" s="5">
        <v>3</v>
      </c>
      <c r="C16" s="5" t="s">
        <v>181</v>
      </c>
      <c r="D16" s="5" t="s">
        <v>182</v>
      </c>
      <c r="E16" s="5">
        <v>17640</v>
      </c>
      <c r="F16" s="5">
        <v>12779</v>
      </c>
      <c r="G16" s="5">
        <v>7309</v>
      </c>
      <c r="H16" s="5">
        <v>3858</v>
      </c>
      <c r="I16" s="5">
        <v>643</v>
      </c>
      <c r="J16" s="5">
        <v>969</v>
      </c>
      <c r="K16" s="5">
        <v>4862</v>
      </c>
    </row>
    <row r="17" spans="1:11">
      <c r="A17" s="5">
        <v>1395</v>
      </c>
      <c r="B17" s="5">
        <v>4</v>
      </c>
      <c r="C17" s="5" t="s">
        <v>183</v>
      </c>
      <c r="D17" s="5" t="s">
        <v>184</v>
      </c>
      <c r="E17" s="5">
        <v>15554</v>
      </c>
      <c r="F17" s="5">
        <v>11101</v>
      </c>
      <c r="G17" s="5">
        <v>6403</v>
      </c>
      <c r="H17" s="5">
        <v>3320</v>
      </c>
      <c r="I17" s="5">
        <v>567</v>
      </c>
      <c r="J17" s="5">
        <v>811</v>
      </c>
      <c r="K17" s="5">
        <v>4453</v>
      </c>
    </row>
    <row r="18" spans="1:11">
      <c r="A18" s="5">
        <v>1395</v>
      </c>
      <c r="B18" s="5">
        <v>4</v>
      </c>
      <c r="C18" s="5" t="s">
        <v>185</v>
      </c>
      <c r="D18" s="5" t="s">
        <v>186</v>
      </c>
      <c r="E18" s="5">
        <v>2086</v>
      </c>
      <c r="F18" s="5">
        <v>1677</v>
      </c>
      <c r="G18" s="5">
        <v>905</v>
      </c>
      <c r="H18" s="5">
        <v>538</v>
      </c>
      <c r="I18" s="5">
        <v>76</v>
      </c>
      <c r="J18" s="5">
        <v>158</v>
      </c>
      <c r="K18" s="5">
        <v>409</v>
      </c>
    </row>
    <row r="19" spans="1:11">
      <c r="A19" s="5">
        <v>1395</v>
      </c>
      <c r="B19" s="5">
        <v>3</v>
      </c>
      <c r="C19" s="5" t="s">
        <v>187</v>
      </c>
      <c r="D19" s="5" t="s">
        <v>188</v>
      </c>
      <c r="E19" s="5">
        <v>120488</v>
      </c>
      <c r="F19" s="5">
        <v>91957</v>
      </c>
      <c r="G19" s="5">
        <v>52042</v>
      </c>
      <c r="H19" s="5">
        <v>28516</v>
      </c>
      <c r="I19" s="5">
        <v>5639</v>
      </c>
      <c r="J19" s="5">
        <v>5760</v>
      </c>
      <c r="K19" s="5">
        <v>28531</v>
      </c>
    </row>
    <row r="20" spans="1:11">
      <c r="A20" s="5">
        <v>1395</v>
      </c>
      <c r="B20" s="5">
        <v>4</v>
      </c>
      <c r="C20" s="5" t="s">
        <v>189</v>
      </c>
      <c r="D20" s="5" t="s">
        <v>188</v>
      </c>
      <c r="E20" s="5">
        <v>43247</v>
      </c>
      <c r="F20" s="5">
        <v>33203</v>
      </c>
      <c r="G20" s="5">
        <v>19510</v>
      </c>
      <c r="H20" s="5">
        <v>11056</v>
      </c>
      <c r="I20" s="5">
        <v>1522</v>
      </c>
      <c r="J20" s="5">
        <v>1115</v>
      </c>
      <c r="K20" s="5">
        <v>10044</v>
      </c>
    </row>
    <row r="21" spans="1:11">
      <c r="A21" s="5">
        <v>1395</v>
      </c>
      <c r="B21" s="5">
        <v>4</v>
      </c>
      <c r="C21" s="5" t="s">
        <v>190</v>
      </c>
      <c r="D21" s="5" t="s">
        <v>191</v>
      </c>
      <c r="E21" s="5">
        <v>24384</v>
      </c>
      <c r="F21" s="5">
        <v>20676</v>
      </c>
      <c r="G21" s="5">
        <v>10745</v>
      </c>
      <c r="H21" s="5">
        <v>6194</v>
      </c>
      <c r="I21" s="5">
        <v>1877</v>
      </c>
      <c r="J21" s="5">
        <v>1861</v>
      </c>
      <c r="K21" s="5">
        <v>3708</v>
      </c>
    </row>
    <row r="22" spans="1:11">
      <c r="A22" s="5">
        <v>1395</v>
      </c>
      <c r="B22" s="5">
        <v>4</v>
      </c>
      <c r="C22" s="5" t="s">
        <v>192</v>
      </c>
      <c r="D22" s="5" t="s">
        <v>193</v>
      </c>
      <c r="E22" s="5">
        <v>16270</v>
      </c>
      <c r="F22" s="5">
        <v>12496</v>
      </c>
      <c r="G22" s="5">
        <v>8050</v>
      </c>
      <c r="H22" s="5">
        <v>3199</v>
      </c>
      <c r="I22" s="5">
        <v>702</v>
      </c>
      <c r="J22" s="5">
        <v>544</v>
      </c>
      <c r="K22" s="5">
        <v>3774</v>
      </c>
    </row>
    <row r="23" spans="1:11">
      <c r="A23" s="5">
        <v>1395</v>
      </c>
      <c r="B23" s="5">
        <v>4</v>
      </c>
      <c r="C23" s="5" t="s">
        <v>194</v>
      </c>
      <c r="D23" s="5" t="s">
        <v>195</v>
      </c>
      <c r="E23" s="5">
        <v>3413</v>
      </c>
      <c r="F23" s="5">
        <v>2724</v>
      </c>
      <c r="G23" s="5">
        <v>1306</v>
      </c>
      <c r="H23" s="5">
        <v>854</v>
      </c>
      <c r="I23" s="5">
        <v>248</v>
      </c>
      <c r="J23" s="5">
        <v>316</v>
      </c>
      <c r="K23" s="5">
        <v>689</v>
      </c>
    </row>
    <row r="24" spans="1:11">
      <c r="A24" s="5">
        <v>1395</v>
      </c>
      <c r="B24" s="5">
        <v>4</v>
      </c>
      <c r="C24" s="5" t="s">
        <v>196</v>
      </c>
      <c r="D24" s="5" t="s">
        <v>197</v>
      </c>
      <c r="E24" s="5">
        <v>6965</v>
      </c>
      <c r="F24" s="5">
        <v>4720</v>
      </c>
      <c r="G24" s="5">
        <v>2168</v>
      </c>
      <c r="H24" s="5">
        <v>2008</v>
      </c>
      <c r="I24" s="5">
        <v>188</v>
      </c>
      <c r="J24" s="5">
        <v>355</v>
      </c>
      <c r="K24" s="5">
        <v>2245</v>
      </c>
    </row>
    <row r="25" spans="1:11">
      <c r="A25" s="5">
        <v>1395</v>
      </c>
      <c r="B25" s="5">
        <v>4</v>
      </c>
      <c r="C25" s="5" t="s">
        <v>198</v>
      </c>
      <c r="D25" s="5" t="s">
        <v>199</v>
      </c>
      <c r="E25" s="5">
        <v>26209</v>
      </c>
      <c r="F25" s="5">
        <v>18138</v>
      </c>
      <c r="G25" s="5">
        <v>10263</v>
      </c>
      <c r="H25" s="5">
        <v>5205</v>
      </c>
      <c r="I25" s="5">
        <v>1102</v>
      </c>
      <c r="J25" s="5">
        <v>1569</v>
      </c>
      <c r="K25" s="5">
        <v>8071</v>
      </c>
    </row>
    <row r="26" spans="1:11">
      <c r="A26" s="5">
        <v>1395</v>
      </c>
      <c r="B26" s="5">
        <v>3</v>
      </c>
      <c r="C26" s="5" t="s">
        <v>200</v>
      </c>
      <c r="D26" s="5" t="s">
        <v>201</v>
      </c>
      <c r="E26" s="5">
        <v>9126</v>
      </c>
      <c r="F26" s="5">
        <v>6477</v>
      </c>
      <c r="G26" s="5">
        <v>3417</v>
      </c>
      <c r="H26" s="5">
        <v>1895</v>
      </c>
      <c r="I26" s="5">
        <v>479</v>
      </c>
      <c r="J26" s="5">
        <v>686</v>
      </c>
      <c r="K26" s="5">
        <v>2650</v>
      </c>
    </row>
    <row r="27" spans="1:11">
      <c r="A27" s="5">
        <v>1395</v>
      </c>
      <c r="B27" s="5">
        <v>4</v>
      </c>
      <c r="C27" s="5" t="s">
        <v>202</v>
      </c>
      <c r="D27" s="5" t="s">
        <v>201</v>
      </c>
      <c r="E27" s="5">
        <v>9126</v>
      </c>
      <c r="F27" s="5">
        <v>6477</v>
      </c>
      <c r="G27" s="5">
        <v>3417</v>
      </c>
      <c r="H27" s="5">
        <v>1895</v>
      </c>
      <c r="I27" s="5">
        <v>479</v>
      </c>
      <c r="J27" s="5">
        <v>686</v>
      </c>
      <c r="K27" s="5">
        <v>2650</v>
      </c>
    </row>
    <row r="28" spans="1:11">
      <c r="A28" s="5">
        <v>1395</v>
      </c>
      <c r="B28" s="5">
        <v>2</v>
      </c>
      <c r="C28" s="5" t="s">
        <v>203</v>
      </c>
      <c r="D28" s="5" t="s">
        <v>204</v>
      </c>
      <c r="E28" s="5">
        <v>15700</v>
      </c>
      <c r="F28" s="5">
        <v>10850</v>
      </c>
      <c r="G28" s="5">
        <v>4410</v>
      </c>
      <c r="H28" s="5">
        <v>4267</v>
      </c>
      <c r="I28" s="5">
        <v>1001</v>
      </c>
      <c r="J28" s="5">
        <v>1173</v>
      </c>
      <c r="K28" s="5">
        <v>4850</v>
      </c>
    </row>
    <row r="29" spans="1:11">
      <c r="A29" s="5">
        <v>1395</v>
      </c>
      <c r="B29" s="5">
        <v>3</v>
      </c>
      <c r="C29" s="5" t="s">
        <v>205</v>
      </c>
      <c r="D29" s="5" t="s">
        <v>204</v>
      </c>
      <c r="E29" s="5">
        <v>15700</v>
      </c>
      <c r="F29" s="5">
        <v>10850</v>
      </c>
      <c r="G29" s="5">
        <v>4410</v>
      </c>
      <c r="H29" s="5">
        <v>4267</v>
      </c>
      <c r="I29" s="5">
        <v>1001</v>
      </c>
      <c r="J29" s="5">
        <v>1173</v>
      </c>
      <c r="K29" s="5">
        <v>4850</v>
      </c>
    </row>
    <row r="30" spans="1:11">
      <c r="A30" s="5">
        <v>1395</v>
      </c>
      <c r="B30" s="5">
        <v>4</v>
      </c>
      <c r="C30" s="5" t="s">
        <v>206</v>
      </c>
      <c r="D30" s="5" t="s">
        <v>207</v>
      </c>
      <c r="E30" s="5">
        <v>512</v>
      </c>
      <c r="F30" s="5">
        <v>387</v>
      </c>
      <c r="G30" s="5">
        <v>160</v>
      </c>
      <c r="H30" s="5">
        <v>116</v>
      </c>
      <c r="I30" s="5">
        <v>36</v>
      </c>
      <c r="J30" s="5">
        <v>75</v>
      </c>
      <c r="K30" s="5">
        <v>125</v>
      </c>
    </row>
    <row r="31" spans="1:11">
      <c r="A31" s="5">
        <v>1395</v>
      </c>
      <c r="B31" s="5">
        <v>4</v>
      </c>
      <c r="C31" s="5" t="s">
        <v>208</v>
      </c>
      <c r="D31" s="5" t="s">
        <v>209</v>
      </c>
      <c r="E31" s="5">
        <v>1303</v>
      </c>
      <c r="F31" s="5">
        <v>564</v>
      </c>
      <c r="G31" s="5">
        <v>294</v>
      </c>
      <c r="H31" s="5">
        <v>141</v>
      </c>
      <c r="I31" s="5">
        <v>50</v>
      </c>
      <c r="J31" s="5">
        <v>79</v>
      </c>
      <c r="K31" s="5">
        <v>739</v>
      </c>
    </row>
    <row r="32" spans="1:11">
      <c r="A32" s="5">
        <v>1395</v>
      </c>
      <c r="B32" s="5">
        <v>4</v>
      </c>
      <c r="C32" s="5" t="s">
        <v>210</v>
      </c>
      <c r="D32" s="5" t="s">
        <v>211</v>
      </c>
      <c r="E32" s="5">
        <v>13886</v>
      </c>
      <c r="F32" s="5">
        <v>9900</v>
      </c>
      <c r="G32" s="5">
        <v>3956</v>
      </c>
      <c r="H32" s="5">
        <v>4010</v>
      </c>
      <c r="I32" s="5">
        <v>915</v>
      </c>
      <c r="J32" s="5">
        <v>1019</v>
      </c>
      <c r="K32" s="5">
        <v>3986</v>
      </c>
    </row>
    <row r="33" spans="1:11">
      <c r="A33" s="5">
        <v>1395</v>
      </c>
      <c r="B33" s="5">
        <v>2</v>
      </c>
      <c r="C33" s="5" t="s">
        <v>212</v>
      </c>
      <c r="D33" s="5" t="s">
        <v>213</v>
      </c>
      <c r="E33" s="5">
        <v>5995</v>
      </c>
      <c r="F33" s="5">
        <v>4866</v>
      </c>
      <c r="G33" s="5">
        <v>1014</v>
      </c>
      <c r="H33" s="5">
        <v>1525</v>
      </c>
      <c r="I33" s="5">
        <v>711</v>
      </c>
      <c r="J33" s="5">
        <v>1616</v>
      </c>
      <c r="K33" s="5">
        <v>1129</v>
      </c>
    </row>
    <row r="34" spans="1:11">
      <c r="A34" s="5">
        <v>1395</v>
      </c>
      <c r="B34" s="5">
        <v>3</v>
      </c>
      <c r="C34" s="5" t="s">
        <v>214</v>
      </c>
      <c r="D34" s="5" t="s">
        <v>215</v>
      </c>
      <c r="E34" s="5">
        <v>5995</v>
      </c>
      <c r="F34" s="5">
        <v>4866</v>
      </c>
      <c r="G34" s="5">
        <v>1014</v>
      </c>
      <c r="H34" s="5">
        <v>1525</v>
      </c>
      <c r="I34" s="5">
        <v>711</v>
      </c>
      <c r="J34" s="5">
        <v>1616</v>
      </c>
      <c r="K34" s="5">
        <v>1129</v>
      </c>
    </row>
    <row r="35" spans="1:11">
      <c r="A35" s="5">
        <v>1395</v>
      </c>
      <c r="B35" s="5">
        <v>4</v>
      </c>
      <c r="C35" s="5" t="s">
        <v>216</v>
      </c>
      <c r="D35" s="5" t="s">
        <v>217</v>
      </c>
      <c r="E35" s="5">
        <v>5995</v>
      </c>
      <c r="F35" s="5">
        <v>4866</v>
      </c>
      <c r="G35" s="5">
        <v>1014</v>
      </c>
      <c r="H35" s="5">
        <v>1525</v>
      </c>
      <c r="I35" s="5">
        <v>711</v>
      </c>
      <c r="J35" s="5">
        <v>1616</v>
      </c>
      <c r="K35" s="5">
        <v>1129</v>
      </c>
    </row>
    <row r="36" spans="1:11">
      <c r="A36" s="5">
        <v>1395</v>
      </c>
      <c r="B36" s="5">
        <v>2</v>
      </c>
      <c r="C36" s="5" t="s">
        <v>218</v>
      </c>
      <c r="D36" s="5" t="s">
        <v>219</v>
      </c>
      <c r="E36" s="5">
        <v>102494</v>
      </c>
      <c r="F36" s="5">
        <v>86343</v>
      </c>
      <c r="G36" s="5">
        <v>41357</v>
      </c>
      <c r="H36" s="5">
        <v>36694</v>
      </c>
      <c r="I36" s="5">
        <v>4407</v>
      </c>
      <c r="J36" s="5">
        <v>3884</v>
      </c>
      <c r="K36" s="5">
        <v>16151</v>
      </c>
    </row>
    <row r="37" spans="1:11">
      <c r="A37" s="5">
        <v>1395</v>
      </c>
      <c r="B37" s="5">
        <v>3</v>
      </c>
      <c r="C37" s="5" t="s">
        <v>220</v>
      </c>
      <c r="D37" s="5" t="s">
        <v>221</v>
      </c>
      <c r="E37" s="5">
        <v>58054</v>
      </c>
      <c r="F37" s="5">
        <v>49978</v>
      </c>
      <c r="G37" s="5">
        <v>22750</v>
      </c>
      <c r="H37" s="5">
        <v>21804</v>
      </c>
      <c r="I37" s="5">
        <v>2901</v>
      </c>
      <c r="J37" s="5">
        <v>2522</v>
      </c>
      <c r="K37" s="5">
        <v>8076</v>
      </c>
    </row>
    <row r="38" spans="1:11">
      <c r="A38" s="5">
        <v>1395</v>
      </c>
      <c r="B38" s="5">
        <v>4</v>
      </c>
      <c r="C38" s="5" t="s">
        <v>222</v>
      </c>
      <c r="D38" s="5" t="s">
        <v>223</v>
      </c>
      <c r="E38" s="5">
        <v>34321</v>
      </c>
      <c r="F38" s="5">
        <v>29943</v>
      </c>
      <c r="G38" s="5">
        <v>13737</v>
      </c>
      <c r="H38" s="5">
        <v>13022</v>
      </c>
      <c r="I38" s="5">
        <v>1736</v>
      </c>
      <c r="J38" s="5">
        <v>1449</v>
      </c>
      <c r="K38" s="5">
        <v>4378</v>
      </c>
    </row>
    <row r="39" spans="1:11">
      <c r="A39" s="5">
        <v>1395</v>
      </c>
      <c r="B39" s="5">
        <v>4</v>
      </c>
      <c r="C39" s="5" t="s">
        <v>224</v>
      </c>
      <c r="D39" s="5" t="s">
        <v>225</v>
      </c>
      <c r="E39" s="5">
        <v>18168</v>
      </c>
      <c r="F39" s="5">
        <v>15363</v>
      </c>
      <c r="G39" s="5">
        <v>6484</v>
      </c>
      <c r="H39" s="5">
        <v>7281</v>
      </c>
      <c r="I39" s="5">
        <v>852</v>
      </c>
      <c r="J39" s="5">
        <v>746</v>
      </c>
      <c r="K39" s="5">
        <v>2804</v>
      </c>
    </row>
    <row r="40" spans="1:11">
      <c r="A40" s="5">
        <v>1395</v>
      </c>
      <c r="B40" s="5">
        <v>4</v>
      </c>
      <c r="C40" s="5" t="s">
        <v>226</v>
      </c>
      <c r="D40" s="5" t="s">
        <v>227</v>
      </c>
      <c r="E40" s="5">
        <v>5565</v>
      </c>
      <c r="F40" s="5">
        <v>4672</v>
      </c>
      <c r="G40" s="5">
        <v>2529</v>
      </c>
      <c r="H40" s="5">
        <v>1502</v>
      </c>
      <c r="I40" s="5">
        <v>314</v>
      </c>
      <c r="J40" s="5">
        <v>327</v>
      </c>
      <c r="K40" s="5">
        <v>893</v>
      </c>
    </row>
    <row r="41" spans="1:11">
      <c r="A41" s="5">
        <v>1395</v>
      </c>
      <c r="B41" s="5">
        <v>3</v>
      </c>
      <c r="C41" s="5" t="s">
        <v>228</v>
      </c>
      <c r="D41" s="5" t="s">
        <v>229</v>
      </c>
      <c r="E41" s="5">
        <v>44440</v>
      </c>
      <c r="F41" s="5">
        <v>36365</v>
      </c>
      <c r="G41" s="5">
        <v>18607</v>
      </c>
      <c r="H41" s="5">
        <v>14890</v>
      </c>
      <c r="I41" s="5">
        <v>1506</v>
      </c>
      <c r="J41" s="5">
        <v>1362</v>
      </c>
      <c r="K41" s="5">
        <v>8075</v>
      </c>
    </row>
    <row r="42" spans="1:11">
      <c r="A42" s="5">
        <v>1395</v>
      </c>
      <c r="B42" s="5">
        <v>4</v>
      </c>
      <c r="C42" s="5" t="s">
        <v>230</v>
      </c>
      <c r="D42" s="5" t="s">
        <v>231</v>
      </c>
      <c r="E42" s="5">
        <v>312</v>
      </c>
      <c r="F42" s="5">
        <v>267</v>
      </c>
      <c r="G42" s="5">
        <v>191</v>
      </c>
      <c r="H42" s="5">
        <v>71</v>
      </c>
      <c r="I42" s="5">
        <v>1</v>
      </c>
      <c r="J42" s="5">
        <v>5</v>
      </c>
      <c r="K42" s="5">
        <v>45</v>
      </c>
    </row>
    <row r="43" spans="1:11">
      <c r="A43" s="5">
        <v>1395</v>
      </c>
      <c r="B43" s="5">
        <v>4</v>
      </c>
      <c r="C43" s="5" t="s">
        <v>232</v>
      </c>
      <c r="D43" s="5" t="s">
        <v>233</v>
      </c>
      <c r="E43" s="5">
        <v>10950</v>
      </c>
      <c r="F43" s="5">
        <v>9407</v>
      </c>
      <c r="G43" s="5">
        <v>5123</v>
      </c>
      <c r="H43" s="5">
        <v>3598</v>
      </c>
      <c r="I43" s="5">
        <v>417</v>
      </c>
      <c r="J43" s="5">
        <v>268</v>
      </c>
      <c r="K43" s="5">
        <v>1543</v>
      </c>
    </row>
    <row r="44" spans="1:11">
      <c r="A44" s="5">
        <v>1395</v>
      </c>
      <c r="B44" s="5">
        <v>4</v>
      </c>
      <c r="C44" s="5" t="s">
        <v>234</v>
      </c>
      <c r="D44" s="5" t="s">
        <v>235</v>
      </c>
      <c r="E44" s="5">
        <v>29581</v>
      </c>
      <c r="F44" s="5">
        <v>23824</v>
      </c>
      <c r="G44" s="5">
        <v>11723</v>
      </c>
      <c r="H44" s="5">
        <v>10293</v>
      </c>
      <c r="I44" s="5">
        <v>880</v>
      </c>
      <c r="J44" s="5">
        <v>929</v>
      </c>
      <c r="K44" s="5">
        <v>5757</v>
      </c>
    </row>
    <row r="45" spans="1:11">
      <c r="A45" s="5">
        <v>1395</v>
      </c>
      <c r="B45" s="5">
        <v>4</v>
      </c>
      <c r="C45" s="5" t="s">
        <v>236</v>
      </c>
      <c r="D45" s="5" t="s">
        <v>237</v>
      </c>
      <c r="E45" s="5">
        <v>527</v>
      </c>
      <c r="F45" s="5">
        <v>445</v>
      </c>
      <c r="G45" s="5">
        <v>270</v>
      </c>
      <c r="H45" s="5">
        <v>122</v>
      </c>
      <c r="I45" s="5">
        <v>39</v>
      </c>
      <c r="J45" s="5">
        <v>14</v>
      </c>
      <c r="K45" s="5">
        <v>83</v>
      </c>
    </row>
    <row r="46" spans="1:11">
      <c r="A46" s="5">
        <v>1395</v>
      </c>
      <c r="B46" s="5">
        <v>4</v>
      </c>
      <c r="C46" s="5" t="s">
        <v>238</v>
      </c>
      <c r="D46" s="5" t="s">
        <v>239</v>
      </c>
      <c r="E46" s="5">
        <v>3070</v>
      </c>
      <c r="F46" s="5">
        <v>2422</v>
      </c>
      <c r="G46" s="5">
        <v>1300</v>
      </c>
      <c r="H46" s="5">
        <v>807</v>
      </c>
      <c r="I46" s="5">
        <v>169</v>
      </c>
      <c r="J46" s="5">
        <v>146</v>
      </c>
      <c r="K46" s="5">
        <v>649</v>
      </c>
    </row>
    <row r="47" spans="1:11">
      <c r="A47" s="5">
        <v>1395</v>
      </c>
      <c r="B47" s="5">
        <v>2</v>
      </c>
      <c r="C47" s="5" t="s">
        <v>240</v>
      </c>
      <c r="D47" s="5" t="s">
        <v>241</v>
      </c>
      <c r="E47" s="5">
        <v>21690</v>
      </c>
      <c r="F47" s="5">
        <v>18804</v>
      </c>
      <c r="G47" s="5">
        <v>7989</v>
      </c>
      <c r="H47" s="5">
        <v>9915</v>
      </c>
      <c r="I47" s="5">
        <v>457</v>
      </c>
      <c r="J47" s="5">
        <v>443</v>
      </c>
      <c r="K47" s="5">
        <v>2886</v>
      </c>
    </row>
    <row r="48" spans="1:11">
      <c r="A48" s="5">
        <v>1395</v>
      </c>
      <c r="B48" s="5">
        <v>3</v>
      </c>
      <c r="C48" s="5" t="s">
        <v>242</v>
      </c>
      <c r="D48" s="5" t="s">
        <v>243</v>
      </c>
      <c r="E48" s="5">
        <v>20150</v>
      </c>
      <c r="F48" s="5">
        <v>17552</v>
      </c>
      <c r="G48" s="5">
        <v>7405</v>
      </c>
      <c r="H48" s="5">
        <v>9368</v>
      </c>
      <c r="I48" s="5">
        <v>423</v>
      </c>
      <c r="J48" s="5">
        <v>357</v>
      </c>
      <c r="K48" s="5">
        <v>2598</v>
      </c>
    </row>
    <row r="49" spans="1:11">
      <c r="A49" s="5">
        <v>1395</v>
      </c>
      <c r="B49" s="5">
        <v>4</v>
      </c>
      <c r="C49" s="5" t="s">
        <v>244</v>
      </c>
      <c r="D49" s="5" t="s">
        <v>243</v>
      </c>
      <c r="E49" s="5">
        <v>20150</v>
      </c>
      <c r="F49" s="5">
        <v>17552</v>
      </c>
      <c r="G49" s="5">
        <v>7405</v>
      </c>
      <c r="H49" s="5">
        <v>9368</v>
      </c>
      <c r="I49" s="5">
        <v>423</v>
      </c>
      <c r="J49" s="5">
        <v>357</v>
      </c>
      <c r="K49" s="5">
        <v>2598</v>
      </c>
    </row>
    <row r="50" spans="1:11">
      <c r="A50" s="5">
        <v>1395</v>
      </c>
      <c r="B50" s="5">
        <v>3</v>
      </c>
      <c r="C50" s="5" t="s">
        <v>245</v>
      </c>
      <c r="D50" s="5" t="s">
        <v>246</v>
      </c>
      <c r="E50" s="5">
        <v>1540</v>
      </c>
      <c r="F50" s="5">
        <v>1252</v>
      </c>
      <c r="G50" s="5">
        <v>585</v>
      </c>
      <c r="H50" s="5">
        <v>547</v>
      </c>
      <c r="I50" s="5">
        <v>34</v>
      </c>
      <c r="J50" s="5">
        <v>87</v>
      </c>
      <c r="K50" s="5">
        <v>288</v>
      </c>
    </row>
    <row r="51" spans="1:11">
      <c r="A51" s="5">
        <v>1395</v>
      </c>
      <c r="B51" s="5">
        <v>4</v>
      </c>
      <c r="C51" s="5" t="s">
        <v>247</v>
      </c>
      <c r="D51" s="5" t="s">
        <v>246</v>
      </c>
      <c r="E51" s="5">
        <v>1540</v>
      </c>
      <c r="F51" s="5">
        <v>1252</v>
      </c>
      <c r="G51" s="5">
        <v>585</v>
      </c>
      <c r="H51" s="5">
        <v>547</v>
      </c>
      <c r="I51" s="5">
        <v>34</v>
      </c>
      <c r="J51" s="5">
        <v>87</v>
      </c>
      <c r="K51" s="5">
        <v>288</v>
      </c>
    </row>
    <row r="52" spans="1:11">
      <c r="A52" s="5">
        <v>1395</v>
      </c>
      <c r="B52" s="5">
        <v>2</v>
      </c>
      <c r="C52" s="5" t="s">
        <v>248</v>
      </c>
      <c r="D52" s="5" t="s">
        <v>249</v>
      </c>
      <c r="E52" s="5">
        <v>13501</v>
      </c>
      <c r="F52" s="5">
        <v>11031</v>
      </c>
      <c r="G52" s="5">
        <v>5456</v>
      </c>
      <c r="H52" s="5">
        <v>4913</v>
      </c>
      <c r="I52" s="5">
        <v>304</v>
      </c>
      <c r="J52" s="5">
        <v>357</v>
      </c>
      <c r="K52" s="5">
        <v>2470</v>
      </c>
    </row>
    <row r="53" spans="1:11">
      <c r="A53" s="5">
        <v>1395</v>
      </c>
      <c r="B53" s="5">
        <v>3</v>
      </c>
      <c r="C53" s="5" t="s">
        <v>250</v>
      </c>
      <c r="D53" s="5" t="s">
        <v>251</v>
      </c>
      <c r="E53" s="5">
        <v>4580</v>
      </c>
      <c r="F53" s="5">
        <v>3778</v>
      </c>
      <c r="G53" s="5">
        <v>2176</v>
      </c>
      <c r="H53" s="5">
        <v>1328</v>
      </c>
      <c r="I53" s="5">
        <v>147</v>
      </c>
      <c r="J53" s="5">
        <v>127</v>
      </c>
      <c r="K53" s="5">
        <v>802</v>
      </c>
    </row>
    <row r="54" spans="1:11">
      <c r="A54" s="5">
        <v>1395</v>
      </c>
      <c r="B54" s="5">
        <v>4</v>
      </c>
      <c r="C54" s="5" t="s">
        <v>252</v>
      </c>
      <c r="D54" s="5" t="s">
        <v>253</v>
      </c>
      <c r="E54" s="5">
        <v>3419</v>
      </c>
      <c r="F54" s="5">
        <v>2785</v>
      </c>
      <c r="G54" s="5">
        <v>1728</v>
      </c>
      <c r="H54" s="5">
        <v>831</v>
      </c>
      <c r="I54" s="5">
        <v>110</v>
      </c>
      <c r="J54" s="5">
        <v>117</v>
      </c>
      <c r="K54" s="5">
        <v>634</v>
      </c>
    </row>
    <row r="55" spans="1:11">
      <c r="A55" s="5">
        <v>1395</v>
      </c>
      <c r="B55" s="5">
        <v>4</v>
      </c>
      <c r="C55" s="5" t="s">
        <v>254</v>
      </c>
      <c r="D55" s="5" t="s">
        <v>255</v>
      </c>
      <c r="E55" s="5">
        <v>1161</v>
      </c>
      <c r="F55" s="5">
        <v>993</v>
      </c>
      <c r="G55" s="5">
        <v>447</v>
      </c>
      <c r="H55" s="5">
        <v>498</v>
      </c>
      <c r="I55" s="5">
        <v>37</v>
      </c>
      <c r="J55" s="5">
        <v>11</v>
      </c>
      <c r="K55" s="5">
        <v>168</v>
      </c>
    </row>
    <row r="56" spans="1:11">
      <c r="A56" s="5">
        <v>1395</v>
      </c>
      <c r="B56" s="5">
        <v>3</v>
      </c>
      <c r="C56" s="5" t="s">
        <v>256</v>
      </c>
      <c r="D56" s="5" t="s">
        <v>257</v>
      </c>
      <c r="E56" s="5">
        <v>8921</v>
      </c>
      <c r="F56" s="5">
        <v>7252</v>
      </c>
      <c r="G56" s="5">
        <v>3281</v>
      </c>
      <c r="H56" s="5">
        <v>3585</v>
      </c>
      <c r="I56" s="5">
        <v>157</v>
      </c>
      <c r="J56" s="5">
        <v>229</v>
      </c>
      <c r="K56" s="5">
        <v>1668</v>
      </c>
    </row>
    <row r="57" spans="1:11">
      <c r="A57" s="5">
        <v>1395</v>
      </c>
      <c r="B57" s="5">
        <v>4</v>
      </c>
      <c r="C57" s="5" t="s">
        <v>258</v>
      </c>
      <c r="D57" s="5" t="s">
        <v>257</v>
      </c>
      <c r="E57" s="5">
        <v>8921</v>
      </c>
      <c r="F57" s="5">
        <v>7252</v>
      </c>
      <c r="G57" s="5">
        <v>3281</v>
      </c>
      <c r="H57" s="5">
        <v>3585</v>
      </c>
      <c r="I57" s="5">
        <v>157</v>
      </c>
      <c r="J57" s="5">
        <v>229</v>
      </c>
      <c r="K57" s="5">
        <v>1668</v>
      </c>
    </row>
    <row r="58" spans="1:11">
      <c r="A58" s="5">
        <v>1395</v>
      </c>
      <c r="B58" s="5">
        <v>2</v>
      </c>
      <c r="C58" s="5" t="s">
        <v>259</v>
      </c>
      <c r="D58" s="5" t="s">
        <v>260</v>
      </c>
      <c r="E58" s="5">
        <v>14534</v>
      </c>
      <c r="F58" s="5">
        <v>11294</v>
      </c>
      <c r="G58" s="5">
        <v>5847</v>
      </c>
      <c r="H58" s="5">
        <v>3776</v>
      </c>
      <c r="I58" s="5">
        <v>860</v>
      </c>
      <c r="J58" s="5">
        <v>811</v>
      </c>
      <c r="K58" s="5">
        <v>3240</v>
      </c>
    </row>
    <row r="59" spans="1:11">
      <c r="A59" s="5">
        <v>1395</v>
      </c>
      <c r="B59" s="5">
        <v>3</v>
      </c>
      <c r="C59" s="5" t="s">
        <v>261</v>
      </c>
      <c r="D59" s="5" t="s">
        <v>262</v>
      </c>
      <c r="E59" s="5">
        <v>1006</v>
      </c>
      <c r="F59" s="5">
        <v>803</v>
      </c>
      <c r="G59" s="5">
        <v>440</v>
      </c>
      <c r="H59" s="5">
        <v>306</v>
      </c>
      <c r="I59" s="5">
        <v>20</v>
      </c>
      <c r="J59" s="5">
        <v>37</v>
      </c>
      <c r="K59" s="5">
        <v>203</v>
      </c>
    </row>
    <row r="60" spans="1:11">
      <c r="A60" s="5">
        <v>1395</v>
      </c>
      <c r="B60" s="5">
        <v>4</v>
      </c>
      <c r="C60" s="5" t="s">
        <v>263</v>
      </c>
      <c r="D60" s="5" t="s">
        <v>262</v>
      </c>
      <c r="E60" s="5">
        <v>1006</v>
      </c>
      <c r="F60" s="5">
        <v>803</v>
      </c>
      <c r="G60" s="5">
        <v>440</v>
      </c>
      <c r="H60" s="5">
        <v>306</v>
      </c>
      <c r="I60" s="5">
        <v>20</v>
      </c>
      <c r="J60" s="5">
        <v>37</v>
      </c>
      <c r="K60" s="5">
        <v>203</v>
      </c>
    </row>
    <row r="61" spans="1:11">
      <c r="A61" s="5">
        <v>1395</v>
      </c>
      <c r="B61" s="5">
        <v>3</v>
      </c>
      <c r="C61" s="5" t="s">
        <v>264</v>
      </c>
      <c r="D61" s="5" t="s">
        <v>265</v>
      </c>
      <c r="E61" s="5">
        <v>13528</v>
      </c>
      <c r="F61" s="5">
        <v>10490</v>
      </c>
      <c r="G61" s="5">
        <v>5407</v>
      </c>
      <c r="H61" s="5">
        <v>3470</v>
      </c>
      <c r="I61" s="5">
        <v>840</v>
      </c>
      <c r="J61" s="5">
        <v>774</v>
      </c>
      <c r="K61" s="5">
        <v>3037</v>
      </c>
    </row>
    <row r="62" spans="1:11">
      <c r="A62" s="5">
        <v>1395</v>
      </c>
      <c r="B62" s="5">
        <v>4</v>
      </c>
      <c r="C62" s="5" t="s">
        <v>266</v>
      </c>
      <c r="D62" s="5" t="s">
        <v>267</v>
      </c>
      <c r="E62" s="5">
        <v>8661</v>
      </c>
      <c r="F62" s="5">
        <v>6650</v>
      </c>
      <c r="G62" s="5">
        <v>3181</v>
      </c>
      <c r="H62" s="5">
        <v>2102</v>
      </c>
      <c r="I62" s="5">
        <v>724</v>
      </c>
      <c r="J62" s="5">
        <v>643</v>
      </c>
      <c r="K62" s="5">
        <v>2010</v>
      </c>
    </row>
    <row r="63" spans="1:11">
      <c r="A63" s="5">
        <v>1395</v>
      </c>
      <c r="B63" s="5">
        <v>4</v>
      </c>
      <c r="C63" s="5" t="s">
        <v>268</v>
      </c>
      <c r="D63" s="5" t="s">
        <v>269</v>
      </c>
      <c r="E63" s="5">
        <v>2690</v>
      </c>
      <c r="F63" s="5">
        <v>2164</v>
      </c>
      <c r="G63" s="5">
        <v>1024</v>
      </c>
      <c r="H63" s="5">
        <v>963</v>
      </c>
      <c r="I63" s="5">
        <v>82</v>
      </c>
      <c r="J63" s="5">
        <v>96</v>
      </c>
      <c r="K63" s="5">
        <v>526</v>
      </c>
    </row>
    <row r="64" spans="1:11">
      <c r="A64" s="5">
        <v>1395</v>
      </c>
      <c r="B64" s="5">
        <v>4</v>
      </c>
      <c r="C64" s="5" t="s">
        <v>270</v>
      </c>
      <c r="D64" s="5" t="s">
        <v>271</v>
      </c>
      <c r="E64" s="5">
        <v>1799</v>
      </c>
      <c r="F64" s="5">
        <v>1365</v>
      </c>
      <c r="G64" s="5">
        <v>989</v>
      </c>
      <c r="H64" s="5">
        <v>348</v>
      </c>
      <c r="I64" s="5">
        <v>22</v>
      </c>
      <c r="J64" s="5">
        <v>6</v>
      </c>
      <c r="K64" s="5">
        <v>434</v>
      </c>
    </row>
    <row r="65" spans="1:11">
      <c r="A65" s="5">
        <v>1395</v>
      </c>
      <c r="B65" s="5">
        <v>4</v>
      </c>
      <c r="C65" s="5" t="s">
        <v>272</v>
      </c>
      <c r="D65" s="5" t="s">
        <v>273</v>
      </c>
      <c r="E65" s="5">
        <v>378</v>
      </c>
      <c r="F65" s="5">
        <v>311</v>
      </c>
      <c r="G65" s="5">
        <v>213</v>
      </c>
      <c r="H65" s="5">
        <v>57</v>
      </c>
      <c r="I65" s="5">
        <v>13</v>
      </c>
      <c r="J65" s="5">
        <v>28</v>
      </c>
      <c r="K65" s="5">
        <v>67</v>
      </c>
    </row>
    <row r="66" spans="1:11">
      <c r="A66" s="5">
        <v>1395</v>
      </c>
      <c r="B66" s="5">
        <v>2</v>
      </c>
      <c r="C66" s="5" t="s">
        <v>274</v>
      </c>
      <c r="D66" s="5" t="s">
        <v>275</v>
      </c>
      <c r="E66" s="5">
        <v>37019</v>
      </c>
      <c r="F66" s="5">
        <v>28762</v>
      </c>
      <c r="G66" s="5">
        <v>14579</v>
      </c>
      <c r="H66" s="5">
        <v>10230</v>
      </c>
      <c r="I66" s="5">
        <v>2098</v>
      </c>
      <c r="J66" s="5">
        <v>1855</v>
      </c>
      <c r="K66" s="5">
        <v>8257</v>
      </c>
    </row>
    <row r="67" spans="1:11">
      <c r="A67" s="5">
        <v>1395</v>
      </c>
      <c r="B67" s="5">
        <v>3</v>
      </c>
      <c r="C67" s="5" t="s">
        <v>276</v>
      </c>
      <c r="D67" s="5" t="s">
        <v>275</v>
      </c>
      <c r="E67" s="5">
        <v>37019</v>
      </c>
      <c r="F67" s="5">
        <v>28762</v>
      </c>
      <c r="G67" s="5">
        <v>14579</v>
      </c>
      <c r="H67" s="5">
        <v>10230</v>
      </c>
      <c r="I67" s="5">
        <v>2098</v>
      </c>
      <c r="J67" s="5">
        <v>1855</v>
      </c>
      <c r="K67" s="5">
        <v>8257</v>
      </c>
    </row>
    <row r="68" spans="1:11">
      <c r="A68" s="5">
        <v>1395</v>
      </c>
      <c r="B68" s="5">
        <v>4</v>
      </c>
      <c r="C68" s="5" t="s">
        <v>277</v>
      </c>
      <c r="D68" s="5" t="s">
        <v>278</v>
      </c>
      <c r="E68" s="5">
        <v>13330</v>
      </c>
      <c r="F68" s="5">
        <v>10424</v>
      </c>
      <c r="G68" s="5">
        <v>4958</v>
      </c>
      <c r="H68" s="5">
        <v>3816</v>
      </c>
      <c r="I68" s="5">
        <v>796</v>
      </c>
      <c r="J68" s="5">
        <v>854</v>
      </c>
      <c r="K68" s="5">
        <v>2907</v>
      </c>
    </row>
    <row r="69" spans="1:11">
      <c r="A69" s="5">
        <v>1395</v>
      </c>
      <c r="B69" s="5">
        <v>4</v>
      </c>
      <c r="C69" s="5" t="s">
        <v>279</v>
      </c>
      <c r="D69" s="5" t="s">
        <v>280</v>
      </c>
      <c r="E69" s="5">
        <v>11038</v>
      </c>
      <c r="F69" s="5">
        <v>8689</v>
      </c>
      <c r="G69" s="5">
        <v>4726</v>
      </c>
      <c r="H69" s="5">
        <v>3064</v>
      </c>
      <c r="I69" s="5">
        <v>502</v>
      </c>
      <c r="J69" s="5">
        <v>397</v>
      </c>
      <c r="K69" s="5">
        <v>2350</v>
      </c>
    </row>
    <row r="70" spans="1:11">
      <c r="A70" s="5">
        <v>1395</v>
      </c>
      <c r="B70" s="5">
        <v>4</v>
      </c>
      <c r="C70" s="5" t="s">
        <v>281</v>
      </c>
      <c r="D70" s="5" t="s">
        <v>282</v>
      </c>
      <c r="E70" s="5">
        <v>12650</v>
      </c>
      <c r="F70" s="5">
        <v>9649</v>
      </c>
      <c r="G70" s="5">
        <v>4895</v>
      </c>
      <c r="H70" s="5">
        <v>3349</v>
      </c>
      <c r="I70" s="5">
        <v>801</v>
      </c>
      <c r="J70" s="5">
        <v>604</v>
      </c>
      <c r="K70" s="5">
        <v>3001</v>
      </c>
    </row>
    <row r="71" spans="1:11">
      <c r="A71" s="5">
        <v>1395</v>
      </c>
      <c r="B71" s="5">
        <v>2</v>
      </c>
      <c r="C71" s="5" t="s">
        <v>283</v>
      </c>
      <c r="D71" s="5" t="s">
        <v>284</v>
      </c>
      <c r="E71" s="5">
        <v>17515</v>
      </c>
      <c r="F71" s="5">
        <v>12656</v>
      </c>
      <c r="G71" s="5">
        <v>4953</v>
      </c>
      <c r="H71" s="5">
        <v>5780</v>
      </c>
      <c r="I71" s="5">
        <v>1000</v>
      </c>
      <c r="J71" s="5">
        <v>923</v>
      </c>
      <c r="K71" s="5">
        <v>4859</v>
      </c>
    </row>
    <row r="72" spans="1:11">
      <c r="A72" s="5">
        <v>1395</v>
      </c>
      <c r="B72" s="5">
        <v>7</v>
      </c>
      <c r="C72" s="5" t="s">
        <v>285</v>
      </c>
      <c r="D72" s="5" t="s">
        <v>286</v>
      </c>
      <c r="E72" s="5">
        <v>17515</v>
      </c>
      <c r="F72" s="5">
        <v>12656</v>
      </c>
      <c r="G72" s="5">
        <v>4953</v>
      </c>
      <c r="H72" s="5">
        <v>5780</v>
      </c>
      <c r="I72" s="5">
        <v>1000</v>
      </c>
      <c r="J72" s="5">
        <v>923</v>
      </c>
      <c r="K72" s="5">
        <v>4859</v>
      </c>
    </row>
    <row r="73" spans="1:11">
      <c r="A73" s="5">
        <v>1395</v>
      </c>
      <c r="B73" s="5">
        <v>4</v>
      </c>
      <c r="C73" s="5" t="s">
        <v>287</v>
      </c>
      <c r="D73" s="5" t="s">
        <v>288</v>
      </c>
      <c r="E73" s="5">
        <v>16498</v>
      </c>
      <c r="F73" s="5">
        <v>11781</v>
      </c>
      <c r="G73" s="5">
        <v>4659</v>
      </c>
      <c r="H73" s="5">
        <v>5316</v>
      </c>
      <c r="I73" s="5">
        <v>940</v>
      </c>
      <c r="J73" s="5">
        <v>866</v>
      </c>
      <c r="K73" s="5">
        <v>4717</v>
      </c>
    </row>
    <row r="74" spans="1:11">
      <c r="A74" s="5">
        <v>1395</v>
      </c>
      <c r="B74" s="5">
        <v>9</v>
      </c>
      <c r="C74" s="5" t="s">
        <v>289</v>
      </c>
      <c r="D74" s="5" t="s">
        <v>290</v>
      </c>
      <c r="E74" s="5">
        <v>1017</v>
      </c>
      <c r="F74" s="5">
        <v>875</v>
      </c>
      <c r="G74" s="5">
        <v>294</v>
      </c>
      <c r="H74" s="5">
        <v>464</v>
      </c>
      <c r="I74" s="5">
        <v>60</v>
      </c>
      <c r="J74" s="5">
        <v>57</v>
      </c>
      <c r="K74" s="5">
        <v>142</v>
      </c>
    </row>
    <row r="75" spans="1:11">
      <c r="A75" s="5">
        <v>1395</v>
      </c>
      <c r="B75" s="5">
        <v>2</v>
      </c>
      <c r="C75" s="5" t="s">
        <v>291</v>
      </c>
      <c r="D75" s="5" t="s">
        <v>292</v>
      </c>
      <c r="E75" s="5">
        <v>31553</v>
      </c>
      <c r="F75" s="5">
        <v>22197</v>
      </c>
      <c r="G75" s="5">
        <v>5546</v>
      </c>
      <c r="H75" s="5">
        <v>8564</v>
      </c>
      <c r="I75" s="5">
        <v>3175</v>
      </c>
      <c r="J75" s="5">
        <v>4912</v>
      </c>
      <c r="K75" s="5">
        <v>9356</v>
      </c>
    </row>
    <row r="76" spans="1:11">
      <c r="A76" s="5">
        <v>1395</v>
      </c>
      <c r="B76" s="5">
        <v>3</v>
      </c>
      <c r="C76" s="5" t="s">
        <v>293</v>
      </c>
      <c r="D76" s="5" t="s">
        <v>294</v>
      </c>
      <c r="E76" s="5">
        <v>1662</v>
      </c>
      <c r="F76" s="5">
        <v>988</v>
      </c>
      <c r="G76" s="5">
        <v>555</v>
      </c>
      <c r="H76" s="5">
        <v>370</v>
      </c>
      <c r="I76" s="5">
        <v>26</v>
      </c>
      <c r="J76" s="5">
        <v>39</v>
      </c>
      <c r="K76" s="5">
        <v>674</v>
      </c>
    </row>
    <row r="77" spans="1:11">
      <c r="A77" s="5">
        <v>1395</v>
      </c>
      <c r="B77" s="5">
        <v>4</v>
      </c>
      <c r="C77" s="5" t="s">
        <v>295</v>
      </c>
      <c r="D77" s="5" t="s">
        <v>296</v>
      </c>
      <c r="E77" s="5">
        <v>1662</v>
      </c>
      <c r="F77" s="5">
        <v>988</v>
      </c>
      <c r="G77" s="5">
        <v>555</v>
      </c>
      <c r="H77" s="5">
        <v>370</v>
      </c>
      <c r="I77" s="5">
        <v>26</v>
      </c>
      <c r="J77" s="5">
        <v>39</v>
      </c>
      <c r="K77" s="5">
        <v>674</v>
      </c>
    </row>
    <row r="78" spans="1:11">
      <c r="A78" s="5">
        <v>1395</v>
      </c>
      <c r="B78" s="5">
        <v>3</v>
      </c>
      <c r="C78" s="5" t="s">
        <v>297</v>
      </c>
      <c r="D78" s="5" t="s">
        <v>298</v>
      </c>
      <c r="E78" s="5">
        <v>29892</v>
      </c>
      <c r="F78" s="5">
        <v>21209</v>
      </c>
      <c r="G78" s="5">
        <v>4992</v>
      </c>
      <c r="H78" s="5">
        <v>8194</v>
      </c>
      <c r="I78" s="5">
        <v>3150</v>
      </c>
      <c r="J78" s="5">
        <v>4874</v>
      </c>
      <c r="K78" s="5">
        <v>8682</v>
      </c>
    </row>
    <row r="79" spans="1:11">
      <c r="A79" s="5">
        <v>1395</v>
      </c>
      <c r="B79" s="5">
        <v>4</v>
      </c>
      <c r="C79" s="5" t="s">
        <v>299</v>
      </c>
      <c r="D79" s="5" t="s">
        <v>298</v>
      </c>
      <c r="E79" s="5">
        <v>29892</v>
      </c>
      <c r="F79" s="5">
        <v>21209</v>
      </c>
      <c r="G79" s="5">
        <v>4992</v>
      </c>
      <c r="H79" s="5">
        <v>8194</v>
      </c>
      <c r="I79" s="5">
        <v>3150</v>
      </c>
      <c r="J79" s="5">
        <v>4874</v>
      </c>
      <c r="K79" s="5">
        <v>8682</v>
      </c>
    </row>
    <row r="80" spans="1:11">
      <c r="A80" s="5">
        <v>1395</v>
      </c>
      <c r="B80" s="5">
        <v>2</v>
      </c>
      <c r="C80" s="5" t="s">
        <v>300</v>
      </c>
      <c r="D80" s="5" t="s">
        <v>301</v>
      </c>
      <c r="E80" s="5">
        <v>134583</v>
      </c>
      <c r="F80" s="5">
        <v>93888</v>
      </c>
      <c r="G80" s="5">
        <v>28459</v>
      </c>
      <c r="H80" s="5">
        <v>32635</v>
      </c>
      <c r="I80" s="5">
        <v>14511</v>
      </c>
      <c r="J80" s="5">
        <v>18283</v>
      </c>
      <c r="K80" s="5">
        <v>40695</v>
      </c>
    </row>
    <row r="81" spans="1:11">
      <c r="A81" s="5">
        <v>1395</v>
      </c>
      <c r="B81" s="5">
        <v>3</v>
      </c>
      <c r="C81" s="5" t="s">
        <v>302</v>
      </c>
      <c r="D81" s="5" t="s">
        <v>303</v>
      </c>
      <c r="E81" s="5">
        <v>81564</v>
      </c>
      <c r="F81" s="5">
        <v>56347</v>
      </c>
      <c r="G81" s="5">
        <v>12381</v>
      </c>
      <c r="H81" s="5">
        <v>20069</v>
      </c>
      <c r="I81" s="5">
        <v>10279</v>
      </c>
      <c r="J81" s="5">
        <v>13617</v>
      </c>
      <c r="K81" s="5">
        <v>25218</v>
      </c>
    </row>
    <row r="82" spans="1:11">
      <c r="A82" s="5">
        <v>1395</v>
      </c>
      <c r="B82" s="5">
        <v>4</v>
      </c>
      <c r="C82" s="5" t="s">
        <v>304</v>
      </c>
      <c r="D82" s="5" t="s">
        <v>305</v>
      </c>
      <c r="E82" s="5">
        <v>28070</v>
      </c>
      <c r="F82" s="5">
        <v>19809</v>
      </c>
      <c r="G82" s="5">
        <v>5329</v>
      </c>
      <c r="H82" s="5">
        <v>6870</v>
      </c>
      <c r="I82" s="5">
        <v>3200</v>
      </c>
      <c r="J82" s="5">
        <v>4410</v>
      </c>
      <c r="K82" s="5">
        <v>8261</v>
      </c>
    </row>
    <row r="83" spans="1:11">
      <c r="A83" s="5">
        <v>1395</v>
      </c>
      <c r="B83" s="5">
        <v>4</v>
      </c>
      <c r="C83" s="5" t="s">
        <v>306</v>
      </c>
      <c r="D83" s="5" t="s">
        <v>307</v>
      </c>
      <c r="E83" s="5">
        <v>12231</v>
      </c>
      <c r="F83" s="5">
        <v>8405</v>
      </c>
      <c r="G83" s="5">
        <v>1128</v>
      </c>
      <c r="H83" s="5">
        <v>3695</v>
      </c>
      <c r="I83" s="5">
        <v>1618</v>
      </c>
      <c r="J83" s="5">
        <v>1964</v>
      </c>
      <c r="K83" s="5">
        <v>3827</v>
      </c>
    </row>
    <row r="84" spans="1:11">
      <c r="A84" s="5">
        <v>1395</v>
      </c>
      <c r="B84" s="5">
        <v>4</v>
      </c>
      <c r="C84" s="5" t="s">
        <v>308</v>
      </c>
      <c r="D84" s="5" t="s">
        <v>309</v>
      </c>
      <c r="E84" s="5">
        <v>41263</v>
      </c>
      <c r="F84" s="5">
        <v>28134</v>
      </c>
      <c r="G84" s="5">
        <v>5925</v>
      </c>
      <c r="H84" s="5">
        <v>9504</v>
      </c>
      <c r="I84" s="5">
        <v>5461</v>
      </c>
      <c r="J84" s="5">
        <v>7244</v>
      </c>
      <c r="K84" s="5">
        <v>13129</v>
      </c>
    </row>
    <row r="85" spans="1:11">
      <c r="A85" s="5">
        <v>1395</v>
      </c>
      <c r="B85" s="5">
        <v>3</v>
      </c>
      <c r="C85" s="5" t="s">
        <v>310</v>
      </c>
      <c r="D85" s="5" t="s">
        <v>311</v>
      </c>
      <c r="E85" s="5">
        <v>46501</v>
      </c>
      <c r="F85" s="5">
        <v>32293</v>
      </c>
      <c r="G85" s="5">
        <v>14305</v>
      </c>
      <c r="H85" s="5">
        <v>10649</v>
      </c>
      <c r="I85" s="5">
        <v>3347</v>
      </c>
      <c r="J85" s="5">
        <v>3991</v>
      </c>
      <c r="K85" s="5">
        <v>14208</v>
      </c>
    </row>
    <row r="86" spans="1:11">
      <c r="A86" s="5">
        <v>1395</v>
      </c>
      <c r="B86" s="5">
        <v>4</v>
      </c>
      <c r="C86" s="5" t="s">
        <v>312</v>
      </c>
      <c r="D86" s="5" t="s">
        <v>313</v>
      </c>
      <c r="E86" s="5">
        <v>2454</v>
      </c>
      <c r="F86" s="5">
        <v>1656</v>
      </c>
      <c r="G86" s="5">
        <v>939</v>
      </c>
      <c r="H86" s="5">
        <v>386</v>
      </c>
      <c r="I86" s="5">
        <v>114</v>
      </c>
      <c r="J86" s="5">
        <v>217</v>
      </c>
      <c r="K86" s="5">
        <v>797</v>
      </c>
    </row>
    <row r="87" spans="1:11">
      <c r="A87" s="5">
        <v>1395</v>
      </c>
      <c r="B87" s="5">
        <v>4</v>
      </c>
      <c r="C87" s="5" t="s">
        <v>314</v>
      </c>
      <c r="D87" s="5" t="s">
        <v>315</v>
      </c>
      <c r="E87" s="5">
        <v>11940</v>
      </c>
      <c r="F87" s="5">
        <v>8517</v>
      </c>
      <c r="G87" s="5">
        <v>3473</v>
      </c>
      <c r="H87" s="5">
        <v>3148</v>
      </c>
      <c r="I87" s="5">
        <v>727</v>
      </c>
      <c r="J87" s="5">
        <v>1169</v>
      </c>
      <c r="K87" s="5">
        <v>3423</v>
      </c>
    </row>
    <row r="88" spans="1:11">
      <c r="A88" s="5">
        <v>1395</v>
      </c>
      <c r="B88" s="5">
        <v>4</v>
      </c>
      <c r="C88" s="5" t="s">
        <v>316</v>
      </c>
      <c r="D88" s="5" t="s">
        <v>317</v>
      </c>
      <c r="E88" s="5">
        <v>23079</v>
      </c>
      <c r="F88" s="5">
        <v>15669</v>
      </c>
      <c r="G88" s="5">
        <v>7643</v>
      </c>
      <c r="H88" s="5">
        <v>4818</v>
      </c>
      <c r="I88" s="5">
        <v>1574</v>
      </c>
      <c r="J88" s="5">
        <v>1635</v>
      </c>
      <c r="K88" s="5">
        <v>7410</v>
      </c>
    </row>
    <row r="89" spans="1:11">
      <c r="A89" s="5">
        <v>1395</v>
      </c>
      <c r="B89" s="5">
        <v>4</v>
      </c>
      <c r="C89" s="5" t="s">
        <v>318</v>
      </c>
      <c r="D89" s="5" t="s">
        <v>319</v>
      </c>
      <c r="E89" s="5">
        <v>9027</v>
      </c>
      <c r="F89" s="5">
        <v>6450</v>
      </c>
      <c r="G89" s="5">
        <v>2250</v>
      </c>
      <c r="H89" s="5">
        <v>2297</v>
      </c>
      <c r="I89" s="5">
        <v>933</v>
      </c>
      <c r="J89" s="5">
        <v>971</v>
      </c>
      <c r="K89" s="5">
        <v>2577</v>
      </c>
    </row>
    <row r="90" spans="1:11">
      <c r="A90" s="5">
        <v>1395</v>
      </c>
      <c r="B90" s="5">
        <v>3</v>
      </c>
      <c r="C90" s="5" t="s">
        <v>320</v>
      </c>
      <c r="D90" s="5" t="s">
        <v>321</v>
      </c>
      <c r="E90" s="5">
        <v>6518</v>
      </c>
      <c r="F90" s="5">
        <v>5248</v>
      </c>
      <c r="G90" s="5">
        <v>1773</v>
      </c>
      <c r="H90" s="5">
        <v>1917</v>
      </c>
      <c r="I90" s="5">
        <v>885</v>
      </c>
      <c r="J90" s="5">
        <v>675</v>
      </c>
      <c r="K90" s="5">
        <v>1270</v>
      </c>
    </row>
    <row r="91" spans="1:11">
      <c r="A91" s="5">
        <v>1395</v>
      </c>
      <c r="B91" s="5">
        <v>4</v>
      </c>
      <c r="C91" s="5" t="s">
        <v>322</v>
      </c>
      <c r="D91" s="5" t="s">
        <v>321</v>
      </c>
      <c r="E91" s="5">
        <v>6518</v>
      </c>
      <c r="F91" s="5">
        <v>5248</v>
      </c>
      <c r="G91" s="5">
        <v>1773</v>
      </c>
      <c r="H91" s="5">
        <v>1917</v>
      </c>
      <c r="I91" s="5">
        <v>885</v>
      </c>
      <c r="J91" s="5">
        <v>675</v>
      </c>
      <c r="K91" s="5">
        <v>1270</v>
      </c>
    </row>
    <row r="92" spans="1:11">
      <c r="A92" s="5">
        <v>1395</v>
      </c>
      <c r="B92" s="5">
        <v>2</v>
      </c>
      <c r="C92" s="5" t="s">
        <v>323</v>
      </c>
      <c r="D92" s="5" t="s">
        <v>324</v>
      </c>
      <c r="E92" s="5">
        <v>37629</v>
      </c>
      <c r="F92" s="5">
        <v>24854</v>
      </c>
      <c r="G92" s="5">
        <v>7045</v>
      </c>
      <c r="H92" s="5">
        <v>9293</v>
      </c>
      <c r="I92" s="5">
        <v>3067</v>
      </c>
      <c r="J92" s="5">
        <v>5448</v>
      </c>
      <c r="K92" s="5">
        <v>12775</v>
      </c>
    </row>
    <row r="93" spans="1:11">
      <c r="A93" s="5">
        <v>1395</v>
      </c>
      <c r="B93" s="5">
        <v>3</v>
      </c>
      <c r="C93" s="5" t="s">
        <v>325</v>
      </c>
      <c r="D93" s="5" t="s">
        <v>324</v>
      </c>
      <c r="E93" s="5">
        <v>37629</v>
      </c>
      <c r="F93" s="5">
        <v>24854</v>
      </c>
      <c r="G93" s="5">
        <v>7045</v>
      </c>
      <c r="H93" s="5">
        <v>9293</v>
      </c>
      <c r="I93" s="5">
        <v>3067</v>
      </c>
      <c r="J93" s="5">
        <v>5448</v>
      </c>
      <c r="K93" s="5">
        <v>12775</v>
      </c>
    </row>
    <row r="94" spans="1:11">
      <c r="A94" s="5">
        <v>1395</v>
      </c>
      <c r="B94" s="5">
        <v>4</v>
      </c>
      <c r="C94" s="5" t="s">
        <v>326</v>
      </c>
      <c r="D94" s="5" t="s">
        <v>324</v>
      </c>
      <c r="E94" s="5">
        <v>37629</v>
      </c>
      <c r="F94" s="5">
        <v>24854</v>
      </c>
      <c r="G94" s="5">
        <v>7045</v>
      </c>
      <c r="H94" s="5">
        <v>9293</v>
      </c>
      <c r="I94" s="5">
        <v>3067</v>
      </c>
      <c r="J94" s="5">
        <v>5448</v>
      </c>
      <c r="K94" s="5">
        <v>12775</v>
      </c>
    </row>
    <row r="95" spans="1:11">
      <c r="A95" s="5">
        <v>1395</v>
      </c>
      <c r="B95" s="5">
        <v>2</v>
      </c>
      <c r="C95" s="5" t="s">
        <v>327</v>
      </c>
      <c r="D95" s="5" t="s">
        <v>328</v>
      </c>
      <c r="E95" s="5">
        <v>104435</v>
      </c>
      <c r="F95" s="5">
        <v>81739</v>
      </c>
      <c r="G95" s="5">
        <v>36964</v>
      </c>
      <c r="H95" s="5">
        <v>33139</v>
      </c>
      <c r="I95" s="5">
        <v>5534</v>
      </c>
      <c r="J95" s="5">
        <v>6101</v>
      </c>
      <c r="K95" s="5">
        <v>22695</v>
      </c>
    </row>
    <row r="96" spans="1:11">
      <c r="A96" s="5">
        <v>1395</v>
      </c>
      <c r="B96" s="5">
        <v>3</v>
      </c>
      <c r="C96" s="5" t="s">
        <v>329</v>
      </c>
      <c r="D96" s="5" t="s">
        <v>330</v>
      </c>
      <c r="E96" s="5">
        <v>23476</v>
      </c>
      <c r="F96" s="5">
        <v>18897</v>
      </c>
      <c r="G96" s="5">
        <v>6339</v>
      </c>
      <c r="H96" s="5">
        <v>9547</v>
      </c>
      <c r="I96" s="5">
        <v>1421</v>
      </c>
      <c r="J96" s="5">
        <v>1590</v>
      </c>
      <c r="K96" s="5">
        <v>4579</v>
      </c>
    </row>
    <row r="97" spans="1:11">
      <c r="A97" s="5">
        <v>1395</v>
      </c>
      <c r="B97" s="5">
        <v>4</v>
      </c>
      <c r="C97" s="5" t="s">
        <v>331</v>
      </c>
      <c r="D97" s="5" t="s">
        <v>332</v>
      </c>
      <c r="E97" s="5">
        <v>13025</v>
      </c>
      <c r="F97" s="5">
        <v>10405</v>
      </c>
      <c r="G97" s="5">
        <v>2788</v>
      </c>
      <c r="H97" s="5">
        <v>5825</v>
      </c>
      <c r="I97" s="5">
        <v>916</v>
      </c>
      <c r="J97" s="5">
        <v>877</v>
      </c>
      <c r="K97" s="5">
        <v>2620</v>
      </c>
    </row>
    <row r="98" spans="1:11">
      <c r="A98" s="5">
        <v>1395</v>
      </c>
      <c r="B98" s="5">
        <v>4</v>
      </c>
      <c r="C98" s="5" t="s">
        <v>333</v>
      </c>
      <c r="D98" s="5" t="s">
        <v>334</v>
      </c>
      <c r="E98" s="5">
        <v>10451</v>
      </c>
      <c r="F98" s="5">
        <v>8492</v>
      </c>
      <c r="G98" s="5">
        <v>3551</v>
      </c>
      <c r="H98" s="5">
        <v>3722</v>
      </c>
      <c r="I98" s="5">
        <v>505</v>
      </c>
      <c r="J98" s="5">
        <v>713</v>
      </c>
      <c r="K98" s="5">
        <v>1959</v>
      </c>
    </row>
    <row r="99" spans="1:11">
      <c r="A99" s="5">
        <v>1395</v>
      </c>
      <c r="B99" s="5">
        <v>3</v>
      </c>
      <c r="C99" s="5" t="s">
        <v>335</v>
      </c>
      <c r="D99" s="5" t="s">
        <v>336</v>
      </c>
      <c r="E99" s="5">
        <v>80959</v>
      </c>
      <c r="F99" s="5">
        <v>62842</v>
      </c>
      <c r="G99" s="5">
        <v>30625</v>
      </c>
      <c r="H99" s="5">
        <v>23592</v>
      </c>
      <c r="I99" s="5">
        <v>4114</v>
      </c>
      <c r="J99" s="5">
        <v>4511</v>
      </c>
      <c r="K99" s="5">
        <v>18117</v>
      </c>
    </row>
    <row r="100" spans="1:11">
      <c r="A100" s="5">
        <v>1395</v>
      </c>
      <c r="B100" s="5">
        <v>4</v>
      </c>
      <c r="C100" s="5" t="s">
        <v>337</v>
      </c>
      <c r="D100" s="5" t="s">
        <v>336</v>
      </c>
      <c r="E100" s="5">
        <v>80959</v>
      </c>
      <c r="F100" s="5">
        <v>62842</v>
      </c>
      <c r="G100" s="5">
        <v>30625</v>
      </c>
      <c r="H100" s="5">
        <v>23592</v>
      </c>
      <c r="I100" s="5">
        <v>4114</v>
      </c>
      <c r="J100" s="5">
        <v>4511</v>
      </c>
      <c r="K100" s="5">
        <v>18117</v>
      </c>
    </row>
    <row r="101" spans="1:11">
      <c r="A101" s="5">
        <v>1395</v>
      </c>
      <c r="B101" s="5">
        <v>2</v>
      </c>
      <c r="C101" s="5" t="s">
        <v>338</v>
      </c>
      <c r="D101" s="5" t="s">
        <v>339</v>
      </c>
      <c r="E101" s="5">
        <v>222887</v>
      </c>
      <c r="F101" s="5">
        <v>176137</v>
      </c>
      <c r="G101" s="5">
        <v>81498</v>
      </c>
      <c r="H101" s="5">
        <v>70410</v>
      </c>
      <c r="I101" s="5">
        <v>11979</v>
      </c>
      <c r="J101" s="5">
        <v>12249</v>
      </c>
      <c r="K101" s="5">
        <v>46751</v>
      </c>
    </row>
    <row r="102" spans="1:11">
      <c r="A102" s="5">
        <v>1395</v>
      </c>
      <c r="B102" s="5">
        <v>3</v>
      </c>
      <c r="C102" s="5" t="s">
        <v>340</v>
      </c>
      <c r="D102" s="5" t="s">
        <v>341</v>
      </c>
      <c r="E102" s="5">
        <v>23626</v>
      </c>
      <c r="F102" s="5">
        <v>19290</v>
      </c>
      <c r="G102" s="5">
        <v>8454</v>
      </c>
      <c r="H102" s="5">
        <v>7868</v>
      </c>
      <c r="I102" s="5">
        <v>1708</v>
      </c>
      <c r="J102" s="5">
        <v>1261</v>
      </c>
      <c r="K102" s="5">
        <v>4335</v>
      </c>
    </row>
    <row r="103" spans="1:11">
      <c r="A103" s="5">
        <v>1395</v>
      </c>
      <c r="B103" s="5">
        <v>4</v>
      </c>
      <c r="C103" s="5" t="s">
        <v>342</v>
      </c>
      <c r="D103" s="5" t="s">
        <v>341</v>
      </c>
      <c r="E103" s="5">
        <v>23626</v>
      </c>
      <c r="F103" s="5">
        <v>19290</v>
      </c>
      <c r="G103" s="5">
        <v>8454</v>
      </c>
      <c r="H103" s="5">
        <v>7868</v>
      </c>
      <c r="I103" s="5">
        <v>1708</v>
      </c>
      <c r="J103" s="5">
        <v>1261</v>
      </c>
      <c r="K103" s="5">
        <v>4335</v>
      </c>
    </row>
    <row r="104" spans="1:11">
      <c r="A104" s="5">
        <v>1395</v>
      </c>
      <c r="B104" s="5">
        <v>3</v>
      </c>
      <c r="C104" s="5" t="s">
        <v>343</v>
      </c>
      <c r="D104" s="5" t="s">
        <v>344</v>
      </c>
      <c r="E104" s="5">
        <v>199262</v>
      </c>
      <c r="F104" s="5">
        <v>156846</v>
      </c>
      <c r="G104" s="5">
        <v>73044</v>
      </c>
      <c r="H104" s="5">
        <v>62542</v>
      </c>
      <c r="I104" s="5">
        <v>10271</v>
      </c>
      <c r="J104" s="5">
        <v>10988</v>
      </c>
      <c r="K104" s="5">
        <v>42415</v>
      </c>
    </row>
    <row r="105" spans="1:11">
      <c r="A105" s="5">
        <v>1395</v>
      </c>
      <c r="B105" s="5">
        <v>4</v>
      </c>
      <c r="C105" s="5" t="s">
        <v>345</v>
      </c>
      <c r="D105" s="5" t="s">
        <v>346</v>
      </c>
      <c r="E105" s="5">
        <v>6219</v>
      </c>
      <c r="F105" s="5">
        <v>4858</v>
      </c>
      <c r="G105" s="5">
        <v>2771</v>
      </c>
      <c r="H105" s="5">
        <v>1489</v>
      </c>
      <c r="I105" s="5">
        <v>288</v>
      </c>
      <c r="J105" s="5">
        <v>311</v>
      </c>
      <c r="K105" s="5">
        <v>1362</v>
      </c>
    </row>
    <row r="106" spans="1:11">
      <c r="A106" s="5">
        <v>1395</v>
      </c>
      <c r="B106" s="5">
        <v>4</v>
      </c>
      <c r="C106" s="5" t="s">
        <v>347</v>
      </c>
      <c r="D106" s="5" t="s">
        <v>348</v>
      </c>
      <c r="E106" s="5">
        <v>67361</v>
      </c>
      <c r="F106" s="5">
        <v>56371</v>
      </c>
      <c r="G106" s="5">
        <v>27236</v>
      </c>
      <c r="H106" s="5">
        <v>24142</v>
      </c>
      <c r="I106" s="5">
        <v>2528</v>
      </c>
      <c r="J106" s="5">
        <v>2465</v>
      </c>
      <c r="K106" s="5">
        <v>10989</v>
      </c>
    </row>
    <row r="107" spans="1:11">
      <c r="A107" s="5">
        <v>1395</v>
      </c>
      <c r="B107" s="5">
        <v>4</v>
      </c>
      <c r="C107" s="5" t="s">
        <v>349</v>
      </c>
      <c r="D107" s="5" t="s">
        <v>350</v>
      </c>
      <c r="E107" s="5">
        <v>9335</v>
      </c>
      <c r="F107" s="5">
        <v>7897</v>
      </c>
      <c r="G107" s="5">
        <v>4710</v>
      </c>
      <c r="H107" s="5">
        <v>2130</v>
      </c>
      <c r="I107" s="5">
        <v>554</v>
      </c>
      <c r="J107" s="5">
        <v>502</v>
      </c>
      <c r="K107" s="5">
        <v>1438</v>
      </c>
    </row>
    <row r="108" spans="1:11">
      <c r="A108" s="5">
        <v>1395</v>
      </c>
      <c r="B108" s="5">
        <v>4</v>
      </c>
      <c r="C108" s="5" t="s">
        <v>351</v>
      </c>
      <c r="D108" s="5" t="s">
        <v>352</v>
      </c>
      <c r="E108" s="5">
        <v>34091</v>
      </c>
      <c r="F108" s="5">
        <v>25787</v>
      </c>
      <c r="G108" s="5">
        <v>8086</v>
      </c>
      <c r="H108" s="5">
        <v>10688</v>
      </c>
      <c r="I108" s="5">
        <v>3336</v>
      </c>
      <c r="J108" s="5">
        <v>3676</v>
      </c>
      <c r="K108" s="5">
        <v>8304</v>
      </c>
    </row>
    <row r="109" spans="1:11">
      <c r="A109" s="5">
        <v>1395</v>
      </c>
      <c r="B109" s="5">
        <v>4</v>
      </c>
      <c r="C109" s="5" t="s">
        <v>353</v>
      </c>
      <c r="D109" s="5" t="s">
        <v>354</v>
      </c>
      <c r="E109" s="5">
        <v>40793</v>
      </c>
      <c r="F109" s="5">
        <v>29802</v>
      </c>
      <c r="G109" s="5">
        <v>14159</v>
      </c>
      <c r="H109" s="5">
        <v>11594</v>
      </c>
      <c r="I109" s="5">
        <v>1916</v>
      </c>
      <c r="J109" s="5">
        <v>2134</v>
      </c>
      <c r="K109" s="5">
        <v>10991</v>
      </c>
    </row>
    <row r="110" spans="1:11">
      <c r="A110" s="5">
        <v>1395</v>
      </c>
      <c r="B110" s="5">
        <v>4</v>
      </c>
      <c r="C110" s="5" t="s">
        <v>355</v>
      </c>
      <c r="D110" s="5" t="s">
        <v>356</v>
      </c>
      <c r="E110" s="5">
        <v>16836</v>
      </c>
      <c r="F110" s="5">
        <v>13416</v>
      </c>
      <c r="G110" s="5">
        <v>7095</v>
      </c>
      <c r="H110" s="5">
        <v>5850</v>
      </c>
      <c r="I110" s="5">
        <v>269</v>
      </c>
      <c r="J110" s="5">
        <v>201</v>
      </c>
      <c r="K110" s="5">
        <v>3421</v>
      </c>
    </row>
    <row r="111" spans="1:11">
      <c r="A111" s="5">
        <v>1395</v>
      </c>
      <c r="B111" s="5">
        <v>4</v>
      </c>
      <c r="C111" s="5" t="s">
        <v>357</v>
      </c>
      <c r="D111" s="5" t="s">
        <v>358</v>
      </c>
      <c r="E111" s="5">
        <v>24626</v>
      </c>
      <c r="F111" s="5">
        <v>18716</v>
      </c>
      <c r="G111" s="5">
        <v>8986</v>
      </c>
      <c r="H111" s="5">
        <v>6650</v>
      </c>
      <c r="I111" s="5">
        <v>1380</v>
      </c>
      <c r="J111" s="5">
        <v>1700</v>
      </c>
      <c r="K111" s="5">
        <v>5911</v>
      </c>
    </row>
    <row r="112" spans="1:11">
      <c r="A112" s="5">
        <v>1395</v>
      </c>
      <c r="B112" s="5">
        <v>2</v>
      </c>
      <c r="C112" s="5" t="s">
        <v>359</v>
      </c>
      <c r="D112" s="5" t="s">
        <v>360</v>
      </c>
      <c r="E112" s="5">
        <v>156836</v>
      </c>
      <c r="F112" s="5">
        <v>120543</v>
      </c>
      <c r="G112" s="5">
        <v>36839</v>
      </c>
      <c r="H112" s="5">
        <v>57175</v>
      </c>
      <c r="I112" s="5">
        <v>13834</v>
      </c>
      <c r="J112" s="5">
        <v>12695</v>
      </c>
      <c r="K112" s="5">
        <v>36293</v>
      </c>
    </row>
    <row r="113" spans="1:11">
      <c r="A113" s="5">
        <v>1395</v>
      </c>
      <c r="B113" s="5">
        <v>3</v>
      </c>
      <c r="C113" s="5" t="s">
        <v>361</v>
      </c>
      <c r="D113" s="5" t="s">
        <v>362</v>
      </c>
      <c r="E113" s="5">
        <v>102942</v>
      </c>
      <c r="F113" s="5">
        <v>77962</v>
      </c>
      <c r="G113" s="5">
        <v>20725</v>
      </c>
      <c r="H113" s="5">
        <v>39267</v>
      </c>
      <c r="I113" s="5">
        <v>9666</v>
      </c>
      <c r="J113" s="5">
        <v>8304</v>
      </c>
      <c r="K113" s="5">
        <v>24980</v>
      </c>
    </row>
    <row r="114" spans="1:11">
      <c r="A114" s="5">
        <v>1395</v>
      </c>
      <c r="B114" s="5">
        <v>4</v>
      </c>
      <c r="C114" s="5" t="s">
        <v>363</v>
      </c>
      <c r="D114" s="5" t="s">
        <v>362</v>
      </c>
      <c r="E114" s="5">
        <v>102942</v>
      </c>
      <c r="F114" s="5">
        <v>77962</v>
      </c>
      <c r="G114" s="5">
        <v>20725</v>
      </c>
      <c r="H114" s="5">
        <v>39267</v>
      </c>
      <c r="I114" s="5">
        <v>9666</v>
      </c>
      <c r="J114" s="5">
        <v>8304</v>
      </c>
      <c r="K114" s="5">
        <v>24980</v>
      </c>
    </row>
    <row r="115" spans="1:11">
      <c r="A115" s="5">
        <v>1395</v>
      </c>
      <c r="B115" s="5">
        <v>3</v>
      </c>
      <c r="C115" s="5" t="s">
        <v>364</v>
      </c>
      <c r="D115" s="5" t="s">
        <v>365</v>
      </c>
      <c r="E115" s="5">
        <v>36703</v>
      </c>
      <c r="F115" s="5">
        <v>28613</v>
      </c>
      <c r="G115" s="5">
        <v>10578</v>
      </c>
      <c r="H115" s="5">
        <v>12054</v>
      </c>
      <c r="I115" s="5">
        <v>2983</v>
      </c>
      <c r="J115" s="5">
        <v>2998</v>
      </c>
      <c r="K115" s="5">
        <v>8090</v>
      </c>
    </row>
    <row r="116" spans="1:11">
      <c r="A116" s="5">
        <v>1395</v>
      </c>
      <c r="B116" s="5">
        <v>4</v>
      </c>
      <c r="C116" s="5" t="s">
        <v>366</v>
      </c>
      <c r="D116" s="5" t="s">
        <v>365</v>
      </c>
      <c r="E116" s="5">
        <v>36703</v>
      </c>
      <c r="F116" s="5">
        <v>28613</v>
      </c>
      <c r="G116" s="5">
        <v>10578</v>
      </c>
      <c r="H116" s="5">
        <v>12054</v>
      </c>
      <c r="I116" s="5">
        <v>2983</v>
      </c>
      <c r="J116" s="5">
        <v>2998</v>
      </c>
      <c r="K116" s="5">
        <v>8090</v>
      </c>
    </row>
    <row r="117" spans="1:11">
      <c r="A117" s="5">
        <v>1395</v>
      </c>
      <c r="B117" s="5">
        <v>3</v>
      </c>
      <c r="C117" s="5" t="s">
        <v>367</v>
      </c>
      <c r="D117" s="5" t="s">
        <v>368</v>
      </c>
      <c r="E117" s="5">
        <v>17192</v>
      </c>
      <c r="F117" s="5">
        <v>13969</v>
      </c>
      <c r="G117" s="5">
        <v>5537</v>
      </c>
      <c r="H117" s="5">
        <v>5855</v>
      </c>
      <c r="I117" s="5">
        <v>1184</v>
      </c>
      <c r="J117" s="5">
        <v>1393</v>
      </c>
      <c r="K117" s="5">
        <v>3223</v>
      </c>
    </row>
    <row r="118" spans="1:11">
      <c r="A118" s="5">
        <v>1395</v>
      </c>
      <c r="B118" s="5">
        <v>4</v>
      </c>
      <c r="C118" s="5" t="s">
        <v>369</v>
      </c>
      <c r="D118" s="5" t="s">
        <v>370</v>
      </c>
      <c r="E118" s="5">
        <v>14601</v>
      </c>
      <c r="F118" s="5">
        <v>11888</v>
      </c>
      <c r="G118" s="5">
        <v>4678</v>
      </c>
      <c r="H118" s="5">
        <v>4845</v>
      </c>
      <c r="I118" s="5">
        <v>1093</v>
      </c>
      <c r="J118" s="5">
        <v>1272</v>
      </c>
      <c r="K118" s="5">
        <v>2713</v>
      </c>
    </row>
    <row r="119" spans="1:11">
      <c r="A119" s="5">
        <v>1395</v>
      </c>
      <c r="B119" s="5">
        <v>4</v>
      </c>
      <c r="C119" s="5" t="s">
        <v>371</v>
      </c>
      <c r="D119" s="5" t="s">
        <v>372</v>
      </c>
      <c r="E119" s="5">
        <v>2590</v>
      </c>
      <c r="F119" s="5">
        <v>2081</v>
      </c>
      <c r="G119" s="5">
        <v>858</v>
      </c>
      <c r="H119" s="5">
        <v>1010</v>
      </c>
      <c r="I119" s="5">
        <v>91</v>
      </c>
      <c r="J119" s="5">
        <v>121</v>
      </c>
      <c r="K119" s="5">
        <v>510</v>
      </c>
    </row>
    <row r="120" spans="1:11">
      <c r="A120" s="5">
        <v>1395</v>
      </c>
      <c r="B120" s="5">
        <v>2</v>
      </c>
      <c r="C120" s="5" t="s">
        <v>373</v>
      </c>
      <c r="D120" s="5" t="s">
        <v>374</v>
      </c>
      <c r="E120" s="5">
        <v>124474</v>
      </c>
      <c r="F120" s="5">
        <v>98487</v>
      </c>
      <c r="G120" s="5">
        <v>39000</v>
      </c>
      <c r="H120" s="5">
        <v>42153</v>
      </c>
      <c r="I120" s="5">
        <v>7265</v>
      </c>
      <c r="J120" s="5">
        <v>10070</v>
      </c>
      <c r="K120" s="5">
        <v>25987</v>
      </c>
    </row>
    <row r="121" spans="1:11">
      <c r="A121" s="5">
        <v>1395</v>
      </c>
      <c r="B121" s="5">
        <v>3</v>
      </c>
      <c r="C121" s="5" t="s">
        <v>375</v>
      </c>
      <c r="D121" s="5" t="s">
        <v>376</v>
      </c>
      <c r="E121" s="5">
        <v>63496</v>
      </c>
      <c r="F121" s="5">
        <v>50750</v>
      </c>
      <c r="G121" s="5">
        <v>17966</v>
      </c>
      <c r="H121" s="5">
        <v>23296</v>
      </c>
      <c r="I121" s="5">
        <v>4005</v>
      </c>
      <c r="J121" s="5">
        <v>5483</v>
      </c>
      <c r="K121" s="5">
        <v>12746</v>
      </c>
    </row>
    <row r="122" spans="1:11">
      <c r="A122" s="5">
        <v>1395</v>
      </c>
      <c r="B122" s="5">
        <v>4</v>
      </c>
      <c r="C122" s="5" t="s">
        <v>377</v>
      </c>
      <c r="D122" s="5" t="s">
        <v>378</v>
      </c>
      <c r="E122" s="5">
        <v>41491</v>
      </c>
      <c r="F122" s="5">
        <v>33391</v>
      </c>
      <c r="G122" s="5">
        <v>12340</v>
      </c>
      <c r="H122" s="5">
        <v>14828</v>
      </c>
      <c r="I122" s="5">
        <v>2550</v>
      </c>
      <c r="J122" s="5">
        <v>3674</v>
      </c>
      <c r="K122" s="5">
        <v>8100</v>
      </c>
    </row>
    <row r="123" spans="1:11">
      <c r="A123" s="5">
        <v>1395</v>
      </c>
      <c r="B123" s="5">
        <v>4</v>
      </c>
      <c r="C123" s="5" t="s">
        <v>379</v>
      </c>
      <c r="D123" s="5" t="s">
        <v>380</v>
      </c>
      <c r="E123" s="5">
        <v>21616</v>
      </c>
      <c r="F123" s="5">
        <v>17029</v>
      </c>
      <c r="G123" s="5">
        <v>5488</v>
      </c>
      <c r="H123" s="5">
        <v>8326</v>
      </c>
      <c r="I123" s="5">
        <v>1446</v>
      </c>
      <c r="J123" s="5">
        <v>1769</v>
      </c>
      <c r="K123" s="5">
        <v>4587</v>
      </c>
    </row>
    <row r="124" spans="1:11">
      <c r="A124" s="5">
        <v>1395</v>
      </c>
      <c r="B124" s="5">
        <v>4</v>
      </c>
      <c r="C124" s="5" t="s">
        <v>381</v>
      </c>
      <c r="D124" s="5" t="s">
        <v>382</v>
      </c>
      <c r="E124" s="5">
        <v>389</v>
      </c>
      <c r="F124" s="5">
        <v>330</v>
      </c>
      <c r="G124" s="5">
        <v>139</v>
      </c>
      <c r="H124" s="5">
        <v>142</v>
      </c>
      <c r="I124" s="5">
        <v>9</v>
      </c>
      <c r="J124" s="5">
        <v>40</v>
      </c>
      <c r="K124" s="5">
        <v>59</v>
      </c>
    </row>
    <row r="125" spans="1:11">
      <c r="A125" s="5">
        <v>1395</v>
      </c>
      <c r="B125" s="5">
        <v>3</v>
      </c>
      <c r="C125" s="5" t="s">
        <v>383</v>
      </c>
      <c r="D125" s="5" t="s">
        <v>384</v>
      </c>
      <c r="E125" s="5">
        <v>60979</v>
      </c>
      <c r="F125" s="5">
        <v>47738</v>
      </c>
      <c r="G125" s="5">
        <v>21034</v>
      </c>
      <c r="H125" s="5">
        <v>18857</v>
      </c>
      <c r="I125" s="5">
        <v>3260</v>
      </c>
      <c r="J125" s="5">
        <v>4587</v>
      </c>
      <c r="K125" s="5">
        <v>13241</v>
      </c>
    </row>
    <row r="126" spans="1:11">
      <c r="A126" s="5">
        <v>1395</v>
      </c>
      <c r="B126" s="5">
        <v>4</v>
      </c>
      <c r="C126" s="5" t="s">
        <v>385</v>
      </c>
      <c r="D126" s="5" t="s">
        <v>386</v>
      </c>
      <c r="E126" s="5">
        <v>2769</v>
      </c>
      <c r="F126" s="5">
        <v>2304</v>
      </c>
      <c r="G126" s="5">
        <v>1051</v>
      </c>
      <c r="H126" s="5">
        <v>842</v>
      </c>
      <c r="I126" s="5">
        <v>183</v>
      </c>
      <c r="J126" s="5">
        <v>228</v>
      </c>
      <c r="K126" s="5">
        <v>466</v>
      </c>
    </row>
    <row r="127" spans="1:11">
      <c r="A127" s="5">
        <v>1395</v>
      </c>
      <c r="B127" s="5">
        <v>4</v>
      </c>
      <c r="C127" s="5" t="s">
        <v>387</v>
      </c>
      <c r="D127" s="5" t="s">
        <v>388</v>
      </c>
      <c r="E127" s="5">
        <v>6960</v>
      </c>
      <c r="F127" s="5">
        <v>5563</v>
      </c>
      <c r="G127" s="5">
        <v>2245</v>
      </c>
      <c r="H127" s="5">
        <v>2416</v>
      </c>
      <c r="I127" s="5">
        <v>366</v>
      </c>
      <c r="J127" s="5">
        <v>535</v>
      </c>
      <c r="K127" s="5">
        <v>1397</v>
      </c>
    </row>
    <row r="128" spans="1:11">
      <c r="A128" s="5">
        <v>1395</v>
      </c>
      <c r="B128" s="5">
        <v>4</v>
      </c>
      <c r="C128" s="5" t="s">
        <v>389</v>
      </c>
      <c r="D128" s="5" t="s">
        <v>390</v>
      </c>
      <c r="E128" s="5">
        <v>5883</v>
      </c>
      <c r="F128" s="5">
        <v>4581</v>
      </c>
      <c r="G128" s="5">
        <v>2313</v>
      </c>
      <c r="H128" s="5">
        <v>1686</v>
      </c>
      <c r="I128" s="5">
        <v>235</v>
      </c>
      <c r="J128" s="5">
        <v>348</v>
      </c>
      <c r="K128" s="5">
        <v>1302</v>
      </c>
    </row>
    <row r="129" spans="1:11">
      <c r="A129" s="5">
        <v>1395</v>
      </c>
      <c r="B129" s="5">
        <v>4</v>
      </c>
      <c r="C129" s="5" t="s">
        <v>391</v>
      </c>
      <c r="D129" s="5" t="s">
        <v>392</v>
      </c>
      <c r="E129" s="5">
        <v>45366</v>
      </c>
      <c r="F129" s="5">
        <v>35290</v>
      </c>
      <c r="G129" s="5">
        <v>15425</v>
      </c>
      <c r="H129" s="5">
        <v>13913</v>
      </c>
      <c r="I129" s="5">
        <v>2477</v>
      </c>
      <c r="J129" s="5">
        <v>3476</v>
      </c>
      <c r="K129" s="5">
        <v>10076</v>
      </c>
    </row>
    <row r="130" spans="1:11">
      <c r="A130" s="5">
        <v>1395</v>
      </c>
      <c r="B130" s="5">
        <v>2</v>
      </c>
      <c r="C130" s="5" t="s">
        <v>393</v>
      </c>
      <c r="D130" s="5" t="s">
        <v>394</v>
      </c>
      <c r="E130" s="5">
        <v>24605</v>
      </c>
      <c r="F130" s="5">
        <v>17975</v>
      </c>
      <c r="G130" s="5">
        <v>5728</v>
      </c>
      <c r="H130" s="5">
        <v>5670</v>
      </c>
      <c r="I130" s="5">
        <v>2440</v>
      </c>
      <c r="J130" s="5">
        <v>4137</v>
      </c>
      <c r="K130" s="5">
        <v>6630</v>
      </c>
    </row>
    <row r="131" spans="1:11">
      <c r="A131" s="5">
        <v>1395</v>
      </c>
      <c r="B131" s="5">
        <v>3</v>
      </c>
      <c r="C131" s="5" t="s">
        <v>395</v>
      </c>
      <c r="D131" s="5" t="s">
        <v>396</v>
      </c>
      <c r="E131" s="5">
        <v>1727</v>
      </c>
      <c r="F131" s="5">
        <v>1325</v>
      </c>
      <c r="G131" s="5">
        <v>267</v>
      </c>
      <c r="H131" s="5">
        <v>687</v>
      </c>
      <c r="I131" s="5">
        <v>164</v>
      </c>
      <c r="J131" s="5">
        <v>206</v>
      </c>
      <c r="K131" s="5">
        <v>402</v>
      </c>
    </row>
    <row r="132" spans="1:11">
      <c r="A132" s="5">
        <v>1395</v>
      </c>
      <c r="B132" s="5">
        <v>4</v>
      </c>
      <c r="C132" s="5" t="s">
        <v>397</v>
      </c>
      <c r="D132" s="5" t="s">
        <v>396</v>
      </c>
      <c r="E132" s="5">
        <v>1727</v>
      </c>
      <c r="F132" s="5">
        <v>1325</v>
      </c>
      <c r="G132" s="5">
        <v>267</v>
      </c>
      <c r="H132" s="5">
        <v>687</v>
      </c>
      <c r="I132" s="5">
        <v>164</v>
      </c>
      <c r="J132" s="5">
        <v>206</v>
      </c>
      <c r="K132" s="5">
        <v>402</v>
      </c>
    </row>
    <row r="133" spans="1:11">
      <c r="A133" s="5">
        <v>1395</v>
      </c>
      <c r="B133" s="5">
        <v>3</v>
      </c>
      <c r="C133" s="5" t="s">
        <v>398</v>
      </c>
      <c r="D133" s="5" t="s">
        <v>399</v>
      </c>
      <c r="E133" s="5">
        <v>4934</v>
      </c>
      <c r="F133" s="5">
        <v>3422</v>
      </c>
      <c r="G133" s="5">
        <v>927</v>
      </c>
      <c r="H133" s="5">
        <v>1071</v>
      </c>
      <c r="I133" s="5">
        <v>510</v>
      </c>
      <c r="J133" s="5">
        <v>913</v>
      </c>
      <c r="K133" s="5">
        <v>1513</v>
      </c>
    </row>
    <row r="134" spans="1:11">
      <c r="A134" s="5">
        <v>1395</v>
      </c>
      <c r="B134" s="5">
        <v>4</v>
      </c>
      <c r="C134" s="5" t="s">
        <v>400</v>
      </c>
      <c r="D134" s="5" t="s">
        <v>399</v>
      </c>
      <c r="E134" s="5">
        <v>4934</v>
      </c>
      <c r="F134" s="5">
        <v>3422</v>
      </c>
      <c r="G134" s="5">
        <v>927</v>
      </c>
      <c r="H134" s="5">
        <v>1071</v>
      </c>
      <c r="I134" s="5">
        <v>510</v>
      </c>
      <c r="J134" s="5">
        <v>913</v>
      </c>
      <c r="K134" s="5">
        <v>1513</v>
      </c>
    </row>
    <row r="135" spans="1:11">
      <c r="A135" s="5">
        <v>1395</v>
      </c>
      <c r="B135" s="5">
        <v>3</v>
      </c>
      <c r="C135" s="5" t="s">
        <v>401</v>
      </c>
      <c r="D135" s="5" t="s">
        <v>402</v>
      </c>
      <c r="E135" s="5">
        <v>3590</v>
      </c>
      <c r="F135" s="5">
        <v>2509</v>
      </c>
      <c r="G135" s="5">
        <v>731</v>
      </c>
      <c r="H135" s="5">
        <v>642</v>
      </c>
      <c r="I135" s="5">
        <v>237</v>
      </c>
      <c r="J135" s="5">
        <v>900</v>
      </c>
      <c r="K135" s="5">
        <v>1081</v>
      </c>
    </row>
    <row r="136" spans="1:11">
      <c r="A136" s="5">
        <v>1395</v>
      </c>
      <c r="B136" s="5">
        <v>4</v>
      </c>
      <c r="C136" s="5" t="s">
        <v>403</v>
      </c>
      <c r="D136" s="5" t="s">
        <v>402</v>
      </c>
      <c r="E136" s="5">
        <v>3590</v>
      </c>
      <c r="F136" s="5">
        <v>2509</v>
      </c>
      <c r="G136" s="5">
        <v>731</v>
      </c>
      <c r="H136" s="5">
        <v>642</v>
      </c>
      <c r="I136" s="5">
        <v>237</v>
      </c>
      <c r="J136" s="5">
        <v>900</v>
      </c>
      <c r="K136" s="5">
        <v>1081</v>
      </c>
    </row>
    <row r="137" spans="1:11">
      <c r="A137" s="5">
        <v>1395</v>
      </c>
      <c r="B137" s="5">
        <v>3</v>
      </c>
      <c r="C137" s="5" t="s">
        <v>404</v>
      </c>
      <c r="D137" s="5" t="s">
        <v>405</v>
      </c>
      <c r="E137" s="5">
        <v>5988</v>
      </c>
      <c r="F137" s="5">
        <v>4221</v>
      </c>
      <c r="G137" s="5">
        <v>2174</v>
      </c>
      <c r="H137" s="5">
        <v>1004</v>
      </c>
      <c r="I137" s="5">
        <v>525</v>
      </c>
      <c r="J137" s="5">
        <v>517</v>
      </c>
      <c r="K137" s="5">
        <v>1767</v>
      </c>
    </row>
    <row r="138" spans="1:11">
      <c r="A138" s="5">
        <v>1395</v>
      </c>
      <c r="B138" s="5">
        <v>4</v>
      </c>
      <c r="C138" s="5" t="s">
        <v>406</v>
      </c>
      <c r="D138" s="5" t="s">
        <v>405</v>
      </c>
      <c r="E138" s="5">
        <v>5988</v>
      </c>
      <c r="F138" s="5">
        <v>4221</v>
      </c>
      <c r="G138" s="5">
        <v>2174</v>
      </c>
      <c r="H138" s="5">
        <v>1004</v>
      </c>
      <c r="I138" s="5">
        <v>525</v>
      </c>
      <c r="J138" s="5">
        <v>517</v>
      </c>
      <c r="K138" s="5">
        <v>1767</v>
      </c>
    </row>
    <row r="139" spans="1:11">
      <c r="A139" s="5">
        <v>1395</v>
      </c>
      <c r="B139" s="5">
        <v>3</v>
      </c>
      <c r="C139" s="5" t="s">
        <v>407</v>
      </c>
      <c r="D139" s="5" t="s">
        <v>408</v>
      </c>
      <c r="E139" s="5">
        <v>6034</v>
      </c>
      <c r="F139" s="5">
        <v>4552</v>
      </c>
      <c r="G139" s="5">
        <v>1159</v>
      </c>
      <c r="H139" s="5">
        <v>1835</v>
      </c>
      <c r="I139" s="5">
        <v>682</v>
      </c>
      <c r="J139" s="5">
        <v>877</v>
      </c>
      <c r="K139" s="5">
        <v>1482</v>
      </c>
    </row>
    <row r="140" spans="1:11">
      <c r="A140" s="5">
        <v>1395</v>
      </c>
      <c r="B140" s="5">
        <v>4</v>
      </c>
      <c r="C140" s="5" t="s">
        <v>409</v>
      </c>
      <c r="D140" s="5" t="s">
        <v>410</v>
      </c>
      <c r="E140" s="5">
        <v>5609</v>
      </c>
      <c r="F140" s="5">
        <v>4330</v>
      </c>
      <c r="G140" s="5">
        <v>1137</v>
      </c>
      <c r="H140" s="5">
        <v>1802</v>
      </c>
      <c r="I140" s="5">
        <v>625</v>
      </c>
      <c r="J140" s="5">
        <v>767</v>
      </c>
      <c r="K140" s="5">
        <v>1279</v>
      </c>
    </row>
    <row r="141" spans="1:11">
      <c r="A141" s="5">
        <v>1395</v>
      </c>
      <c r="B141" s="5">
        <v>4</v>
      </c>
      <c r="C141" s="5" t="s">
        <v>411</v>
      </c>
      <c r="D141" s="5" t="s">
        <v>412</v>
      </c>
      <c r="E141" s="5">
        <v>425</v>
      </c>
      <c r="F141" s="5">
        <v>222</v>
      </c>
      <c r="G141" s="5">
        <v>22</v>
      </c>
      <c r="H141" s="5">
        <v>33</v>
      </c>
      <c r="I141" s="5">
        <v>57</v>
      </c>
      <c r="J141" s="5">
        <v>110</v>
      </c>
      <c r="K141" s="5">
        <v>203</v>
      </c>
    </row>
    <row r="142" spans="1:11">
      <c r="A142" s="5">
        <v>1395</v>
      </c>
      <c r="B142" s="5">
        <v>3</v>
      </c>
      <c r="C142" s="5" t="s">
        <v>413</v>
      </c>
      <c r="D142" s="5" t="s">
        <v>414</v>
      </c>
      <c r="E142" s="5">
        <v>1257</v>
      </c>
      <c r="F142" s="5">
        <v>1056</v>
      </c>
      <c r="G142" s="5">
        <v>372</v>
      </c>
      <c r="H142" s="5">
        <v>260</v>
      </c>
      <c r="I142" s="5">
        <v>232</v>
      </c>
      <c r="J142" s="5">
        <v>192</v>
      </c>
      <c r="K142" s="5">
        <v>201</v>
      </c>
    </row>
    <row r="143" spans="1:11">
      <c r="A143" s="5">
        <v>1395</v>
      </c>
      <c r="B143" s="5">
        <v>4</v>
      </c>
      <c r="C143" s="5" t="s">
        <v>415</v>
      </c>
      <c r="D143" s="5" t="s">
        <v>414</v>
      </c>
      <c r="E143" s="5">
        <v>1257</v>
      </c>
      <c r="F143" s="5">
        <v>1056</v>
      </c>
      <c r="G143" s="5">
        <v>372</v>
      </c>
      <c r="H143" s="5">
        <v>260</v>
      </c>
      <c r="I143" s="5">
        <v>232</v>
      </c>
      <c r="J143" s="5">
        <v>192</v>
      </c>
      <c r="K143" s="5">
        <v>201</v>
      </c>
    </row>
    <row r="144" spans="1:11">
      <c r="A144" s="5">
        <v>1395</v>
      </c>
      <c r="B144" s="5">
        <v>7</v>
      </c>
      <c r="C144" s="5" t="s">
        <v>416</v>
      </c>
      <c r="D144" s="5" t="s">
        <v>417</v>
      </c>
      <c r="E144" s="5">
        <v>1075</v>
      </c>
      <c r="F144" s="5">
        <v>891</v>
      </c>
      <c r="G144" s="5">
        <v>99</v>
      </c>
      <c r="H144" s="5">
        <v>171</v>
      </c>
      <c r="I144" s="5">
        <v>89</v>
      </c>
      <c r="J144" s="5">
        <v>532</v>
      </c>
      <c r="K144" s="5">
        <v>184</v>
      </c>
    </row>
    <row r="145" spans="1:11">
      <c r="A145" s="5">
        <v>1395</v>
      </c>
      <c r="B145" s="5">
        <v>9</v>
      </c>
      <c r="C145" s="5" t="s">
        <v>418</v>
      </c>
      <c r="D145" s="5" t="s">
        <v>417</v>
      </c>
      <c r="E145" s="5">
        <v>1075</v>
      </c>
      <c r="F145" s="5">
        <v>891</v>
      </c>
      <c r="G145" s="5">
        <v>99</v>
      </c>
      <c r="H145" s="5">
        <v>171</v>
      </c>
      <c r="I145" s="5">
        <v>89</v>
      </c>
      <c r="J145" s="5">
        <v>532</v>
      </c>
      <c r="K145" s="5">
        <v>184</v>
      </c>
    </row>
    <row r="146" spans="1:11">
      <c r="A146" s="5">
        <v>1395</v>
      </c>
      <c r="B146" s="5">
        <v>2</v>
      </c>
      <c r="C146" s="5" t="s">
        <v>419</v>
      </c>
      <c r="D146" s="5" t="s">
        <v>420</v>
      </c>
      <c r="E146" s="5">
        <v>88926</v>
      </c>
      <c r="F146" s="5">
        <v>68590</v>
      </c>
      <c r="G146" s="5">
        <v>29368</v>
      </c>
      <c r="H146" s="5">
        <v>23859</v>
      </c>
      <c r="I146" s="5">
        <v>6858</v>
      </c>
      <c r="J146" s="5">
        <v>8505</v>
      </c>
      <c r="K146" s="5">
        <v>20336</v>
      </c>
    </row>
    <row r="147" spans="1:11">
      <c r="A147" s="5">
        <v>1395</v>
      </c>
      <c r="B147" s="5">
        <v>3</v>
      </c>
      <c r="C147" s="5" t="s">
        <v>421</v>
      </c>
      <c r="D147" s="5" t="s">
        <v>422</v>
      </c>
      <c r="E147" s="5">
        <v>28312</v>
      </c>
      <c r="F147" s="5">
        <v>21827</v>
      </c>
      <c r="G147" s="5">
        <v>7718</v>
      </c>
      <c r="H147" s="5">
        <v>8176</v>
      </c>
      <c r="I147" s="5">
        <v>2573</v>
      </c>
      <c r="J147" s="5">
        <v>3359</v>
      </c>
      <c r="K147" s="5">
        <v>6485</v>
      </c>
    </row>
    <row r="148" spans="1:11">
      <c r="A148" s="5">
        <v>1395</v>
      </c>
      <c r="B148" s="5">
        <v>4</v>
      </c>
      <c r="C148" s="5" t="s">
        <v>423</v>
      </c>
      <c r="D148" s="5" t="s">
        <v>422</v>
      </c>
      <c r="E148" s="5">
        <v>28312</v>
      </c>
      <c r="F148" s="5">
        <v>21827</v>
      </c>
      <c r="G148" s="5">
        <v>7718</v>
      </c>
      <c r="H148" s="5">
        <v>8176</v>
      </c>
      <c r="I148" s="5">
        <v>2573</v>
      </c>
      <c r="J148" s="5">
        <v>3359</v>
      </c>
      <c r="K148" s="5">
        <v>6485</v>
      </c>
    </row>
    <row r="149" spans="1:11">
      <c r="A149" s="5">
        <v>1395</v>
      </c>
      <c r="B149" s="5">
        <v>3</v>
      </c>
      <c r="C149" s="5" t="s">
        <v>424</v>
      </c>
      <c r="D149" s="5" t="s">
        <v>425</v>
      </c>
      <c r="E149" s="5">
        <v>3798</v>
      </c>
      <c r="F149" s="5">
        <v>2556</v>
      </c>
      <c r="G149" s="5">
        <v>1430</v>
      </c>
      <c r="H149" s="5">
        <v>696</v>
      </c>
      <c r="I149" s="5">
        <v>198</v>
      </c>
      <c r="J149" s="5">
        <v>233</v>
      </c>
      <c r="K149" s="5">
        <v>1242</v>
      </c>
    </row>
    <row r="150" spans="1:11">
      <c r="A150" s="5">
        <v>1395</v>
      </c>
      <c r="B150" s="5">
        <v>4</v>
      </c>
      <c r="C150" s="5" t="s">
        <v>426</v>
      </c>
      <c r="D150" s="5" t="s">
        <v>425</v>
      </c>
      <c r="E150" s="5">
        <v>3798</v>
      </c>
      <c r="F150" s="5">
        <v>2556</v>
      </c>
      <c r="G150" s="5">
        <v>1430</v>
      </c>
      <c r="H150" s="5">
        <v>696</v>
      </c>
      <c r="I150" s="5">
        <v>198</v>
      </c>
      <c r="J150" s="5">
        <v>233</v>
      </c>
      <c r="K150" s="5">
        <v>1242</v>
      </c>
    </row>
    <row r="151" spans="1:11">
      <c r="A151" s="5">
        <v>1395</v>
      </c>
      <c r="B151" s="5">
        <v>3</v>
      </c>
      <c r="C151" s="5" t="s">
        <v>427</v>
      </c>
      <c r="D151" s="5" t="s">
        <v>428</v>
      </c>
      <c r="E151" s="5">
        <v>11629</v>
      </c>
      <c r="F151" s="5">
        <v>8946</v>
      </c>
      <c r="G151" s="5">
        <v>3382</v>
      </c>
      <c r="H151" s="5">
        <v>3446</v>
      </c>
      <c r="I151" s="5">
        <v>1045</v>
      </c>
      <c r="J151" s="5">
        <v>1073</v>
      </c>
      <c r="K151" s="5">
        <v>2683</v>
      </c>
    </row>
    <row r="152" spans="1:11">
      <c r="A152" s="5">
        <v>1395</v>
      </c>
      <c r="B152" s="5">
        <v>14</v>
      </c>
      <c r="C152" s="5" t="s">
        <v>429</v>
      </c>
      <c r="D152" s="5" t="s">
        <v>430</v>
      </c>
      <c r="E152" s="5">
        <v>11629</v>
      </c>
      <c r="F152" s="5">
        <v>8946</v>
      </c>
      <c r="G152" s="5">
        <v>3382</v>
      </c>
      <c r="H152" s="5">
        <v>3446</v>
      </c>
      <c r="I152" s="5">
        <v>1045</v>
      </c>
      <c r="J152" s="5">
        <v>1073</v>
      </c>
      <c r="K152" s="5">
        <v>2683</v>
      </c>
    </row>
    <row r="153" spans="1:11">
      <c r="A153" s="5">
        <v>1395</v>
      </c>
      <c r="B153" s="5">
        <v>3</v>
      </c>
      <c r="C153" s="5" t="s">
        <v>431</v>
      </c>
      <c r="D153" s="5" t="s">
        <v>432</v>
      </c>
      <c r="E153" s="5">
        <v>7536</v>
      </c>
      <c r="F153" s="5">
        <v>5834</v>
      </c>
      <c r="G153" s="5">
        <v>2731</v>
      </c>
      <c r="H153" s="5">
        <v>1870</v>
      </c>
      <c r="I153" s="5">
        <v>569</v>
      </c>
      <c r="J153" s="5">
        <v>664</v>
      </c>
      <c r="K153" s="5">
        <v>1701</v>
      </c>
    </row>
    <row r="154" spans="1:11">
      <c r="A154" s="5">
        <v>1395</v>
      </c>
      <c r="B154" s="5">
        <v>4</v>
      </c>
      <c r="C154" s="5" t="s">
        <v>433</v>
      </c>
      <c r="D154" s="5" t="s">
        <v>432</v>
      </c>
      <c r="E154" s="5">
        <v>7536</v>
      </c>
      <c r="F154" s="5">
        <v>5834</v>
      </c>
      <c r="G154" s="5">
        <v>2731</v>
      </c>
      <c r="H154" s="5">
        <v>1870</v>
      </c>
      <c r="I154" s="5">
        <v>569</v>
      </c>
      <c r="J154" s="5">
        <v>664</v>
      </c>
      <c r="K154" s="5">
        <v>1701</v>
      </c>
    </row>
    <row r="155" spans="1:11">
      <c r="A155" s="5">
        <v>1395</v>
      </c>
      <c r="B155" s="5">
        <v>3</v>
      </c>
      <c r="C155" s="5" t="s">
        <v>434</v>
      </c>
      <c r="D155" s="5" t="s">
        <v>435</v>
      </c>
      <c r="E155" s="5">
        <v>32710</v>
      </c>
      <c r="F155" s="5">
        <v>25441</v>
      </c>
      <c r="G155" s="5">
        <v>11822</v>
      </c>
      <c r="H155" s="5">
        <v>8868</v>
      </c>
      <c r="I155" s="5">
        <v>2160</v>
      </c>
      <c r="J155" s="5">
        <v>2590</v>
      </c>
      <c r="K155" s="5">
        <v>7269</v>
      </c>
    </row>
    <row r="156" spans="1:11">
      <c r="A156" s="5">
        <v>1395</v>
      </c>
      <c r="B156" s="5">
        <v>4</v>
      </c>
      <c r="C156" s="5" t="s">
        <v>436</v>
      </c>
      <c r="D156" s="5" t="s">
        <v>435</v>
      </c>
      <c r="E156" s="5">
        <v>32710</v>
      </c>
      <c r="F156" s="5">
        <v>25441</v>
      </c>
      <c r="G156" s="5">
        <v>11822</v>
      </c>
      <c r="H156" s="5">
        <v>8868</v>
      </c>
      <c r="I156" s="5">
        <v>2160</v>
      </c>
      <c r="J156" s="5">
        <v>2590</v>
      </c>
      <c r="K156" s="5">
        <v>7269</v>
      </c>
    </row>
    <row r="157" spans="1:11">
      <c r="A157" s="5">
        <v>1395</v>
      </c>
      <c r="B157" s="5">
        <v>3</v>
      </c>
      <c r="C157" s="5" t="s">
        <v>437</v>
      </c>
      <c r="D157" s="5" t="s">
        <v>438</v>
      </c>
      <c r="E157" s="5">
        <v>4941</v>
      </c>
      <c r="F157" s="5">
        <v>3986</v>
      </c>
      <c r="G157" s="5">
        <v>2285</v>
      </c>
      <c r="H157" s="5">
        <v>802</v>
      </c>
      <c r="I157" s="5">
        <v>312</v>
      </c>
      <c r="J157" s="5">
        <v>586</v>
      </c>
      <c r="K157" s="5">
        <v>955</v>
      </c>
    </row>
    <row r="158" spans="1:11">
      <c r="A158" s="5">
        <v>1395</v>
      </c>
      <c r="B158" s="5">
        <v>4</v>
      </c>
      <c r="C158" s="5" t="s">
        <v>439</v>
      </c>
      <c r="D158" s="5" t="s">
        <v>438</v>
      </c>
      <c r="E158" s="5">
        <v>4941</v>
      </c>
      <c r="F158" s="5">
        <v>3986</v>
      </c>
      <c r="G158" s="5">
        <v>2285</v>
      </c>
      <c r="H158" s="5">
        <v>802</v>
      </c>
      <c r="I158" s="5">
        <v>312</v>
      </c>
      <c r="J158" s="5">
        <v>586</v>
      </c>
      <c r="K158" s="5">
        <v>955</v>
      </c>
    </row>
    <row r="159" spans="1:11">
      <c r="A159" s="5">
        <v>1395</v>
      </c>
      <c r="B159" s="5">
        <v>2</v>
      </c>
      <c r="C159" s="5" t="s">
        <v>440</v>
      </c>
      <c r="D159" s="5" t="s">
        <v>441</v>
      </c>
      <c r="E159" s="5">
        <v>87895</v>
      </c>
      <c r="F159" s="5">
        <v>65389</v>
      </c>
      <c r="G159" s="5">
        <v>20347</v>
      </c>
      <c r="H159" s="5">
        <v>29334</v>
      </c>
      <c r="I159" s="5">
        <v>7439</v>
      </c>
      <c r="J159" s="5">
        <v>8270</v>
      </c>
      <c r="K159" s="5">
        <v>22506</v>
      </c>
    </row>
    <row r="160" spans="1:11">
      <c r="A160" s="5">
        <v>1395</v>
      </c>
      <c r="B160" s="5">
        <v>3</v>
      </c>
      <c r="C160" s="5" t="s">
        <v>442</v>
      </c>
      <c r="D160" s="5" t="s">
        <v>443</v>
      </c>
      <c r="E160" s="5">
        <v>60531</v>
      </c>
      <c r="F160" s="5">
        <v>44558</v>
      </c>
      <c r="G160" s="5">
        <v>14086</v>
      </c>
      <c r="H160" s="5">
        <v>18917</v>
      </c>
      <c r="I160" s="5">
        <v>5676</v>
      </c>
      <c r="J160" s="5">
        <v>5879</v>
      </c>
      <c r="K160" s="5">
        <v>15973</v>
      </c>
    </row>
    <row r="161" spans="1:11">
      <c r="A161" s="5">
        <v>1395</v>
      </c>
      <c r="B161" s="5">
        <v>4</v>
      </c>
      <c r="C161" s="5" t="s">
        <v>444</v>
      </c>
      <c r="D161" s="5" t="s">
        <v>445</v>
      </c>
      <c r="E161" s="5">
        <v>6703</v>
      </c>
      <c r="F161" s="5">
        <v>4731</v>
      </c>
      <c r="G161" s="5">
        <v>583</v>
      </c>
      <c r="H161" s="5">
        <v>1450</v>
      </c>
      <c r="I161" s="5">
        <v>1652</v>
      </c>
      <c r="J161" s="5">
        <v>1046</v>
      </c>
      <c r="K161" s="5">
        <v>1971</v>
      </c>
    </row>
    <row r="162" spans="1:11">
      <c r="A162" s="5">
        <v>1395</v>
      </c>
      <c r="B162" s="5">
        <v>4</v>
      </c>
      <c r="C162" s="5" t="s">
        <v>446</v>
      </c>
      <c r="D162" s="5" t="s">
        <v>447</v>
      </c>
      <c r="E162" s="5">
        <v>552</v>
      </c>
      <c r="F162" s="5">
        <v>395</v>
      </c>
      <c r="G162" s="5">
        <v>185</v>
      </c>
      <c r="H162" s="5">
        <v>118</v>
      </c>
      <c r="I162" s="5">
        <v>45</v>
      </c>
      <c r="J162" s="5">
        <v>47</v>
      </c>
      <c r="K162" s="5">
        <v>158</v>
      </c>
    </row>
    <row r="163" spans="1:11">
      <c r="A163" s="5">
        <v>1395</v>
      </c>
      <c r="B163" s="5">
        <v>4</v>
      </c>
      <c r="C163" s="5" t="s">
        <v>448</v>
      </c>
      <c r="D163" s="5" t="s">
        <v>449</v>
      </c>
      <c r="E163" s="5">
        <v>14663</v>
      </c>
      <c r="F163" s="5">
        <v>10917</v>
      </c>
      <c r="G163" s="5">
        <v>4007</v>
      </c>
      <c r="H163" s="5">
        <v>4194</v>
      </c>
      <c r="I163" s="5">
        <v>1252</v>
      </c>
      <c r="J163" s="5">
        <v>1464</v>
      </c>
      <c r="K163" s="5">
        <v>3746</v>
      </c>
    </row>
    <row r="164" spans="1:11">
      <c r="A164" s="5">
        <v>1395</v>
      </c>
      <c r="B164" s="5">
        <v>4</v>
      </c>
      <c r="C164" s="5" t="s">
        <v>450</v>
      </c>
      <c r="D164" s="5" t="s">
        <v>451</v>
      </c>
      <c r="E164" s="5">
        <v>4207</v>
      </c>
      <c r="F164" s="5">
        <v>3384</v>
      </c>
      <c r="G164" s="5">
        <v>964</v>
      </c>
      <c r="H164" s="5">
        <v>1744</v>
      </c>
      <c r="I164" s="5">
        <v>323</v>
      </c>
      <c r="J164" s="5">
        <v>353</v>
      </c>
      <c r="K164" s="5">
        <v>823</v>
      </c>
    </row>
    <row r="165" spans="1:11">
      <c r="A165" s="5">
        <v>1395</v>
      </c>
      <c r="B165" s="5">
        <v>4</v>
      </c>
      <c r="C165" s="5" t="s">
        <v>452</v>
      </c>
      <c r="D165" s="5" t="s">
        <v>453</v>
      </c>
      <c r="E165" s="5">
        <v>1252</v>
      </c>
      <c r="F165" s="5">
        <v>894</v>
      </c>
      <c r="G165" s="5">
        <v>336</v>
      </c>
      <c r="H165" s="5">
        <v>409</v>
      </c>
      <c r="I165" s="5">
        <v>71</v>
      </c>
      <c r="J165" s="5">
        <v>78</v>
      </c>
      <c r="K165" s="5">
        <v>358</v>
      </c>
    </row>
    <row r="166" spans="1:11">
      <c r="A166" s="5">
        <v>1395</v>
      </c>
      <c r="B166" s="5">
        <v>4</v>
      </c>
      <c r="C166" s="5" t="s">
        <v>454</v>
      </c>
      <c r="D166" s="5" t="s">
        <v>455</v>
      </c>
      <c r="E166" s="5">
        <v>7057</v>
      </c>
      <c r="F166" s="5">
        <v>5208</v>
      </c>
      <c r="G166" s="5">
        <v>1177</v>
      </c>
      <c r="H166" s="5">
        <v>2660</v>
      </c>
      <c r="I166" s="5">
        <v>673</v>
      </c>
      <c r="J166" s="5">
        <v>698</v>
      </c>
      <c r="K166" s="5">
        <v>1849</v>
      </c>
    </row>
    <row r="167" spans="1:11">
      <c r="A167" s="5">
        <v>1395</v>
      </c>
      <c r="B167" s="5">
        <v>4</v>
      </c>
      <c r="C167" s="5" t="s">
        <v>456</v>
      </c>
      <c r="D167" s="5" t="s">
        <v>457</v>
      </c>
      <c r="E167" s="5">
        <v>1276</v>
      </c>
      <c r="F167" s="5">
        <v>523</v>
      </c>
      <c r="G167" s="5">
        <v>106</v>
      </c>
      <c r="H167" s="5">
        <v>179</v>
      </c>
      <c r="I167" s="5">
        <v>72</v>
      </c>
      <c r="J167" s="5">
        <v>166</v>
      </c>
      <c r="K167" s="5">
        <v>753</v>
      </c>
    </row>
    <row r="168" spans="1:11">
      <c r="A168" s="5">
        <v>1395</v>
      </c>
      <c r="B168" s="5">
        <v>9</v>
      </c>
      <c r="C168" s="5" t="s">
        <v>458</v>
      </c>
      <c r="D168" s="5" t="s">
        <v>459</v>
      </c>
      <c r="E168" s="5">
        <v>24821</v>
      </c>
      <c r="F168" s="5">
        <v>18507</v>
      </c>
      <c r="G168" s="5">
        <v>6729</v>
      </c>
      <c r="H168" s="5">
        <v>8164</v>
      </c>
      <c r="I168" s="5">
        <v>1587</v>
      </c>
      <c r="J168" s="5">
        <v>2028</v>
      </c>
      <c r="K168" s="5">
        <v>6314</v>
      </c>
    </row>
    <row r="169" spans="1:11">
      <c r="A169" s="5">
        <v>1395</v>
      </c>
      <c r="B169" s="5">
        <v>3</v>
      </c>
      <c r="C169" s="5" t="s">
        <v>460</v>
      </c>
      <c r="D169" s="5" t="s">
        <v>461</v>
      </c>
      <c r="E169" s="5">
        <v>27364</v>
      </c>
      <c r="F169" s="5">
        <v>20830</v>
      </c>
      <c r="G169" s="5">
        <v>6261</v>
      </c>
      <c r="H169" s="5">
        <v>10417</v>
      </c>
      <c r="I169" s="5">
        <v>1763</v>
      </c>
      <c r="J169" s="5">
        <v>2390</v>
      </c>
      <c r="K169" s="5">
        <v>6534</v>
      </c>
    </row>
    <row r="170" spans="1:11">
      <c r="A170" s="5">
        <v>1395</v>
      </c>
      <c r="B170" s="5">
        <v>4</v>
      </c>
      <c r="C170" s="5" t="s">
        <v>462</v>
      </c>
      <c r="D170" s="5" t="s">
        <v>463</v>
      </c>
      <c r="E170" s="5">
        <v>5917</v>
      </c>
      <c r="F170" s="5">
        <v>4369</v>
      </c>
      <c r="G170" s="5">
        <v>1397</v>
      </c>
      <c r="H170" s="5">
        <v>2179</v>
      </c>
      <c r="I170" s="5">
        <v>384</v>
      </c>
      <c r="J170" s="5">
        <v>409</v>
      </c>
      <c r="K170" s="5">
        <v>1548</v>
      </c>
    </row>
    <row r="171" spans="1:11">
      <c r="A171" s="5">
        <v>1395</v>
      </c>
      <c r="B171" s="5">
        <v>4</v>
      </c>
      <c r="C171" s="5" t="s">
        <v>464</v>
      </c>
      <c r="D171" s="5" t="s">
        <v>465</v>
      </c>
      <c r="E171" s="5">
        <v>4189</v>
      </c>
      <c r="F171" s="5">
        <v>3191</v>
      </c>
      <c r="G171" s="5">
        <v>781</v>
      </c>
      <c r="H171" s="5">
        <v>1507</v>
      </c>
      <c r="I171" s="5">
        <v>428</v>
      </c>
      <c r="J171" s="5">
        <v>475</v>
      </c>
      <c r="K171" s="5">
        <v>998</v>
      </c>
    </row>
    <row r="172" spans="1:11">
      <c r="A172" s="5">
        <v>1395</v>
      </c>
      <c r="B172" s="5">
        <v>4</v>
      </c>
      <c r="C172" s="5" t="s">
        <v>466</v>
      </c>
      <c r="D172" s="5" t="s">
        <v>467</v>
      </c>
      <c r="E172" s="5">
        <v>1144</v>
      </c>
      <c r="F172" s="5">
        <v>905</v>
      </c>
      <c r="G172" s="5">
        <v>241</v>
      </c>
      <c r="H172" s="5">
        <v>349</v>
      </c>
      <c r="I172" s="5">
        <v>99</v>
      </c>
      <c r="J172" s="5">
        <v>217</v>
      </c>
      <c r="K172" s="5">
        <v>239</v>
      </c>
    </row>
    <row r="173" spans="1:11">
      <c r="A173" s="5">
        <v>1395</v>
      </c>
      <c r="B173" s="5">
        <v>4</v>
      </c>
      <c r="C173" s="5" t="s">
        <v>468</v>
      </c>
      <c r="D173" s="5" t="s">
        <v>469</v>
      </c>
      <c r="E173" s="5">
        <v>6859</v>
      </c>
      <c r="F173" s="5">
        <v>5106</v>
      </c>
      <c r="G173" s="5">
        <v>1353</v>
      </c>
      <c r="H173" s="5">
        <v>2908</v>
      </c>
      <c r="I173" s="5">
        <v>288</v>
      </c>
      <c r="J173" s="5">
        <v>558</v>
      </c>
      <c r="K173" s="5">
        <v>1753</v>
      </c>
    </row>
    <row r="174" spans="1:11">
      <c r="A174" s="5">
        <v>1395</v>
      </c>
      <c r="B174" s="5">
        <v>4</v>
      </c>
      <c r="C174" s="5" t="s">
        <v>470</v>
      </c>
      <c r="D174" s="5" t="s">
        <v>471</v>
      </c>
      <c r="E174" s="5">
        <v>5727</v>
      </c>
      <c r="F174" s="5">
        <v>4645</v>
      </c>
      <c r="G174" s="5">
        <v>1395</v>
      </c>
      <c r="H174" s="5">
        <v>2503</v>
      </c>
      <c r="I174" s="5">
        <v>311</v>
      </c>
      <c r="J174" s="5">
        <v>436</v>
      </c>
      <c r="K174" s="5">
        <v>1081</v>
      </c>
    </row>
    <row r="175" spans="1:11">
      <c r="A175" s="5">
        <v>1395</v>
      </c>
      <c r="B175" s="5">
        <v>4</v>
      </c>
      <c r="C175" s="5" t="s">
        <v>472</v>
      </c>
      <c r="D175" s="5" t="s">
        <v>473</v>
      </c>
      <c r="E175" s="5">
        <v>588</v>
      </c>
      <c r="F175" s="5">
        <v>475</v>
      </c>
      <c r="G175" s="5">
        <v>126</v>
      </c>
      <c r="H175" s="5">
        <v>192</v>
      </c>
      <c r="I175" s="5">
        <v>102</v>
      </c>
      <c r="J175" s="5">
        <v>55</v>
      </c>
      <c r="K175" s="5">
        <v>113</v>
      </c>
    </row>
    <row r="176" spans="1:11">
      <c r="A176" s="5">
        <v>1395</v>
      </c>
      <c r="B176" s="5">
        <v>4</v>
      </c>
      <c r="C176" s="5" t="s">
        <v>474</v>
      </c>
      <c r="D176" s="5" t="s">
        <v>475</v>
      </c>
      <c r="E176" s="5">
        <v>2942</v>
      </c>
      <c r="F176" s="5">
        <v>2140</v>
      </c>
      <c r="G176" s="5">
        <v>968</v>
      </c>
      <c r="H176" s="5">
        <v>779</v>
      </c>
      <c r="I176" s="5">
        <v>152</v>
      </c>
      <c r="J176" s="5">
        <v>241</v>
      </c>
      <c r="K176" s="5">
        <v>802</v>
      </c>
    </row>
    <row r="177" spans="1:11">
      <c r="A177" s="5">
        <v>1395</v>
      </c>
      <c r="B177" s="5">
        <v>2</v>
      </c>
      <c r="C177" s="5" t="s">
        <v>476</v>
      </c>
      <c r="D177" s="5" t="s">
        <v>477</v>
      </c>
      <c r="E177" s="5">
        <v>176837</v>
      </c>
      <c r="F177" s="5">
        <v>141086</v>
      </c>
      <c r="G177" s="5">
        <v>57939</v>
      </c>
      <c r="H177" s="5">
        <v>55280</v>
      </c>
      <c r="I177" s="5">
        <v>14300</v>
      </c>
      <c r="J177" s="5">
        <v>13567</v>
      </c>
      <c r="K177" s="5">
        <v>35751</v>
      </c>
    </row>
    <row r="178" spans="1:11">
      <c r="A178" s="5">
        <v>1395</v>
      </c>
      <c r="B178" s="5">
        <v>3</v>
      </c>
      <c r="C178" s="5" t="s">
        <v>478</v>
      </c>
      <c r="D178" s="5" t="s">
        <v>479</v>
      </c>
      <c r="E178" s="5">
        <v>75595</v>
      </c>
      <c r="F178" s="5">
        <v>60828</v>
      </c>
      <c r="G178" s="5">
        <v>24178</v>
      </c>
      <c r="H178" s="5">
        <v>23353</v>
      </c>
      <c r="I178" s="5">
        <v>7213</v>
      </c>
      <c r="J178" s="5">
        <v>6084</v>
      </c>
      <c r="K178" s="5">
        <v>14767</v>
      </c>
    </row>
    <row r="179" spans="1:11">
      <c r="A179" s="5">
        <v>1395</v>
      </c>
      <c r="B179" s="5">
        <v>4</v>
      </c>
      <c r="C179" s="5" t="s">
        <v>480</v>
      </c>
      <c r="D179" s="5" t="s">
        <v>479</v>
      </c>
      <c r="E179" s="5">
        <v>75595</v>
      </c>
      <c r="F179" s="5">
        <v>60828</v>
      </c>
      <c r="G179" s="5">
        <v>24178</v>
      </c>
      <c r="H179" s="5">
        <v>23353</v>
      </c>
      <c r="I179" s="5">
        <v>7213</v>
      </c>
      <c r="J179" s="5">
        <v>6084</v>
      </c>
      <c r="K179" s="5">
        <v>14767</v>
      </c>
    </row>
    <row r="180" spans="1:11">
      <c r="A180" s="5">
        <v>1395</v>
      </c>
      <c r="B180" s="5">
        <v>3</v>
      </c>
      <c r="C180" s="5" t="s">
        <v>481</v>
      </c>
      <c r="D180" s="5" t="s">
        <v>482</v>
      </c>
      <c r="E180" s="5">
        <v>4254</v>
      </c>
      <c r="F180" s="5">
        <v>3188</v>
      </c>
      <c r="G180" s="5">
        <v>1531</v>
      </c>
      <c r="H180" s="5">
        <v>1005</v>
      </c>
      <c r="I180" s="5">
        <v>354</v>
      </c>
      <c r="J180" s="5">
        <v>298</v>
      </c>
      <c r="K180" s="5">
        <v>1066</v>
      </c>
    </row>
    <row r="181" spans="1:11">
      <c r="A181" s="5">
        <v>1395</v>
      </c>
      <c r="B181" s="5">
        <v>4</v>
      </c>
      <c r="C181" s="5" t="s">
        <v>483</v>
      </c>
      <c r="D181" s="5" t="s">
        <v>482</v>
      </c>
      <c r="E181" s="5">
        <v>4254</v>
      </c>
      <c r="F181" s="5">
        <v>3188</v>
      </c>
      <c r="G181" s="5">
        <v>1531</v>
      </c>
      <c r="H181" s="5">
        <v>1005</v>
      </c>
      <c r="I181" s="5">
        <v>354</v>
      </c>
      <c r="J181" s="5">
        <v>298</v>
      </c>
      <c r="K181" s="5">
        <v>1066</v>
      </c>
    </row>
    <row r="182" spans="1:11">
      <c r="A182" s="5">
        <v>1395</v>
      </c>
      <c r="B182" s="5">
        <v>3</v>
      </c>
      <c r="C182" s="5" t="s">
        <v>484</v>
      </c>
      <c r="D182" s="5" t="s">
        <v>485</v>
      </c>
      <c r="E182" s="5">
        <v>96988</v>
      </c>
      <c r="F182" s="5">
        <v>77070</v>
      </c>
      <c r="G182" s="5">
        <v>32230</v>
      </c>
      <c r="H182" s="5">
        <v>30922</v>
      </c>
      <c r="I182" s="5">
        <v>6732</v>
      </c>
      <c r="J182" s="5">
        <v>7186</v>
      </c>
      <c r="K182" s="5">
        <v>19918</v>
      </c>
    </row>
    <row r="183" spans="1:11">
      <c r="A183" s="5">
        <v>1395</v>
      </c>
      <c r="B183" s="5">
        <v>4</v>
      </c>
      <c r="C183" s="5" t="s">
        <v>486</v>
      </c>
      <c r="D183" s="5" t="s">
        <v>485</v>
      </c>
      <c r="E183" s="5">
        <v>96988</v>
      </c>
      <c r="F183" s="5">
        <v>77070</v>
      </c>
      <c r="G183" s="5">
        <v>32230</v>
      </c>
      <c r="H183" s="5">
        <v>30922</v>
      </c>
      <c r="I183" s="5">
        <v>6732</v>
      </c>
      <c r="J183" s="5">
        <v>7186</v>
      </c>
      <c r="K183" s="5">
        <v>19918</v>
      </c>
    </row>
    <row r="184" spans="1:11">
      <c r="A184" s="5">
        <v>1395</v>
      </c>
      <c r="B184" s="5">
        <v>2</v>
      </c>
      <c r="C184" s="5" t="s">
        <v>487</v>
      </c>
      <c r="D184" s="5" t="s">
        <v>488</v>
      </c>
      <c r="E184" s="5">
        <v>28676</v>
      </c>
      <c r="F184" s="5">
        <v>20100</v>
      </c>
      <c r="G184" s="5">
        <v>3443</v>
      </c>
      <c r="H184" s="5">
        <v>9332</v>
      </c>
      <c r="I184" s="5">
        <v>4429</v>
      </c>
      <c r="J184" s="5">
        <v>2896</v>
      </c>
      <c r="K184" s="5">
        <v>8577</v>
      </c>
    </row>
    <row r="185" spans="1:11">
      <c r="A185" s="5">
        <v>1395</v>
      </c>
      <c r="B185" s="5">
        <v>3</v>
      </c>
      <c r="C185" s="5" t="s">
        <v>489</v>
      </c>
      <c r="D185" s="5" t="s">
        <v>490</v>
      </c>
      <c r="E185" s="5">
        <v>4532</v>
      </c>
      <c r="F185" s="5">
        <v>3577</v>
      </c>
      <c r="G185" s="5">
        <v>693</v>
      </c>
      <c r="H185" s="5">
        <v>1566</v>
      </c>
      <c r="I185" s="5">
        <v>692</v>
      </c>
      <c r="J185" s="5">
        <v>626</v>
      </c>
      <c r="K185" s="5">
        <v>955</v>
      </c>
    </row>
    <row r="186" spans="1:11">
      <c r="A186" s="5">
        <v>1395</v>
      </c>
      <c r="B186" s="5">
        <v>4</v>
      </c>
      <c r="C186" s="5" t="s">
        <v>491</v>
      </c>
      <c r="D186" s="5" t="s">
        <v>492</v>
      </c>
      <c r="E186" s="5">
        <v>4416</v>
      </c>
      <c r="F186" s="5">
        <v>3476</v>
      </c>
      <c r="G186" s="5">
        <v>639</v>
      </c>
      <c r="H186" s="5">
        <v>1524</v>
      </c>
      <c r="I186" s="5">
        <v>689</v>
      </c>
      <c r="J186" s="5">
        <v>624</v>
      </c>
      <c r="K186" s="5">
        <v>940</v>
      </c>
    </row>
    <row r="187" spans="1:11">
      <c r="A187" s="5">
        <v>1395</v>
      </c>
      <c r="B187" s="5">
        <v>4</v>
      </c>
      <c r="C187" s="5" t="s">
        <v>493</v>
      </c>
      <c r="D187" s="5" t="s">
        <v>494</v>
      </c>
      <c r="E187" s="5">
        <v>116</v>
      </c>
      <c r="F187" s="5">
        <v>101</v>
      </c>
      <c r="G187" s="5">
        <v>54</v>
      </c>
      <c r="H187" s="5">
        <v>42</v>
      </c>
      <c r="I187" s="5">
        <v>3</v>
      </c>
      <c r="J187" s="5">
        <v>2</v>
      </c>
      <c r="K187" s="5">
        <v>15</v>
      </c>
    </row>
    <row r="188" spans="1:11">
      <c r="A188" s="5">
        <v>1395</v>
      </c>
      <c r="B188" s="5">
        <v>3</v>
      </c>
      <c r="C188" s="5" t="s">
        <v>495</v>
      </c>
      <c r="D188" s="5" t="s">
        <v>496</v>
      </c>
      <c r="E188" s="5">
        <v>3892</v>
      </c>
      <c r="F188" s="5">
        <v>2899</v>
      </c>
      <c r="G188" s="5">
        <v>609</v>
      </c>
      <c r="H188" s="5">
        <v>1333</v>
      </c>
      <c r="I188" s="5">
        <v>437</v>
      </c>
      <c r="J188" s="5">
        <v>520</v>
      </c>
      <c r="K188" s="5">
        <v>993</v>
      </c>
    </row>
    <row r="189" spans="1:11">
      <c r="A189" s="5">
        <v>1395</v>
      </c>
      <c r="B189" s="5">
        <v>4</v>
      </c>
      <c r="C189" s="5" t="s">
        <v>497</v>
      </c>
      <c r="D189" s="5" t="s">
        <v>496</v>
      </c>
      <c r="E189" s="5">
        <v>3892</v>
      </c>
      <c r="F189" s="5">
        <v>2899</v>
      </c>
      <c r="G189" s="5">
        <v>609</v>
      </c>
      <c r="H189" s="5">
        <v>1333</v>
      </c>
      <c r="I189" s="5">
        <v>437</v>
      </c>
      <c r="J189" s="5">
        <v>520</v>
      </c>
      <c r="K189" s="5">
        <v>993</v>
      </c>
    </row>
    <row r="190" spans="1:11">
      <c r="A190" s="5">
        <v>1395</v>
      </c>
      <c r="B190" s="5">
        <v>3</v>
      </c>
      <c r="C190" s="5" t="s">
        <v>498</v>
      </c>
      <c r="D190" s="5" t="s">
        <v>499</v>
      </c>
      <c r="E190" s="5">
        <v>20253</v>
      </c>
      <c r="F190" s="5">
        <v>13624</v>
      </c>
      <c r="G190" s="5">
        <v>2142</v>
      </c>
      <c r="H190" s="5">
        <v>6433</v>
      </c>
      <c r="I190" s="5">
        <v>3299</v>
      </c>
      <c r="J190" s="5">
        <v>1750</v>
      </c>
      <c r="K190" s="5">
        <v>6628</v>
      </c>
    </row>
    <row r="191" spans="1:11">
      <c r="A191" s="5">
        <v>1395</v>
      </c>
      <c r="B191" s="5">
        <v>4</v>
      </c>
      <c r="C191" s="5" t="s">
        <v>500</v>
      </c>
      <c r="D191" s="5" t="s">
        <v>501</v>
      </c>
      <c r="E191" s="5">
        <v>4031</v>
      </c>
      <c r="F191" s="5">
        <v>3095</v>
      </c>
      <c r="G191" s="5">
        <v>1472</v>
      </c>
      <c r="H191" s="5">
        <v>1227</v>
      </c>
      <c r="I191" s="5">
        <v>186</v>
      </c>
      <c r="J191" s="5">
        <v>210</v>
      </c>
      <c r="K191" s="5">
        <v>936</v>
      </c>
    </row>
    <row r="192" spans="1:11">
      <c r="A192" s="5">
        <v>1395</v>
      </c>
      <c r="B192" s="5">
        <v>4</v>
      </c>
      <c r="C192" s="5" t="s">
        <v>502</v>
      </c>
      <c r="D192" s="5" t="s">
        <v>503</v>
      </c>
      <c r="E192" s="5">
        <v>190</v>
      </c>
      <c r="F192" s="5">
        <v>160</v>
      </c>
      <c r="G192" s="5">
        <v>22</v>
      </c>
      <c r="H192" s="5">
        <v>117</v>
      </c>
      <c r="I192" s="5">
        <v>12</v>
      </c>
      <c r="J192" s="5">
        <v>9</v>
      </c>
      <c r="K192" s="5">
        <v>30</v>
      </c>
    </row>
    <row r="193" spans="1:11">
      <c r="A193" s="5">
        <v>1395</v>
      </c>
      <c r="B193" s="5">
        <v>4</v>
      </c>
      <c r="C193" s="5" t="s">
        <v>504</v>
      </c>
      <c r="D193" s="5" t="s">
        <v>499</v>
      </c>
      <c r="E193" s="5">
        <v>16032</v>
      </c>
      <c r="F193" s="5">
        <v>10369</v>
      </c>
      <c r="G193" s="5">
        <v>649</v>
      </c>
      <c r="H193" s="5">
        <v>5088</v>
      </c>
      <c r="I193" s="5">
        <v>3101</v>
      </c>
      <c r="J193" s="5">
        <v>1531</v>
      </c>
      <c r="K193" s="5">
        <v>5663</v>
      </c>
    </row>
    <row r="194" spans="1:11">
      <c r="A194" s="5">
        <v>1395</v>
      </c>
      <c r="B194" s="5">
        <v>2</v>
      </c>
      <c r="C194" s="5" t="s">
        <v>505</v>
      </c>
      <c r="D194" s="5" t="s">
        <v>506</v>
      </c>
      <c r="E194" s="5">
        <v>32155</v>
      </c>
      <c r="F194" s="5">
        <v>24280</v>
      </c>
      <c r="G194" s="5">
        <v>9072</v>
      </c>
      <c r="H194" s="5">
        <v>12718</v>
      </c>
      <c r="I194" s="5">
        <v>1252</v>
      </c>
      <c r="J194" s="5">
        <v>1239</v>
      </c>
      <c r="K194" s="5">
        <v>7875</v>
      </c>
    </row>
    <row r="195" spans="1:11">
      <c r="A195" s="5">
        <v>1395</v>
      </c>
      <c r="B195" s="5">
        <v>3</v>
      </c>
      <c r="C195" s="5" t="s">
        <v>507</v>
      </c>
      <c r="D195" s="5" t="s">
        <v>506</v>
      </c>
      <c r="E195" s="5">
        <v>32155</v>
      </c>
      <c r="F195" s="5">
        <v>24280</v>
      </c>
      <c r="G195" s="5">
        <v>9072</v>
      </c>
      <c r="H195" s="5">
        <v>12718</v>
      </c>
      <c r="I195" s="5">
        <v>1252</v>
      </c>
      <c r="J195" s="5">
        <v>1239</v>
      </c>
      <c r="K195" s="5">
        <v>7875</v>
      </c>
    </row>
    <row r="196" spans="1:11">
      <c r="A196" s="5">
        <v>1395</v>
      </c>
      <c r="B196" s="5">
        <v>4</v>
      </c>
      <c r="C196" s="5" t="s">
        <v>508</v>
      </c>
      <c r="D196" s="5" t="s">
        <v>506</v>
      </c>
      <c r="E196" s="5">
        <v>32155</v>
      </c>
      <c r="F196" s="5">
        <v>24280</v>
      </c>
      <c r="G196" s="5">
        <v>9072</v>
      </c>
      <c r="H196" s="5">
        <v>12718</v>
      </c>
      <c r="I196" s="5">
        <v>1252</v>
      </c>
      <c r="J196" s="5">
        <v>1239</v>
      </c>
      <c r="K196" s="5">
        <v>7875</v>
      </c>
    </row>
    <row r="197" spans="1:11">
      <c r="A197" s="5">
        <v>1395</v>
      </c>
      <c r="B197" s="5">
        <v>2</v>
      </c>
      <c r="C197" s="5" t="s">
        <v>509</v>
      </c>
      <c r="D197" s="5" t="s">
        <v>510</v>
      </c>
      <c r="E197" s="5">
        <v>16783</v>
      </c>
      <c r="F197" s="5">
        <v>13000</v>
      </c>
      <c r="G197" s="5">
        <v>6417</v>
      </c>
      <c r="H197" s="5">
        <v>4428</v>
      </c>
      <c r="I197" s="5">
        <v>1018</v>
      </c>
      <c r="J197" s="5">
        <v>1138</v>
      </c>
      <c r="K197" s="5">
        <v>3783</v>
      </c>
    </row>
    <row r="198" spans="1:11">
      <c r="A198" s="5">
        <v>1395</v>
      </c>
      <c r="B198" s="5">
        <v>3</v>
      </c>
      <c r="C198" s="5" t="s">
        <v>511</v>
      </c>
      <c r="D198" s="5" t="s">
        <v>512</v>
      </c>
      <c r="E198" s="5">
        <v>1245</v>
      </c>
      <c r="F198" s="5">
        <v>1048</v>
      </c>
      <c r="G198" s="5">
        <v>452</v>
      </c>
      <c r="H198" s="5">
        <v>512</v>
      </c>
      <c r="I198" s="5">
        <v>44</v>
      </c>
      <c r="J198" s="5">
        <v>39</v>
      </c>
      <c r="K198" s="5">
        <v>197</v>
      </c>
    </row>
    <row r="199" spans="1:11">
      <c r="A199" s="5">
        <v>1395</v>
      </c>
      <c r="B199" s="5">
        <v>9</v>
      </c>
      <c r="C199" s="5" t="s">
        <v>513</v>
      </c>
      <c r="D199" s="5" t="s">
        <v>514</v>
      </c>
      <c r="E199" s="5">
        <v>1245</v>
      </c>
      <c r="F199" s="5">
        <v>1048</v>
      </c>
      <c r="G199" s="5">
        <v>452</v>
      </c>
      <c r="H199" s="5">
        <v>512</v>
      </c>
      <c r="I199" s="5">
        <v>44</v>
      </c>
      <c r="J199" s="5">
        <v>39</v>
      </c>
      <c r="K199" s="5">
        <v>197</v>
      </c>
    </row>
    <row r="200" spans="1:11">
      <c r="A200" s="5">
        <v>1395</v>
      </c>
      <c r="B200" s="5">
        <v>3</v>
      </c>
      <c r="C200" s="5" t="s">
        <v>515</v>
      </c>
      <c r="D200" s="5" t="s">
        <v>516</v>
      </c>
      <c r="E200" s="5">
        <v>696</v>
      </c>
      <c r="F200" s="5">
        <v>567</v>
      </c>
      <c r="G200" s="5">
        <v>317</v>
      </c>
      <c r="H200" s="5">
        <v>200</v>
      </c>
      <c r="I200" s="5">
        <v>30</v>
      </c>
      <c r="J200" s="5">
        <v>20</v>
      </c>
      <c r="K200" s="5">
        <v>129</v>
      </c>
    </row>
    <row r="201" spans="1:11">
      <c r="A201" s="5">
        <v>1395</v>
      </c>
      <c r="B201" s="5">
        <v>4</v>
      </c>
      <c r="C201" s="5" t="s">
        <v>517</v>
      </c>
      <c r="D201" s="5" t="s">
        <v>516</v>
      </c>
      <c r="E201" s="5">
        <v>696</v>
      </c>
      <c r="F201" s="5">
        <v>567</v>
      </c>
      <c r="G201" s="5">
        <v>317</v>
      </c>
      <c r="H201" s="5">
        <v>200</v>
      </c>
      <c r="I201" s="5">
        <v>30</v>
      </c>
      <c r="J201" s="5">
        <v>20</v>
      </c>
      <c r="K201" s="5">
        <v>129</v>
      </c>
    </row>
    <row r="202" spans="1:11">
      <c r="A202" s="5">
        <v>1395</v>
      </c>
      <c r="B202" s="5">
        <v>3</v>
      </c>
      <c r="C202" s="5" t="s">
        <v>518</v>
      </c>
      <c r="D202" s="5" t="s">
        <v>519</v>
      </c>
      <c r="E202" s="5">
        <v>1013</v>
      </c>
      <c r="F202" s="5">
        <v>892</v>
      </c>
      <c r="G202" s="5">
        <v>489</v>
      </c>
      <c r="H202" s="5">
        <v>321</v>
      </c>
      <c r="I202" s="5">
        <v>47</v>
      </c>
      <c r="J202" s="5">
        <v>35</v>
      </c>
      <c r="K202" s="5">
        <v>121</v>
      </c>
    </row>
    <row r="203" spans="1:11">
      <c r="A203" s="5">
        <v>1395</v>
      </c>
      <c r="B203" s="5">
        <v>4</v>
      </c>
      <c r="C203" s="5" t="s">
        <v>520</v>
      </c>
      <c r="D203" s="5" t="s">
        <v>519</v>
      </c>
      <c r="E203" s="5">
        <v>1013</v>
      </c>
      <c r="F203" s="5">
        <v>892</v>
      </c>
      <c r="G203" s="5">
        <v>489</v>
      </c>
      <c r="H203" s="5">
        <v>321</v>
      </c>
      <c r="I203" s="5">
        <v>47</v>
      </c>
      <c r="J203" s="5">
        <v>35</v>
      </c>
      <c r="K203" s="5">
        <v>121</v>
      </c>
    </row>
    <row r="204" spans="1:11">
      <c r="A204" s="5">
        <v>1395</v>
      </c>
      <c r="B204" s="5">
        <v>3</v>
      </c>
      <c r="C204" s="5" t="s">
        <v>521</v>
      </c>
      <c r="D204" s="5" t="s">
        <v>522</v>
      </c>
      <c r="E204" s="5">
        <v>9618</v>
      </c>
      <c r="F204" s="5">
        <v>7230</v>
      </c>
      <c r="G204" s="5">
        <v>3463</v>
      </c>
      <c r="H204" s="5">
        <v>2271</v>
      </c>
      <c r="I204" s="5">
        <v>675</v>
      </c>
      <c r="J204" s="5">
        <v>820</v>
      </c>
      <c r="K204" s="5">
        <v>2387</v>
      </c>
    </row>
    <row r="205" spans="1:11">
      <c r="A205" s="5">
        <v>1395</v>
      </c>
      <c r="B205" s="5">
        <v>4</v>
      </c>
      <c r="C205" s="5" t="s">
        <v>523</v>
      </c>
      <c r="D205" s="5" t="s">
        <v>522</v>
      </c>
      <c r="E205" s="5">
        <v>9618</v>
      </c>
      <c r="F205" s="5">
        <v>7230</v>
      </c>
      <c r="G205" s="5">
        <v>3463</v>
      </c>
      <c r="H205" s="5">
        <v>2271</v>
      </c>
      <c r="I205" s="5">
        <v>675</v>
      </c>
      <c r="J205" s="5">
        <v>820</v>
      </c>
      <c r="K205" s="5">
        <v>2387</v>
      </c>
    </row>
    <row r="206" spans="1:11">
      <c r="A206" s="5">
        <v>1395</v>
      </c>
      <c r="B206" s="5">
        <v>7</v>
      </c>
      <c r="C206" s="5" t="s">
        <v>524</v>
      </c>
      <c r="D206" s="5" t="s">
        <v>525</v>
      </c>
      <c r="E206" s="5">
        <v>4212</v>
      </c>
      <c r="F206" s="5">
        <v>3264</v>
      </c>
      <c r="G206" s="5">
        <v>1695</v>
      </c>
      <c r="H206" s="5">
        <v>1123</v>
      </c>
      <c r="I206" s="5">
        <v>222</v>
      </c>
      <c r="J206" s="5">
        <v>223</v>
      </c>
      <c r="K206" s="5">
        <v>948</v>
      </c>
    </row>
    <row r="207" spans="1:11">
      <c r="A207" s="5">
        <v>1395</v>
      </c>
      <c r="B207" s="5">
        <v>9</v>
      </c>
      <c r="C207" s="5" t="s">
        <v>526</v>
      </c>
      <c r="D207" s="5" t="s">
        <v>525</v>
      </c>
      <c r="E207" s="5">
        <v>4212</v>
      </c>
      <c r="F207" s="5">
        <v>3264</v>
      </c>
      <c r="G207" s="5">
        <v>1695</v>
      </c>
      <c r="H207" s="5">
        <v>1123</v>
      </c>
      <c r="I207" s="5">
        <v>222</v>
      </c>
      <c r="J207" s="5">
        <v>223</v>
      </c>
      <c r="K207" s="5">
        <v>948</v>
      </c>
    </row>
    <row r="208" spans="1:11">
      <c r="A208" s="5">
        <v>1395</v>
      </c>
      <c r="B208" s="5">
        <v>2</v>
      </c>
      <c r="C208" s="5" t="s">
        <v>527</v>
      </c>
      <c r="D208" s="5" t="s">
        <v>528</v>
      </c>
      <c r="E208" s="5">
        <v>6270</v>
      </c>
      <c r="F208" s="5">
        <v>4942</v>
      </c>
      <c r="G208" s="5">
        <v>1318</v>
      </c>
      <c r="H208" s="5">
        <v>2152</v>
      </c>
      <c r="I208" s="5">
        <v>820</v>
      </c>
      <c r="J208" s="5">
        <v>651</v>
      </c>
      <c r="K208" s="5">
        <v>1328</v>
      </c>
    </row>
    <row r="209" spans="1:11">
      <c r="A209" s="5">
        <v>1395</v>
      </c>
      <c r="B209" s="5">
        <v>7</v>
      </c>
      <c r="C209" s="5" t="s">
        <v>529</v>
      </c>
      <c r="D209" s="5" t="s">
        <v>530</v>
      </c>
      <c r="E209" s="5">
        <v>6270</v>
      </c>
      <c r="F209" s="5">
        <v>4942</v>
      </c>
      <c r="G209" s="5">
        <v>1318</v>
      </c>
      <c r="H209" s="5">
        <v>2152</v>
      </c>
      <c r="I209" s="5">
        <v>820</v>
      </c>
      <c r="J209" s="5">
        <v>651</v>
      </c>
      <c r="K209" s="5">
        <v>1328</v>
      </c>
    </row>
    <row r="210" spans="1:11">
      <c r="A210" s="5">
        <v>1395</v>
      </c>
      <c r="B210" s="5">
        <v>19</v>
      </c>
      <c r="C210" s="5" t="s">
        <v>531</v>
      </c>
      <c r="D210" s="5" t="s">
        <v>532</v>
      </c>
      <c r="E210" s="5">
        <v>171</v>
      </c>
      <c r="F210" s="5">
        <v>158</v>
      </c>
      <c r="G210" s="5">
        <v>113</v>
      </c>
      <c r="H210" s="5">
        <v>33</v>
      </c>
      <c r="I210" s="5">
        <v>0</v>
      </c>
      <c r="J210" s="5">
        <v>12</v>
      </c>
      <c r="K210" s="5">
        <v>14</v>
      </c>
    </row>
    <row r="211" spans="1:11">
      <c r="A211" s="5">
        <v>1395</v>
      </c>
      <c r="B211" s="5">
        <v>4</v>
      </c>
      <c r="C211" s="5" t="s">
        <v>533</v>
      </c>
      <c r="D211" s="5" t="s">
        <v>534</v>
      </c>
      <c r="E211" s="5">
        <v>1488</v>
      </c>
      <c r="F211" s="5">
        <v>866</v>
      </c>
      <c r="G211" s="5">
        <v>107</v>
      </c>
      <c r="H211" s="5">
        <v>194</v>
      </c>
      <c r="I211" s="5">
        <v>414</v>
      </c>
      <c r="J211" s="5">
        <v>151</v>
      </c>
      <c r="K211" s="5">
        <v>622</v>
      </c>
    </row>
    <row r="212" spans="1:11">
      <c r="A212" s="5">
        <v>1395</v>
      </c>
      <c r="B212" s="5">
        <v>4</v>
      </c>
      <c r="C212" s="5" t="s">
        <v>535</v>
      </c>
      <c r="D212" s="5" t="s">
        <v>536</v>
      </c>
      <c r="E212" s="5">
        <v>1757</v>
      </c>
      <c r="F212" s="5">
        <v>1580</v>
      </c>
      <c r="G212" s="5">
        <v>692</v>
      </c>
      <c r="H212" s="5">
        <v>541</v>
      </c>
      <c r="I212" s="5">
        <v>101</v>
      </c>
      <c r="J212" s="5">
        <v>246</v>
      </c>
      <c r="K212" s="5">
        <v>177</v>
      </c>
    </row>
    <row r="213" spans="1:11">
      <c r="A213" s="5">
        <v>1395</v>
      </c>
      <c r="B213" s="5">
        <v>4</v>
      </c>
      <c r="C213" s="5" t="s">
        <v>537</v>
      </c>
      <c r="D213" s="5" t="s">
        <v>538</v>
      </c>
      <c r="E213" s="5">
        <v>2855</v>
      </c>
      <c r="F213" s="5">
        <v>2339</v>
      </c>
      <c r="G213" s="5">
        <v>407</v>
      </c>
      <c r="H213" s="5">
        <v>1385</v>
      </c>
      <c r="I213" s="5">
        <v>305</v>
      </c>
      <c r="J213" s="5">
        <v>242</v>
      </c>
      <c r="K213" s="5">
        <v>516</v>
      </c>
    </row>
    <row r="214" spans="1:11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</row>
    <row r="215" spans="1:11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</row>
    <row r="216" spans="1:11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</row>
    <row r="217" spans="1:11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</row>
    <row r="218" spans="1:11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</row>
    <row r="219" spans="1:11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</row>
    <row r="220" spans="1:11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</row>
    <row r="221" spans="1:11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</row>
    <row r="222" spans="1:11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</row>
    <row r="223" spans="1:11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</row>
    <row r="224" spans="1:11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</row>
    <row r="225" spans="1:11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</row>
    <row r="226" spans="1:11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</row>
    <row r="227" spans="1:11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</row>
    <row r="228" spans="1:11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</row>
    <row r="229" spans="1:11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</row>
    <row r="230" spans="1:11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</row>
  </sheetData>
  <mergeCells count="9">
    <mergeCell ref="C1:K1"/>
    <mergeCell ref="A1:B1"/>
    <mergeCell ref="A2:A3"/>
    <mergeCell ref="K2:K3"/>
    <mergeCell ref="F2:J2"/>
    <mergeCell ref="B2:B3"/>
    <mergeCell ref="C2:C3"/>
    <mergeCell ref="D2:D3"/>
    <mergeCell ref="E2:E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30"/>
  <sheetViews>
    <sheetView rightToLeft="1" workbookViewId="0">
      <selection sqref="A1:B1"/>
    </sheetView>
  </sheetViews>
  <sheetFormatPr defaultRowHeight="15"/>
  <cols>
    <col min="2" max="2" width="15.140625" style="3" bestFit="1" customWidth="1"/>
    <col min="3" max="3" width="9.140625" style="4"/>
    <col min="4" max="4" width="58.7109375" style="3" customWidth="1"/>
    <col min="5" max="5" width="13.7109375" style="3" customWidth="1"/>
    <col min="6" max="6" width="13.85546875" style="3" customWidth="1"/>
    <col min="7" max="7" width="12" style="3" customWidth="1"/>
    <col min="8" max="9" width="13" style="3" customWidth="1"/>
    <col min="10" max="10" width="12.7109375" style="3" customWidth="1"/>
    <col min="11" max="11" width="14" style="3" customWidth="1"/>
    <col min="12" max="12" width="12.5703125" style="3" customWidth="1"/>
    <col min="13" max="13" width="13.7109375" style="3" customWidth="1"/>
    <col min="14" max="14" width="14.28515625" style="3" customWidth="1"/>
  </cols>
  <sheetData>
    <row r="1" spans="1:14" ht="15.75" thickBot="1">
      <c r="A1" s="22" t="s">
        <v>159</v>
      </c>
      <c r="B1" s="22"/>
      <c r="C1" s="21" t="str">
        <f>CONCATENATE("3-",'فهرست جداول'!B4,"-",MID('فهرست جداول'!B1, 58,10))</f>
        <v>3-شاغلان کارگاه‏ها بر حسب وضع سواد، مدرک تحصیلی و فعالیت-95 کل کشور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 ht="15.75" thickBot="1">
      <c r="A2" s="33" t="s">
        <v>128</v>
      </c>
      <c r="B2" s="33" t="s">
        <v>151</v>
      </c>
      <c r="C2" s="33" t="s">
        <v>0</v>
      </c>
      <c r="D2" s="35" t="s">
        <v>1</v>
      </c>
      <c r="E2" s="25" t="s">
        <v>11</v>
      </c>
      <c r="F2" s="25" t="s">
        <v>4</v>
      </c>
      <c r="G2" s="25" t="s">
        <v>12</v>
      </c>
      <c r="H2" s="23" t="s">
        <v>13</v>
      </c>
      <c r="I2" s="23"/>
      <c r="J2" s="23"/>
      <c r="K2" s="23"/>
      <c r="L2" s="23"/>
      <c r="M2" s="23"/>
      <c r="N2" s="23"/>
    </row>
    <row r="3" spans="1:14" ht="30" customHeight="1" thickBot="1">
      <c r="A3" s="34" t="s">
        <v>128</v>
      </c>
      <c r="B3" s="34"/>
      <c r="C3" s="34"/>
      <c r="D3" s="36"/>
      <c r="E3" s="27"/>
      <c r="F3" s="27"/>
      <c r="G3" s="27"/>
      <c r="H3" s="14" t="s">
        <v>2</v>
      </c>
      <c r="I3" s="12" t="s">
        <v>14</v>
      </c>
      <c r="J3" s="14" t="s">
        <v>15</v>
      </c>
      <c r="K3" s="12" t="s">
        <v>16</v>
      </c>
      <c r="L3" s="14" t="s">
        <v>17</v>
      </c>
      <c r="M3" s="12" t="s">
        <v>18</v>
      </c>
      <c r="N3" s="14" t="s">
        <v>19</v>
      </c>
    </row>
    <row r="4" spans="1:14">
      <c r="A4" s="5">
        <v>1395</v>
      </c>
      <c r="B4" s="5">
        <v>1</v>
      </c>
      <c r="C4" s="5" t="s">
        <v>162</v>
      </c>
      <c r="D4" s="5" t="s">
        <v>163</v>
      </c>
      <c r="E4" s="5">
        <v>31309</v>
      </c>
      <c r="F4" s="5">
        <v>1788651</v>
      </c>
      <c r="G4" s="5">
        <v>28445</v>
      </c>
      <c r="H4" s="5">
        <v>1760206</v>
      </c>
      <c r="I4" s="5">
        <v>504109</v>
      </c>
      <c r="J4" s="5">
        <v>734918</v>
      </c>
      <c r="K4" s="5">
        <v>179762</v>
      </c>
      <c r="L4" s="5">
        <v>289436</v>
      </c>
      <c r="M4" s="5">
        <v>46798</v>
      </c>
      <c r="N4" s="5">
        <v>5182</v>
      </c>
    </row>
    <row r="5" spans="1:14">
      <c r="A5" s="5">
        <v>1395</v>
      </c>
      <c r="B5" s="5">
        <v>2</v>
      </c>
      <c r="C5" s="5" t="s">
        <v>164</v>
      </c>
      <c r="D5" s="5" t="s">
        <v>165</v>
      </c>
      <c r="E5" s="5">
        <v>5084</v>
      </c>
      <c r="F5" s="5">
        <v>285659</v>
      </c>
      <c r="G5" s="5">
        <v>5196</v>
      </c>
      <c r="H5" s="5">
        <v>280463</v>
      </c>
      <c r="I5" s="5">
        <v>92144</v>
      </c>
      <c r="J5" s="5">
        <v>119441</v>
      </c>
      <c r="K5" s="5">
        <v>22849</v>
      </c>
      <c r="L5" s="5">
        <v>39051</v>
      </c>
      <c r="M5" s="5">
        <v>5883</v>
      </c>
      <c r="N5" s="5">
        <v>1094</v>
      </c>
    </row>
    <row r="6" spans="1:14">
      <c r="A6" s="5">
        <v>1395</v>
      </c>
      <c r="B6" s="5">
        <v>3</v>
      </c>
      <c r="C6" s="5" t="s">
        <v>166</v>
      </c>
      <c r="D6" s="5" t="s">
        <v>167</v>
      </c>
      <c r="E6" s="5">
        <v>472</v>
      </c>
      <c r="F6" s="5">
        <v>32609</v>
      </c>
      <c r="G6" s="5">
        <v>1418</v>
      </c>
      <c r="H6" s="5">
        <v>31191</v>
      </c>
      <c r="I6" s="5">
        <v>13274</v>
      </c>
      <c r="J6" s="5">
        <v>11610</v>
      </c>
      <c r="K6" s="5">
        <v>2429</v>
      </c>
      <c r="L6" s="5">
        <v>2984</v>
      </c>
      <c r="M6" s="5">
        <v>514</v>
      </c>
      <c r="N6" s="5">
        <v>378</v>
      </c>
    </row>
    <row r="7" spans="1:14">
      <c r="A7" s="5">
        <v>1395</v>
      </c>
      <c r="B7" s="5">
        <v>4</v>
      </c>
      <c r="C7" s="5" t="s">
        <v>168</v>
      </c>
      <c r="D7" s="5" t="s">
        <v>167</v>
      </c>
      <c r="E7" s="5">
        <v>472</v>
      </c>
      <c r="F7" s="5">
        <v>32609</v>
      </c>
      <c r="G7" s="5">
        <v>1418</v>
      </c>
      <c r="H7" s="5">
        <v>31191</v>
      </c>
      <c r="I7" s="5">
        <v>13274</v>
      </c>
      <c r="J7" s="5">
        <v>11610</v>
      </c>
      <c r="K7" s="5">
        <v>2429</v>
      </c>
      <c r="L7" s="5">
        <v>2984</v>
      </c>
      <c r="M7" s="5">
        <v>514</v>
      </c>
      <c r="N7" s="5">
        <v>378</v>
      </c>
    </row>
    <row r="8" spans="1:14">
      <c r="A8" s="5">
        <v>1395</v>
      </c>
      <c r="B8" s="5">
        <v>3</v>
      </c>
      <c r="C8" s="5" t="s">
        <v>169</v>
      </c>
      <c r="D8" s="5" t="s">
        <v>170</v>
      </c>
      <c r="E8" s="5">
        <v>149</v>
      </c>
      <c r="F8" s="5">
        <v>7071</v>
      </c>
      <c r="G8" s="5">
        <v>196</v>
      </c>
      <c r="H8" s="5">
        <v>6875</v>
      </c>
      <c r="I8" s="5">
        <v>2352</v>
      </c>
      <c r="J8" s="5">
        <v>2746</v>
      </c>
      <c r="K8" s="5">
        <v>576</v>
      </c>
      <c r="L8" s="5">
        <v>1029</v>
      </c>
      <c r="M8" s="5">
        <v>136</v>
      </c>
      <c r="N8" s="5">
        <v>36</v>
      </c>
    </row>
    <row r="9" spans="1:14">
      <c r="A9" s="5">
        <v>1395</v>
      </c>
      <c r="B9" s="5">
        <v>4</v>
      </c>
      <c r="C9" s="5" t="s">
        <v>171</v>
      </c>
      <c r="D9" s="5" t="s">
        <v>170</v>
      </c>
      <c r="E9" s="5">
        <v>149</v>
      </c>
      <c r="F9" s="5">
        <v>7071</v>
      </c>
      <c r="G9" s="5">
        <v>196</v>
      </c>
      <c r="H9" s="5">
        <v>6875</v>
      </c>
      <c r="I9" s="5">
        <v>2352</v>
      </c>
      <c r="J9" s="5">
        <v>2746</v>
      </c>
      <c r="K9" s="5">
        <v>576</v>
      </c>
      <c r="L9" s="5">
        <v>1029</v>
      </c>
      <c r="M9" s="5">
        <v>136</v>
      </c>
      <c r="N9" s="5">
        <v>36</v>
      </c>
    </row>
    <row r="10" spans="1:14">
      <c r="A10" s="5">
        <v>1395</v>
      </c>
      <c r="B10" s="5">
        <v>3</v>
      </c>
      <c r="C10" s="5" t="s">
        <v>172</v>
      </c>
      <c r="D10" s="5" t="s">
        <v>173</v>
      </c>
      <c r="E10" s="5">
        <v>755</v>
      </c>
      <c r="F10" s="5">
        <v>28881</v>
      </c>
      <c r="G10" s="5">
        <v>1109</v>
      </c>
      <c r="H10" s="5">
        <v>27772</v>
      </c>
      <c r="I10" s="5">
        <v>9973</v>
      </c>
      <c r="J10" s="5">
        <v>11501</v>
      </c>
      <c r="K10" s="5">
        <v>2079</v>
      </c>
      <c r="L10" s="5">
        <v>3675</v>
      </c>
      <c r="M10" s="5">
        <v>497</v>
      </c>
      <c r="N10" s="5">
        <v>47</v>
      </c>
    </row>
    <row r="11" spans="1:14">
      <c r="A11" s="5">
        <v>1395</v>
      </c>
      <c r="B11" s="5">
        <v>4</v>
      </c>
      <c r="C11" s="5" t="s">
        <v>174</v>
      </c>
      <c r="D11" s="5" t="s">
        <v>173</v>
      </c>
      <c r="E11" s="5">
        <v>755</v>
      </c>
      <c r="F11" s="5">
        <v>28881</v>
      </c>
      <c r="G11" s="5">
        <v>1109</v>
      </c>
      <c r="H11" s="5">
        <v>27772</v>
      </c>
      <c r="I11" s="5">
        <v>9973</v>
      </c>
      <c r="J11" s="5">
        <v>11501</v>
      </c>
      <c r="K11" s="5">
        <v>2079</v>
      </c>
      <c r="L11" s="5">
        <v>3675</v>
      </c>
      <c r="M11" s="5">
        <v>497</v>
      </c>
      <c r="N11" s="5">
        <v>47</v>
      </c>
    </row>
    <row r="12" spans="1:14">
      <c r="A12" s="5">
        <v>1395</v>
      </c>
      <c r="B12" s="5">
        <v>3</v>
      </c>
      <c r="C12" s="5" t="s">
        <v>175</v>
      </c>
      <c r="D12" s="5" t="s">
        <v>176</v>
      </c>
      <c r="E12" s="5">
        <v>111</v>
      </c>
      <c r="F12" s="5">
        <v>10472</v>
      </c>
      <c r="G12" s="5">
        <v>41</v>
      </c>
      <c r="H12" s="5">
        <v>10431</v>
      </c>
      <c r="I12" s="5">
        <v>2798</v>
      </c>
      <c r="J12" s="5">
        <v>4293</v>
      </c>
      <c r="K12" s="5">
        <v>1110</v>
      </c>
      <c r="L12" s="5">
        <v>1845</v>
      </c>
      <c r="M12" s="5">
        <v>361</v>
      </c>
      <c r="N12" s="5">
        <v>26</v>
      </c>
    </row>
    <row r="13" spans="1:14">
      <c r="A13" s="5">
        <v>1395</v>
      </c>
      <c r="B13" s="5">
        <v>4</v>
      </c>
      <c r="C13" s="5" t="s">
        <v>177</v>
      </c>
      <c r="D13" s="5" t="s">
        <v>176</v>
      </c>
      <c r="E13" s="5">
        <v>111</v>
      </c>
      <c r="F13" s="5">
        <v>10472</v>
      </c>
      <c r="G13" s="5">
        <v>41</v>
      </c>
      <c r="H13" s="5">
        <v>10431</v>
      </c>
      <c r="I13" s="5">
        <v>2798</v>
      </c>
      <c r="J13" s="5">
        <v>4293</v>
      </c>
      <c r="K13" s="5">
        <v>1110</v>
      </c>
      <c r="L13" s="5">
        <v>1845</v>
      </c>
      <c r="M13" s="5">
        <v>361</v>
      </c>
      <c r="N13" s="5">
        <v>26</v>
      </c>
    </row>
    <row r="14" spans="1:14">
      <c r="A14" s="5">
        <v>1395</v>
      </c>
      <c r="B14" s="5">
        <v>3</v>
      </c>
      <c r="C14" s="5" t="s">
        <v>178</v>
      </c>
      <c r="D14" s="5" t="s">
        <v>179</v>
      </c>
      <c r="E14" s="5">
        <v>482</v>
      </c>
      <c r="F14" s="5">
        <v>59370</v>
      </c>
      <c r="G14" s="5">
        <v>293</v>
      </c>
      <c r="H14" s="5">
        <v>59077</v>
      </c>
      <c r="I14" s="5">
        <v>14261</v>
      </c>
      <c r="J14" s="5">
        <v>29164</v>
      </c>
      <c r="K14" s="5">
        <v>5174</v>
      </c>
      <c r="L14" s="5">
        <v>8845</v>
      </c>
      <c r="M14" s="5">
        <v>1486</v>
      </c>
      <c r="N14" s="5">
        <v>147</v>
      </c>
    </row>
    <row r="15" spans="1:14">
      <c r="A15" s="5">
        <v>1395</v>
      </c>
      <c r="B15" s="5">
        <v>4</v>
      </c>
      <c r="C15" s="5" t="s">
        <v>180</v>
      </c>
      <c r="D15" s="5" t="s">
        <v>179</v>
      </c>
      <c r="E15" s="5">
        <v>482</v>
      </c>
      <c r="F15" s="5">
        <v>59370</v>
      </c>
      <c r="G15" s="5">
        <v>293</v>
      </c>
      <c r="H15" s="5">
        <v>59077</v>
      </c>
      <c r="I15" s="5">
        <v>14261</v>
      </c>
      <c r="J15" s="5">
        <v>29164</v>
      </c>
      <c r="K15" s="5">
        <v>5174</v>
      </c>
      <c r="L15" s="5">
        <v>8845</v>
      </c>
      <c r="M15" s="5">
        <v>1486</v>
      </c>
      <c r="N15" s="5">
        <v>147</v>
      </c>
    </row>
    <row r="16" spans="1:14">
      <c r="A16" s="5">
        <v>1395</v>
      </c>
      <c r="B16" s="5">
        <v>3</v>
      </c>
      <c r="C16" s="5" t="s">
        <v>181</v>
      </c>
      <c r="D16" s="5" t="s">
        <v>182</v>
      </c>
      <c r="E16" s="5">
        <v>535</v>
      </c>
      <c r="F16" s="5">
        <v>17640</v>
      </c>
      <c r="G16" s="5">
        <v>360</v>
      </c>
      <c r="H16" s="5">
        <v>17280</v>
      </c>
      <c r="I16" s="5">
        <v>6746</v>
      </c>
      <c r="J16" s="5">
        <v>5928</v>
      </c>
      <c r="K16" s="5">
        <v>1120</v>
      </c>
      <c r="L16" s="5">
        <v>3026</v>
      </c>
      <c r="M16" s="5">
        <v>424</v>
      </c>
      <c r="N16" s="5">
        <v>37</v>
      </c>
    </row>
    <row r="17" spans="1:14">
      <c r="A17" s="5">
        <v>1395</v>
      </c>
      <c r="B17" s="5">
        <v>4</v>
      </c>
      <c r="C17" s="5" t="s">
        <v>183</v>
      </c>
      <c r="D17" s="5" t="s">
        <v>184</v>
      </c>
      <c r="E17" s="5">
        <v>498</v>
      </c>
      <c r="F17" s="5">
        <v>15554</v>
      </c>
      <c r="G17" s="5">
        <v>350</v>
      </c>
      <c r="H17" s="5">
        <v>15204</v>
      </c>
      <c r="I17" s="5">
        <v>6072</v>
      </c>
      <c r="J17" s="5">
        <v>5091</v>
      </c>
      <c r="K17" s="5">
        <v>991</v>
      </c>
      <c r="L17" s="5">
        <v>2649</v>
      </c>
      <c r="M17" s="5">
        <v>375</v>
      </c>
      <c r="N17" s="5">
        <v>26</v>
      </c>
    </row>
    <row r="18" spans="1:14">
      <c r="A18" s="5">
        <v>1395</v>
      </c>
      <c r="B18" s="5">
        <v>4</v>
      </c>
      <c r="C18" s="5" t="s">
        <v>185</v>
      </c>
      <c r="D18" s="5" t="s">
        <v>186</v>
      </c>
      <c r="E18" s="5">
        <v>37</v>
      </c>
      <c r="F18" s="5">
        <v>2086</v>
      </c>
      <c r="G18" s="5">
        <v>10</v>
      </c>
      <c r="H18" s="5">
        <v>2076</v>
      </c>
      <c r="I18" s="5">
        <v>673</v>
      </c>
      <c r="J18" s="5">
        <v>837</v>
      </c>
      <c r="K18" s="5">
        <v>129</v>
      </c>
      <c r="L18" s="5">
        <v>377</v>
      </c>
      <c r="M18" s="5">
        <v>49</v>
      </c>
      <c r="N18" s="5">
        <v>11</v>
      </c>
    </row>
    <row r="19" spans="1:14">
      <c r="A19" s="5">
        <v>1395</v>
      </c>
      <c r="B19" s="5">
        <v>3</v>
      </c>
      <c r="C19" s="5" t="s">
        <v>187</v>
      </c>
      <c r="D19" s="5" t="s">
        <v>188</v>
      </c>
      <c r="E19" s="5">
        <v>2255</v>
      </c>
      <c r="F19" s="5">
        <v>120488</v>
      </c>
      <c r="G19" s="5">
        <v>1570</v>
      </c>
      <c r="H19" s="5">
        <v>118918</v>
      </c>
      <c r="I19" s="5">
        <v>40009</v>
      </c>
      <c r="J19" s="5">
        <v>51146</v>
      </c>
      <c r="K19" s="5">
        <v>9573</v>
      </c>
      <c r="L19" s="5">
        <v>15837</v>
      </c>
      <c r="M19" s="5">
        <v>2166</v>
      </c>
      <c r="N19" s="5">
        <v>187</v>
      </c>
    </row>
    <row r="20" spans="1:14">
      <c r="A20" s="5">
        <v>1395</v>
      </c>
      <c r="B20" s="5">
        <v>4</v>
      </c>
      <c r="C20" s="5" t="s">
        <v>189</v>
      </c>
      <c r="D20" s="5" t="s">
        <v>188</v>
      </c>
      <c r="E20" s="5">
        <v>1052</v>
      </c>
      <c r="F20" s="5">
        <v>43247</v>
      </c>
      <c r="G20" s="5">
        <v>366</v>
      </c>
      <c r="H20" s="5">
        <v>42881</v>
      </c>
      <c r="I20" s="5">
        <v>13968</v>
      </c>
      <c r="J20" s="5">
        <v>20849</v>
      </c>
      <c r="K20" s="5">
        <v>3342</v>
      </c>
      <c r="L20" s="5">
        <v>4205</v>
      </c>
      <c r="M20" s="5">
        <v>490</v>
      </c>
      <c r="N20" s="5">
        <v>28</v>
      </c>
    </row>
    <row r="21" spans="1:14">
      <c r="A21" s="5">
        <v>1395</v>
      </c>
      <c r="B21" s="5">
        <v>4</v>
      </c>
      <c r="C21" s="5" t="s">
        <v>190</v>
      </c>
      <c r="D21" s="5" t="s">
        <v>191</v>
      </c>
      <c r="E21" s="5">
        <v>197</v>
      </c>
      <c r="F21" s="5">
        <v>24384</v>
      </c>
      <c r="G21" s="5">
        <v>429</v>
      </c>
      <c r="H21" s="5">
        <v>23955</v>
      </c>
      <c r="I21" s="5">
        <v>10723</v>
      </c>
      <c r="J21" s="5">
        <v>8040</v>
      </c>
      <c r="K21" s="5">
        <v>1843</v>
      </c>
      <c r="L21" s="5">
        <v>2976</v>
      </c>
      <c r="M21" s="5">
        <v>352</v>
      </c>
      <c r="N21" s="5">
        <v>20</v>
      </c>
    </row>
    <row r="22" spans="1:14">
      <c r="A22" s="5">
        <v>1395</v>
      </c>
      <c r="B22" s="5">
        <v>4</v>
      </c>
      <c r="C22" s="5" t="s">
        <v>192</v>
      </c>
      <c r="D22" s="5" t="s">
        <v>193</v>
      </c>
      <c r="E22" s="5">
        <v>243</v>
      </c>
      <c r="F22" s="5">
        <v>16270</v>
      </c>
      <c r="G22" s="5">
        <v>174</v>
      </c>
      <c r="H22" s="5">
        <v>16096</v>
      </c>
      <c r="I22" s="5">
        <v>4026</v>
      </c>
      <c r="J22" s="5">
        <v>7638</v>
      </c>
      <c r="K22" s="5">
        <v>1708</v>
      </c>
      <c r="L22" s="5">
        <v>2228</v>
      </c>
      <c r="M22" s="5">
        <v>474</v>
      </c>
      <c r="N22" s="5">
        <v>22</v>
      </c>
    </row>
    <row r="23" spans="1:14">
      <c r="A23" s="5">
        <v>1395</v>
      </c>
      <c r="B23" s="5">
        <v>4</v>
      </c>
      <c r="C23" s="5" t="s">
        <v>194</v>
      </c>
      <c r="D23" s="5" t="s">
        <v>195</v>
      </c>
      <c r="E23" s="5">
        <v>78</v>
      </c>
      <c r="F23" s="5">
        <v>3413</v>
      </c>
      <c r="G23" s="5">
        <v>42</v>
      </c>
      <c r="H23" s="5">
        <v>3371</v>
      </c>
      <c r="I23" s="5">
        <v>1248</v>
      </c>
      <c r="J23" s="5">
        <v>1305</v>
      </c>
      <c r="K23" s="5">
        <v>271</v>
      </c>
      <c r="L23" s="5">
        <v>466</v>
      </c>
      <c r="M23" s="5">
        <v>74</v>
      </c>
      <c r="N23" s="5">
        <v>8</v>
      </c>
    </row>
    <row r="24" spans="1:14">
      <c r="A24" s="5">
        <v>1395</v>
      </c>
      <c r="B24" s="5">
        <v>4</v>
      </c>
      <c r="C24" s="5" t="s">
        <v>196</v>
      </c>
      <c r="D24" s="5" t="s">
        <v>197</v>
      </c>
      <c r="E24" s="5">
        <v>119</v>
      </c>
      <c r="F24" s="5">
        <v>6965</v>
      </c>
      <c r="G24" s="5">
        <v>104</v>
      </c>
      <c r="H24" s="5">
        <v>6861</v>
      </c>
      <c r="I24" s="5">
        <v>1962</v>
      </c>
      <c r="J24" s="5">
        <v>3018</v>
      </c>
      <c r="K24" s="5">
        <v>412</v>
      </c>
      <c r="L24" s="5">
        <v>1253</v>
      </c>
      <c r="M24" s="5">
        <v>181</v>
      </c>
      <c r="N24" s="5">
        <v>35</v>
      </c>
    </row>
    <row r="25" spans="1:14">
      <c r="A25" s="5">
        <v>1395</v>
      </c>
      <c r="B25" s="5">
        <v>4</v>
      </c>
      <c r="C25" s="5" t="s">
        <v>198</v>
      </c>
      <c r="D25" s="5" t="s">
        <v>199</v>
      </c>
      <c r="E25" s="5">
        <v>566</v>
      </c>
      <c r="F25" s="5">
        <v>26209</v>
      </c>
      <c r="G25" s="5">
        <v>455</v>
      </c>
      <c r="H25" s="5">
        <v>25754</v>
      </c>
      <c r="I25" s="5">
        <v>8083</v>
      </c>
      <c r="J25" s="5">
        <v>10296</v>
      </c>
      <c r="K25" s="5">
        <v>1997</v>
      </c>
      <c r="L25" s="5">
        <v>4709</v>
      </c>
      <c r="M25" s="5">
        <v>595</v>
      </c>
      <c r="N25" s="5">
        <v>74</v>
      </c>
    </row>
    <row r="26" spans="1:14">
      <c r="A26" s="5">
        <v>1395</v>
      </c>
      <c r="B26" s="5">
        <v>3</v>
      </c>
      <c r="C26" s="5" t="s">
        <v>200</v>
      </c>
      <c r="D26" s="5" t="s">
        <v>201</v>
      </c>
      <c r="E26" s="5">
        <v>325</v>
      </c>
      <c r="F26" s="5">
        <v>9126</v>
      </c>
      <c r="G26" s="5">
        <v>209</v>
      </c>
      <c r="H26" s="5">
        <v>8918</v>
      </c>
      <c r="I26" s="5">
        <v>2732</v>
      </c>
      <c r="J26" s="5">
        <v>3053</v>
      </c>
      <c r="K26" s="5">
        <v>789</v>
      </c>
      <c r="L26" s="5">
        <v>1810</v>
      </c>
      <c r="M26" s="5">
        <v>299</v>
      </c>
      <c r="N26" s="5">
        <v>236</v>
      </c>
    </row>
    <row r="27" spans="1:14">
      <c r="A27" s="5">
        <v>1395</v>
      </c>
      <c r="B27" s="5">
        <v>4</v>
      </c>
      <c r="C27" s="5" t="s">
        <v>202</v>
      </c>
      <c r="D27" s="5" t="s">
        <v>201</v>
      </c>
      <c r="E27" s="5">
        <v>325</v>
      </c>
      <c r="F27" s="5">
        <v>9126</v>
      </c>
      <c r="G27" s="5">
        <v>209</v>
      </c>
      <c r="H27" s="5">
        <v>8918</v>
      </c>
      <c r="I27" s="5">
        <v>2732</v>
      </c>
      <c r="J27" s="5">
        <v>3053</v>
      </c>
      <c r="K27" s="5">
        <v>789</v>
      </c>
      <c r="L27" s="5">
        <v>1810</v>
      </c>
      <c r="M27" s="5">
        <v>299</v>
      </c>
      <c r="N27" s="5">
        <v>236</v>
      </c>
    </row>
    <row r="28" spans="1:14">
      <c r="A28" s="5">
        <v>1395</v>
      </c>
      <c r="B28" s="5">
        <v>2</v>
      </c>
      <c r="C28" s="5" t="s">
        <v>203</v>
      </c>
      <c r="D28" s="5" t="s">
        <v>204</v>
      </c>
      <c r="E28" s="5">
        <v>174</v>
      </c>
      <c r="F28" s="5">
        <v>15700</v>
      </c>
      <c r="G28" s="5">
        <v>125</v>
      </c>
      <c r="H28" s="5">
        <v>15575</v>
      </c>
      <c r="I28" s="5">
        <v>4337</v>
      </c>
      <c r="J28" s="5">
        <v>6360</v>
      </c>
      <c r="K28" s="5">
        <v>1692</v>
      </c>
      <c r="L28" s="5">
        <v>2803</v>
      </c>
      <c r="M28" s="5">
        <v>372</v>
      </c>
      <c r="N28" s="5">
        <v>10</v>
      </c>
    </row>
    <row r="29" spans="1:14">
      <c r="A29" s="5">
        <v>1395</v>
      </c>
      <c r="B29" s="5">
        <v>3</v>
      </c>
      <c r="C29" s="5" t="s">
        <v>205</v>
      </c>
      <c r="D29" s="5" t="s">
        <v>204</v>
      </c>
      <c r="E29" s="5">
        <v>174</v>
      </c>
      <c r="F29" s="5">
        <v>15700</v>
      </c>
      <c r="G29" s="5">
        <v>125</v>
      </c>
      <c r="H29" s="5">
        <v>15575</v>
      </c>
      <c r="I29" s="5">
        <v>4337</v>
      </c>
      <c r="J29" s="5">
        <v>6360</v>
      </c>
      <c r="K29" s="5">
        <v>1692</v>
      </c>
      <c r="L29" s="5">
        <v>2803</v>
      </c>
      <c r="M29" s="5">
        <v>372</v>
      </c>
      <c r="N29" s="5">
        <v>10</v>
      </c>
    </row>
    <row r="30" spans="1:14">
      <c r="A30" s="5">
        <v>1395</v>
      </c>
      <c r="B30" s="5">
        <v>4</v>
      </c>
      <c r="C30" s="5" t="s">
        <v>206</v>
      </c>
      <c r="D30" s="5" t="s">
        <v>207</v>
      </c>
      <c r="E30" s="5">
        <v>6</v>
      </c>
      <c r="F30" s="5">
        <v>512</v>
      </c>
      <c r="G30" s="5">
        <v>0</v>
      </c>
      <c r="H30" s="5">
        <v>512</v>
      </c>
      <c r="I30" s="5">
        <v>76</v>
      </c>
      <c r="J30" s="5">
        <v>234</v>
      </c>
      <c r="K30" s="5">
        <v>70</v>
      </c>
      <c r="L30" s="5">
        <v>118</v>
      </c>
      <c r="M30" s="5">
        <v>14</v>
      </c>
      <c r="N30" s="5">
        <v>0</v>
      </c>
    </row>
    <row r="31" spans="1:14">
      <c r="A31" s="5">
        <v>1395</v>
      </c>
      <c r="B31" s="5">
        <v>4</v>
      </c>
      <c r="C31" s="5" t="s">
        <v>208</v>
      </c>
      <c r="D31" s="5" t="s">
        <v>209</v>
      </c>
      <c r="E31" s="5">
        <v>17</v>
      </c>
      <c r="F31" s="5">
        <v>1303</v>
      </c>
      <c r="G31" s="5">
        <v>0</v>
      </c>
      <c r="H31" s="5">
        <v>1303</v>
      </c>
      <c r="I31" s="5">
        <v>297</v>
      </c>
      <c r="J31" s="5">
        <v>554</v>
      </c>
      <c r="K31" s="5">
        <v>133</v>
      </c>
      <c r="L31" s="5">
        <v>273</v>
      </c>
      <c r="M31" s="5">
        <v>46</v>
      </c>
      <c r="N31" s="5">
        <v>1</v>
      </c>
    </row>
    <row r="32" spans="1:14">
      <c r="A32" s="5">
        <v>1395</v>
      </c>
      <c r="B32" s="5">
        <v>4</v>
      </c>
      <c r="C32" s="5" t="s">
        <v>210</v>
      </c>
      <c r="D32" s="5" t="s">
        <v>211</v>
      </c>
      <c r="E32" s="5">
        <v>151</v>
      </c>
      <c r="F32" s="5">
        <v>13886</v>
      </c>
      <c r="G32" s="5">
        <v>125</v>
      </c>
      <c r="H32" s="5">
        <v>13760</v>
      </c>
      <c r="I32" s="5">
        <v>3964</v>
      </c>
      <c r="J32" s="5">
        <v>5573</v>
      </c>
      <c r="K32" s="5">
        <v>1490</v>
      </c>
      <c r="L32" s="5">
        <v>2412</v>
      </c>
      <c r="M32" s="5">
        <v>313</v>
      </c>
      <c r="N32" s="5">
        <v>9</v>
      </c>
    </row>
    <row r="33" spans="1:14">
      <c r="A33" s="5">
        <v>1395</v>
      </c>
      <c r="B33" s="5">
        <v>2</v>
      </c>
      <c r="C33" s="5" t="s">
        <v>212</v>
      </c>
      <c r="D33" s="5" t="s">
        <v>213</v>
      </c>
      <c r="E33" s="5">
        <v>19</v>
      </c>
      <c r="F33" s="5">
        <v>5995</v>
      </c>
      <c r="G33" s="5">
        <v>17</v>
      </c>
      <c r="H33" s="5">
        <v>5978</v>
      </c>
      <c r="I33" s="5">
        <v>1269</v>
      </c>
      <c r="J33" s="5">
        <v>1803</v>
      </c>
      <c r="K33" s="5">
        <v>697</v>
      </c>
      <c r="L33" s="5">
        <v>1836</v>
      </c>
      <c r="M33" s="5">
        <v>356</v>
      </c>
      <c r="N33" s="5">
        <v>17</v>
      </c>
    </row>
    <row r="34" spans="1:14">
      <c r="A34" s="5">
        <v>1395</v>
      </c>
      <c r="B34" s="5">
        <v>3</v>
      </c>
      <c r="C34" s="5" t="s">
        <v>214</v>
      </c>
      <c r="D34" s="5" t="s">
        <v>215</v>
      </c>
      <c r="E34" s="5">
        <v>19</v>
      </c>
      <c r="F34" s="5">
        <v>5995</v>
      </c>
      <c r="G34" s="5">
        <v>17</v>
      </c>
      <c r="H34" s="5">
        <v>5978</v>
      </c>
      <c r="I34" s="5">
        <v>1269</v>
      </c>
      <c r="J34" s="5">
        <v>1803</v>
      </c>
      <c r="K34" s="5">
        <v>697</v>
      </c>
      <c r="L34" s="5">
        <v>1836</v>
      </c>
      <c r="M34" s="5">
        <v>356</v>
      </c>
      <c r="N34" s="5">
        <v>17</v>
      </c>
    </row>
    <row r="35" spans="1:14">
      <c r="A35" s="5">
        <v>1395</v>
      </c>
      <c r="B35" s="5">
        <v>4</v>
      </c>
      <c r="C35" s="5" t="s">
        <v>216</v>
      </c>
      <c r="D35" s="5" t="s">
        <v>217</v>
      </c>
      <c r="E35" s="5">
        <v>19</v>
      </c>
      <c r="F35" s="5">
        <v>5995</v>
      </c>
      <c r="G35" s="5">
        <v>17</v>
      </c>
      <c r="H35" s="5">
        <v>5978</v>
      </c>
      <c r="I35" s="5">
        <v>1269</v>
      </c>
      <c r="J35" s="5">
        <v>1803</v>
      </c>
      <c r="K35" s="5">
        <v>697</v>
      </c>
      <c r="L35" s="5">
        <v>1836</v>
      </c>
      <c r="M35" s="5">
        <v>356</v>
      </c>
      <c r="N35" s="5">
        <v>17</v>
      </c>
    </row>
    <row r="36" spans="1:14">
      <c r="A36" s="5">
        <v>1395</v>
      </c>
      <c r="B36" s="5">
        <v>2</v>
      </c>
      <c r="C36" s="5" t="s">
        <v>218</v>
      </c>
      <c r="D36" s="5" t="s">
        <v>219</v>
      </c>
      <c r="E36" s="5">
        <v>1794</v>
      </c>
      <c r="F36" s="5">
        <v>102494</v>
      </c>
      <c r="G36" s="5">
        <v>1387</v>
      </c>
      <c r="H36" s="5">
        <v>101107</v>
      </c>
      <c r="I36" s="5">
        <v>33607</v>
      </c>
      <c r="J36" s="5">
        <v>47252</v>
      </c>
      <c r="K36" s="5">
        <v>7231</v>
      </c>
      <c r="L36" s="5">
        <v>11506</v>
      </c>
      <c r="M36" s="5">
        <v>1425</v>
      </c>
      <c r="N36" s="5">
        <v>85</v>
      </c>
    </row>
    <row r="37" spans="1:14">
      <c r="A37" s="5">
        <v>1395</v>
      </c>
      <c r="B37" s="5">
        <v>3</v>
      </c>
      <c r="C37" s="5" t="s">
        <v>220</v>
      </c>
      <c r="D37" s="5" t="s">
        <v>221</v>
      </c>
      <c r="E37" s="5">
        <v>861</v>
      </c>
      <c r="F37" s="5">
        <v>58054</v>
      </c>
      <c r="G37" s="5">
        <v>459</v>
      </c>
      <c r="H37" s="5">
        <v>57595</v>
      </c>
      <c r="I37" s="5">
        <v>17336</v>
      </c>
      <c r="J37" s="5">
        <v>28602</v>
      </c>
      <c r="K37" s="5">
        <v>4459</v>
      </c>
      <c r="L37" s="5">
        <v>6384</v>
      </c>
      <c r="M37" s="5">
        <v>784</v>
      </c>
      <c r="N37" s="5">
        <v>30</v>
      </c>
    </row>
    <row r="38" spans="1:14">
      <c r="A38" s="5">
        <v>1395</v>
      </c>
      <c r="B38" s="5">
        <v>4</v>
      </c>
      <c r="C38" s="5" t="s">
        <v>222</v>
      </c>
      <c r="D38" s="5" t="s">
        <v>223</v>
      </c>
      <c r="E38" s="5">
        <v>359</v>
      </c>
      <c r="F38" s="5">
        <v>34321</v>
      </c>
      <c r="G38" s="5">
        <v>270</v>
      </c>
      <c r="H38" s="5">
        <v>34051</v>
      </c>
      <c r="I38" s="5">
        <v>9767</v>
      </c>
      <c r="J38" s="5">
        <v>17508</v>
      </c>
      <c r="K38" s="5">
        <v>2638</v>
      </c>
      <c r="L38" s="5">
        <v>3716</v>
      </c>
      <c r="M38" s="5">
        <v>403</v>
      </c>
      <c r="N38" s="5">
        <v>20</v>
      </c>
    </row>
    <row r="39" spans="1:14">
      <c r="A39" s="5">
        <v>1395</v>
      </c>
      <c r="B39" s="5">
        <v>4</v>
      </c>
      <c r="C39" s="5" t="s">
        <v>224</v>
      </c>
      <c r="D39" s="5" t="s">
        <v>225</v>
      </c>
      <c r="E39" s="5">
        <v>346</v>
      </c>
      <c r="F39" s="5">
        <v>18168</v>
      </c>
      <c r="G39" s="5">
        <v>120</v>
      </c>
      <c r="H39" s="5">
        <v>18047</v>
      </c>
      <c r="I39" s="5">
        <v>5597</v>
      </c>
      <c r="J39" s="5">
        <v>8875</v>
      </c>
      <c r="K39" s="5">
        <v>1391</v>
      </c>
      <c r="L39" s="5">
        <v>1899</v>
      </c>
      <c r="M39" s="5">
        <v>280</v>
      </c>
      <c r="N39" s="5">
        <v>6</v>
      </c>
    </row>
    <row r="40" spans="1:14">
      <c r="A40" s="5">
        <v>1395</v>
      </c>
      <c r="B40" s="5">
        <v>4</v>
      </c>
      <c r="C40" s="5" t="s">
        <v>226</v>
      </c>
      <c r="D40" s="5" t="s">
        <v>227</v>
      </c>
      <c r="E40" s="5">
        <v>155</v>
      </c>
      <c r="F40" s="5">
        <v>5565</v>
      </c>
      <c r="G40" s="5">
        <v>69</v>
      </c>
      <c r="H40" s="5">
        <v>5496</v>
      </c>
      <c r="I40" s="5">
        <v>1972</v>
      </c>
      <c r="J40" s="5">
        <v>2218</v>
      </c>
      <c r="K40" s="5">
        <v>431</v>
      </c>
      <c r="L40" s="5">
        <v>770</v>
      </c>
      <c r="M40" s="5">
        <v>102</v>
      </c>
      <c r="N40" s="5">
        <v>4</v>
      </c>
    </row>
    <row r="41" spans="1:14">
      <c r="A41" s="5">
        <v>1395</v>
      </c>
      <c r="B41" s="5">
        <v>3</v>
      </c>
      <c r="C41" s="5" t="s">
        <v>228</v>
      </c>
      <c r="D41" s="5" t="s">
        <v>229</v>
      </c>
      <c r="E41" s="5">
        <v>934</v>
      </c>
      <c r="F41" s="5">
        <v>44440</v>
      </c>
      <c r="G41" s="5">
        <v>928</v>
      </c>
      <c r="H41" s="5">
        <v>43512</v>
      </c>
      <c r="I41" s="5">
        <v>16271</v>
      </c>
      <c r="J41" s="5">
        <v>18651</v>
      </c>
      <c r="K41" s="5">
        <v>2772</v>
      </c>
      <c r="L41" s="5">
        <v>5122</v>
      </c>
      <c r="M41" s="5">
        <v>641</v>
      </c>
      <c r="N41" s="5">
        <v>55</v>
      </c>
    </row>
    <row r="42" spans="1:14">
      <c r="A42" s="5">
        <v>1395</v>
      </c>
      <c r="B42" s="5">
        <v>4</v>
      </c>
      <c r="C42" s="5" t="s">
        <v>230</v>
      </c>
      <c r="D42" s="5" t="s">
        <v>231</v>
      </c>
      <c r="E42" s="5">
        <v>13</v>
      </c>
      <c r="F42" s="5">
        <v>312</v>
      </c>
      <c r="G42" s="5">
        <v>3</v>
      </c>
      <c r="H42" s="5">
        <v>309</v>
      </c>
      <c r="I42" s="5">
        <v>172</v>
      </c>
      <c r="J42" s="5">
        <v>96</v>
      </c>
      <c r="K42" s="5">
        <v>9</v>
      </c>
      <c r="L42" s="5">
        <v>30</v>
      </c>
      <c r="M42" s="5">
        <v>1</v>
      </c>
      <c r="N42" s="5">
        <v>0</v>
      </c>
    </row>
    <row r="43" spans="1:14">
      <c r="A43" s="5">
        <v>1395</v>
      </c>
      <c r="B43" s="5">
        <v>4</v>
      </c>
      <c r="C43" s="5" t="s">
        <v>232</v>
      </c>
      <c r="D43" s="5" t="s">
        <v>233</v>
      </c>
      <c r="E43" s="5">
        <v>154</v>
      </c>
      <c r="F43" s="5">
        <v>10950</v>
      </c>
      <c r="G43" s="5">
        <v>266</v>
      </c>
      <c r="H43" s="5">
        <v>10683</v>
      </c>
      <c r="I43" s="5">
        <v>3871</v>
      </c>
      <c r="J43" s="5">
        <v>4867</v>
      </c>
      <c r="K43" s="5">
        <v>769</v>
      </c>
      <c r="L43" s="5">
        <v>1008</v>
      </c>
      <c r="M43" s="5">
        <v>160</v>
      </c>
      <c r="N43" s="5">
        <v>8</v>
      </c>
    </row>
    <row r="44" spans="1:14">
      <c r="A44" s="5">
        <v>1395</v>
      </c>
      <c r="B44" s="5">
        <v>4</v>
      </c>
      <c r="C44" s="5" t="s">
        <v>234</v>
      </c>
      <c r="D44" s="5" t="s">
        <v>235</v>
      </c>
      <c r="E44" s="5">
        <v>640</v>
      </c>
      <c r="F44" s="5">
        <v>29581</v>
      </c>
      <c r="G44" s="5">
        <v>522</v>
      </c>
      <c r="H44" s="5">
        <v>29059</v>
      </c>
      <c r="I44" s="5">
        <v>11226</v>
      </c>
      <c r="J44" s="5">
        <v>12088</v>
      </c>
      <c r="K44" s="5">
        <v>1764</v>
      </c>
      <c r="L44" s="5">
        <v>3540</v>
      </c>
      <c r="M44" s="5">
        <v>397</v>
      </c>
      <c r="N44" s="5">
        <v>44</v>
      </c>
    </row>
    <row r="45" spans="1:14">
      <c r="A45" s="5">
        <v>1395</v>
      </c>
      <c r="B45" s="5">
        <v>4</v>
      </c>
      <c r="C45" s="5" t="s">
        <v>236</v>
      </c>
      <c r="D45" s="5" t="s">
        <v>237</v>
      </c>
      <c r="E45" s="5">
        <v>19</v>
      </c>
      <c r="F45" s="5">
        <v>527</v>
      </c>
      <c r="G45" s="5">
        <v>14</v>
      </c>
      <c r="H45" s="5">
        <v>513</v>
      </c>
      <c r="I45" s="5">
        <v>180</v>
      </c>
      <c r="J45" s="5">
        <v>262</v>
      </c>
      <c r="K45" s="5">
        <v>19</v>
      </c>
      <c r="L45" s="5">
        <v>44</v>
      </c>
      <c r="M45" s="5">
        <v>8</v>
      </c>
      <c r="N45" s="5">
        <v>1</v>
      </c>
    </row>
    <row r="46" spans="1:14">
      <c r="A46" s="5">
        <v>1395</v>
      </c>
      <c r="B46" s="5">
        <v>4</v>
      </c>
      <c r="C46" s="5" t="s">
        <v>238</v>
      </c>
      <c r="D46" s="5" t="s">
        <v>239</v>
      </c>
      <c r="E46" s="5">
        <v>108</v>
      </c>
      <c r="F46" s="5">
        <v>3070</v>
      </c>
      <c r="G46" s="5">
        <v>123</v>
      </c>
      <c r="H46" s="5">
        <v>2947</v>
      </c>
      <c r="I46" s="5">
        <v>822</v>
      </c>
      <c r="J46" s="5">
        <v>1338</v>
      </c>
      <c r="K46" s="5">
        <v>211</v>
      </c>
      <c r="L46" s="5">
        <v>500</v>
      </c>
      <c r="M46" s="5">
        <v>75</v>
      </c>
      <c r="N46" s="5">
        <v>2</v>
      </c>
    </row>
    <row r="47" spans="1:14">
      <c r="A47" s="5">
        <v>1395</v>
      </c>
      <c r="B47" s="5">
        <v>2</v>
      </c>
      <c r="C47" s="5" t="s">
        <v>240</v>
      </c>
      <c r="D47" s="5" t="s">
        <v>241</v>
      </c>
      <c r="E47" s="5">
        <v>696</v>
      </c>
      <c r="F47" s="5">
        <v>21690</v>
      </c>
      <c r="G47" s="5">
        <v>187</v>
      </c>
      <c r="H47" s="5">
        <v>21503</v>
      </c>
      <c r="I47" s="5">
        <v>7194</v>
      </c>
      <c r="J47" s="5">
        <v>11066</v>
      </c>
      <c r="K47" s="5">
        <v>1076</v>
      </c>
      <c r="L47" s="5">
        <v>1928</v>
      </c>
      <c r="M47" s="5">
        <v>224</v>
      </c>
      <c r="N47" s="5">
        <v>16</v>
      </c>
    </row>
    <row r="48" spans="1:14">
      <c r="A48" s="5">
        <v>1395</v>
      </c>
      <c r="B48" s="5">
        <v>3</v>
      </c>
      <c r="C48" s="5" t="s">
        <v>242</v>
      </c>
      <c r="D48" s="5" t="s">
        <v>243</v>
      </c>
      <c r="E48" s="5">
        <v>668</v>
      </c>
      <c r="F48" s="5">
        <v>20150</v>
      </c>
      <c r="G48" s="5">
        <v>181</v>
      </c>
      <c r="H48" s="5">
        <v>19970</v>
      </c>
      <c r="I48" s="5">
        <v>6689</v>
      </c>
      <c r="J48" s="5">
        <v>10420</v>
      </c>
      <c r="K48" s="5">
        <v>962</v>
      </c>
      <c r="L48" s="5">
        <v>1702</v>
      </c>
      <c r="M48" s="5">
        <v>182</v>
      </c>
      <c r="N48" s="5">
        <v>15</v>
      </c>
    </row>
    <row r="49" spans="1:14">
      <c r="A49" s="5">
        <v>1395</v>
      </c>
      <c r="B49" s="5">
        <v>4</v>
      </c>
      <c r="C49" s="5" t="s">
        <v>244</v>
      </c>
      <c r="D49" s="5" t="s">
        <v>243</v>
      </c>
      <c r="E49" s="5">
        <v>668</v>
      </c>
      <c r="F49" s="5">
        <v>20150</v>
      </c>
      <c r="G49" s="5">
        <v>181</v>
      </c>
      <c r="H49" s="5">
        <v>19970</v>
      </c>
      <c r="I49" s="5">
        <v>6689</v>
      </c>
      <c r="J49" s="5">
        <v>10420</v>
      </c>
      <c r="K49" s="5">
        <v>962</v>
      </c>
      <c r="L49" s="5">
        <v>1702</v>
      </c>
      <c r="M49" s="5">
        <v>182</v>
      </c>
      <c r="N49" s="5">
        <v>15</v>
      </c>
    </row>
    <row r="50" spans="1:14">
      <c r="A50" s="5">
        <v>1395</v>
      </c>
      <c r="B50" s="5">
        <v>3</v>
      </c>
      <c r="C50" s="5" t="s">
        <v>245</v>
      </c>
      <c r="D50" s="5" t="s">
        <v>246</v>
      </c>
      <c r="E50" s="5">
        <v>28</v>
      </c>
      <c r="F50" s="5">
        <v>1540</v>
      </c>
      <c r="G50" s="5">
        <v>6</v>
      </c>
      <c r="H50" s="5">
        <v>1534</v>
      </c>
      <c r="I50" s="5">
        <v>505</v>
      </c>
      <c r="J50" s="5">
        <v>647</v>
      </c>
      <c r="K50" s="5">
        <v>114</v>
      </c>
      <c r="L50" s="5">
        <v>226</v>
      </c>
      <c r="M50" s="5">
        <v>42</v>
      </c>
      <c r="N50" s="5">
        <v>1</v>
      </c>
    </row>
    <row r="51" spans="1:14">
      <c r="A51" s="5">
        <v>1395</v>
      </c>
      <c r="B51" s="5">
        <v>4</v>
      </c>
      <c r="C51" s="5" t="s">
        <v>247</v>
      </c>
      <c r="D51" s="5" t="s">
        <v>246</v>
      </c>
      <c r="E51" s="5">
        <v>28</v>
      </c>
      <c r="F51" s="5">
        <v>1540</v>
      </c>
      <c r="G51" s="5">
        <v>6</v>
      </c>
      <c r="H51" s="5">
        <v>1534</v>
      </c>
      <c r="I51" s="5">
        <v>505</v>
      </c>
      <c r="J51" s="5">
        <v>647</v>
      </c>
      <c r="K51" s="5">
        <v>114</v>
      </c>
      <c r="L51" s="5">
        <v>226</v>
      </c>
      <c r="M51" s="5">
        <v>42</v>
      </c>
      <c r="N51" s="5">
        <v>1</v>
      </c>
    </row>
    <row r="52" spans="1:14">
      <c r="A52" s="5">
        <v>1395</v>
      </c>
      <c r="B52" s="5">
        <v>2</v>
      </c>
      <c r="C52" s="5" t="s">
        <v>248</v>
      </c>
      <c r="D52" s="5" t="s">
        <v>249</v>
      </c>
      <c r="E52" s="5">
        <v>466</v>
      </c>
      <c r="F52" s="5">
        <v>13501</v>
      </c>
      <c r="G52" s="5">
        <v>175</v>
      </c>
      <c r="H52" s="5">
        <v>13326</v>
      </c>
      <c r="I52" s="5">
        <v>7003</v>
      </c>
      <c r="J52" s="5">
        <v>4351</v>
      </c>
      <c r="K52" s="5">
        <v>711</v>
      </c>
      <c r="L52" s="5">
        <v>1147</v>
      </c>
      <c r="M52" s="5">
        <v>102</v>
      </c>
      <c r="N52" s="5">
        <v>13</v>
      </c>
    </row>
    <row r="53" spans="1:14">
      <c r="A53" s="5">
        <v>1395</v>
      </c>
      <c r="B53" s="5">
        <v>3</v>
      </c>
      <c r="C53" s="5" t="s">
        <v>250</v>
      </c>
      <c r="D53" s="5" t="s">
        <v>251</v>
      </c>
      <c r="E53" s="5">
        <v>165</v>
      </c>
      <c r="F53" s="5">
        <v>4580</v>
      </c>
      <c r="G53" s="5">
        <v>65</v>
      </c>
      <c r="H53" s="5">
        <v>4515</v>
      </c>
      <c r="I53" s="5">
        <v>1975</v>
      </c>
      <c r="J53" s="5">
        <v>1600</v>
      </c>
      <c r="K53" s="5">
        <v>358</v>
      </c>
      <c r="L53" s="5">
        <v>501</v>
      </c>
      <c r="M53" s="5">
        <v>78</v>
      </c>
      <c r="N53" s="5">
        <v>4</v>
      </c>
    </row>
    <row r="54" spans="1:14">
      <c r="A54" s="5">
        <v>1395</v>
      </c>
      <c r="B54" s="5">
        <v>4</v>
      </c>
      <c r="C54" s="5" t="s">
        <v>252</v>
      </c>
      <c r="D54" s="5" t="s">
        <v>253</v>
      </c>
      <c r="E54" s="5">
        <v>111</v>
      </c>
      <c r="F54" s="5">
        <v>3419</v>
      </c>
      <c r="G54" s="5">
        <v>55</v>
      </c>
      <c r="H54" s="5">
        <v>3364</v>
      </c>
      <c r="I54" s="5">
        <v>1603</v>
      </c>
      <c r="J54" s="5">
        <v>1052</v>
      </c>
      <c r="K54" s="5">
        <v>261</v>
      </c>
      <c r="L54" s="5">
        <v>380</v>
      </c>
      <c r="M54" s="5">
        <v>67</v>
      </c>
      <c r="N54" s="5">
        <v>2</v>
      </c>
    </row>
    <row r="55" spans="1:14">
      <c r="A55" s="5">
        <v>1395</v>
      </c>
      <c r="B55" s="5">
        <v>4</v>
      </c>
      <c r="C55" s="5" t="s">
        <v>254</v>
      </c>
      <c r="D55" s="5" t="s">
        <v>255</v>
      </c>
      <c r="E55" s="5">
        <v>54</v>
      </c>
      <c r="F55" s="5">
        <v>1161</v>
      </c>
      <c r="G55" s="5">
        <v>10</v>
      </c>
      <c r="H55" s="5">
        <v>1151</v>
      </c>
      <c r="I55" s="5">
        <v>372</v>
      </c>
      <c r="J55" s="5">
        <v>548</v>
      </c>
      <c r="K55" s="5">
        <v>97</v>
      </c>
      <c r="L55" s="5">
        <v>120</v>
      </c>
      <c r="M55" s="5">
        <v>12</v>
      </c>
      <c r="N55" s="5">
        <v>2</v>
      </c>
    </row>
    <row r="56" spans="1:14">
      <c r="A56" s="5">
        <v>1395</v>
      </c>
      <c r="B56" s="5">
        <v>3</v>
      </c>
      <c r="C56" s="5" t="s">
        <v>256</v>
      </c>
      <c r="D56" s="5" t="s">
        <v>257</v>
      </c>
      <c r="E56" s="5">
        <v>301</v>
      </c>
      <c r="F56" s="5">
        <v>8921</v>
      </c>
      <c r="G56" s="5">
        <v>110</v>
      </c>
      <c r="H56" s="5">
        <v>8811</v>
      </c>
      <c r="I56" s="5">
        <v>5028</v>
      </c>
      <c r="J56" s="5">
        <v>2751</v>
      </c>
      <c r="K56" s="5">
        <v>353</v>
      </c>
      <c r="L56" s="5">
        <v>646</v>
      </c>
      <c r="M56" s="5">
        <v>24</v>
      </c>
      <c r="N56" s="5">
        <v>9</v>
      </c>
    </row>
    <row r="57" spans="1:14">
      <c r="A57" s="5">
        <v>1395</v>
      </c>
      <c r="B57" s="5">
        <v>4</v>
      </c>
      <c r="C57" s="5" t="s">
        <v>258</v>
      </c>
      <c r="D57" s="5" t="s">
        <v>257</v>
      </c>
      <c r="E57" s="5">
        <v>301</v>
      </c>
      <c r="F57" s="5">
        <v>8921</v>
      </c>
      <c r="G57" s="5">
        <v>110</v>
      </c>
      <c r="H57" s="5">
        <v>8811</v>
      </c>
      <c r="I57" s="5">
        <v>5028</v>
      </c>
      <c r="J57" s="5">
        <v>2751</v>
      </c>
      <c r="K57" s="5">
        <v>353</v>
      </c>
      <c r="L57" s="5">
        <v>646</v>
      </c>
      <c r="M57" s="5">
        <v>24</v>
      </c>
      <c r="N57" s="5">
        <v>9</v>
      </c>
    </row>
    <row r="58" spans="1:14">
      <c r="A58" s="5">
        <v>1395</v>
      </c>
      <c r="B58" s="5">
        <v>2</v>
      </c>
      <c r="C58" s="5" t="s">
        <v>259</v>
      </c>
      <c r="D58" s="5" t="s">
        <v>260</v>
      </c>
      <c r="E58" s="5">
        <v>371</v>
      </c>
      <c r="F58" s="5">
        <v>14534</v>
      </c>
      <c r="G58" s="5">
        <v>250</v>
      </c>
      <c r="H58" s="5">
        <v>14284</v>
      </c>
      <c r="I58" s="5">
        <v>5221</v>
      </c>
      <c r="J58" s="5">
        <v>4962</v>
      </c>
      <c r="K58" s="5">
        <v>1385</v>
      </c>
      <c r="L58" s="5">
        <v>2294</v>
      </c>
      <c r="M58" s="5">
        <v>399</v>
      </c>
      <c r="N58" s="5">
        <v>23</v>
      </c>
    </row>
    <row r="59" spans="1:14">
      <c r="A59" s="5">
        <v>1395</v>
      </c>
      <c r="B59" s="5">
        <v>3</v>
      </c>
      <c r="C59" s="5" t="s">
        <v>261</v>
      </c>
      <c r="D59" s="5" t="s">
        <v>262</v>
      </c>
      <c r="E59" s="5">
        <v>42</v>
      </c>
      <c r="F59" s="5">
        <v>1006</v>
      </c>
      <c r="G59" s="5">
        <v>59</v>
      </c>
      <c r="H59" s="5">
        <v>947</v>
      </c>
      <c r="I59" s="5">
        <v>338</v>
      </c>
      <c r="J59" s="5">
        <v>411</v>
      </c>
      <c r="K59" s="5">
        <v>50</v>
      </c>
      <c r="L59" s="5">
        <v>133</v>
      </c>
      <c r="M59" s="5">
        <v>16</v>
      </c>
      <c r="N59" s="5">
        <v>0</v>
      </c>
    </row>
    <row r="60" spans="1:14">
      <c r="A60" s="5">
        <v>1395</v>
      </c>
      <c r="B60" s="5">
        <v>4</v>
      </c>
      <c r="C60" s="5" t="s">
        <v>263</v>
      </c>
      <c r="D60" s="5" t="s">
        <v>262</v>
      </c>
      <c r="E60" s="5">
        <v>42</v>
      </c>
      <c r="F60" s="5">
        <v>1006</v>
      </c>
      <c r="G60" s="5">
        <v>59</v>
      </c>
      <c r="H60" s="5">
        <v>947</v>
      </c>
      <c r="I60" s="5">
        <v>338</v>
      </c>
      <c r="J60" s="5">
        <v>411</v>
      </c>
      <c r="K60" s="5">
        <v>50</v>
      </c>
      <c r="L60" s="5">
        <v>133</v>
      </c>
      <c r="M60" s="5">
        <v>16</v>
      </c>
      <c r="N60" s="5">
        <v>0</v>
      </c>
    </row>
    <row r="61" spans="1:14">
      <c r="A61" s="5">
        <v>1395</v>
      </c>
      <c r="B61" s="5">
        <v>3</v>
      </c>
      <c r="C61" s="5" t="s">
        <v>264</v>
      </c>
      <c r="D61" s="5" t="s">
        <v>265</v>
      </c>
      <c r="E61" s="5">
        <v>329</v>
      </c>
      <c r="F61" s="5">
        <v>13528</v>
      </c>
      <c r="G61" s="5">
        <v>191</v>
      </c>
      <c r="H61" s="5">
        <v>13336</v>
      </c>
      <c r="I61" s="5">
        <v>4883</v>
      </c>
      <c r="J61" s="5">
        <v>4551</v>
      </c>
      <c r="K61" s="5">
        <v>1336</v>
      </c>
      <c r="L61" s="5">
        <v>2161</v>
      </c>
      <c r="M61" s="5">
        <v>383</v>
      </c>
      <c r="N61" s="5">
        <v>23</v>
      </c>
    </row>
    <row r="62" spans="1:14">
      <c r="A62" s="5">
        <v>1395</v>
      </c>
      <c r="B62" s="5">
        <v>4</v>
      </c>
      <c r="C62" s="5" t="s">
        <v>266</v>
      </c>
      <c r="D62" s="5" t="s">
        <v>267</v>
      </c>
      <c r="E62" s="5">
        <v>147</v>
      </c>
      <c r="F62" s="5">
        <v>8661</v>
      </c>
      <c r="G62" s="5">
        <v>149</v>
      </c>
      <c r="H62" s="5">
        <v>8512</v>
      </c>
      <c r="I62" s="5">
        <v>2507</v>
      </c>
      <c r="J62" s="5">
        <v>3036</v>
      </c>
      <c r="K62" s="5">
        <v>993</v>
      </c>
      <c r="L62" s="5">
        <v>1704</v>
      </c>
      <c r="M62" s="5">
        <v>265</v>
      </c>
      <c r="N62" s="5">
        <v>7</v>
      </c>
    </row>
    <row r="63" spans="1:14">
      <c r="A63" s="5">
        <v>1395</v>
      </c>
      <c r="B63" s="5">
        <v>4</v>
      </c>
      <c r="C63" s="5" t="s">
        <v>268</v>
      </c>
      <c r="D63" s="5" t="s">
        <v>269</v>
      </c>
      <c r="E63" s="5">
        <v>109</v>
      </c>
      <c r="F63" s="5">
        <v>2690</v>
      </c>
      <c r="G63" s="5">
        <v>30</v>
      </c>
      <c r="H63" s="5">
        <v>2660</v>
      </c>
      <c r="I63" s="5">
        <v>1234</v>
      </c>
      <c r="J63" s="5">
        <v>836</v>
      </c>
      <c r="K63" s="5">
        <v>236</v>
      </c>
      <c r="L63" s="5">
        <v>267</v>
      </c>
      <c r="M63" s="5">
        <v>71</v>
      </c>
      <c r="N63" s="5">
        <v>16</v>
      </c>
    </row>
    <row r="64" spans="1:14">
      <c r="A64" s="5">
        <v>1395</v>
      </c>
      <c r="B64" s="5">
        <v>4</v>
      </c>
      <c r="C64" s="5" t="s">
        <v>270</v>
      </c>
      <c r="D64" s="5" t="s">
        <v>271</v>
      </c>
      <c r="E64" s="5">
        <v>63</v>
      </c>
      <c r="F64" s="5">
        <v>1799</v>
      </c>
      <c r="G64" s="5">
        <v>9</v>
      </c>
      <c r="H64" s="5">
        <v>1790</v>
      </c>
      <c r="I64" s="5">
        <v>988</v>
      </c>
      <c r="J64" s="5">
        <v>544</v>
      </c>
      <c r="K64" s="5">
        <v>78</v>
      </c>
      <c r="L64" s="5">
        <v>139</v>
      </c>
      <c r="M64" s="5">
        <v>40</v>
      </c>
      <c r="N64" s="5">
        <v>0</v>
      </c>
    </row>
    <row r="65" spans="1:14">
      <c r="A65" s="5">
        <v>1395</v>
      </c>
      <c r="B65" s="5">
        <v>4</v>
      </c>
      <c r="C65" s="5" t="s">
        <v>272</v>
      </c>
      <c r="D65" s="5" t="s">
        <v>273</v>
      </c>
      <c r="E65" s="5">
        <v>10</v>
      </c>
      <c r="F65" s="5">
        <v>378</v>
      </c>
      <c r="G65" s="5">
        <v>3</v>
      </c>
      <c r="H65" s="5">
        <v>375</v>
      </c>
      <c r="I65" s="5">
        <v>154</v>
      </c>
      <c r="J65" s="5">
        <v>135</v>
      </c>
      <c r="K65" s="5">
        <v>28</v>
      </c>
      <c r="L65" s="5">
        <v>51</v>
      </c>
      <c r="M65" s="5">
        <v>7</v>
      </c>
      <c r="N65" s="5">
        <v>0</v>
      </c>
    </row>
    <row r="66" spans="1:14">
      <c r="A66" s="5">
        <v>1395</v>
      </c>
      <c r="B66" s="5">
        <v>2</v>
      </c>
      <c r="C66" s="5" t="s">
        <v>274</v>
      </c>
      <c r="D66" s="5" t="s">
        <v>275</v>
      </c>
      <c r="E66" s="5">
        <v>820</v>
      </c>
      <c r="F66" s="5">
        <v>37019</v>
      </c>
      <c r="G66" s="5">
        <v>572</v>
      </c>
      <c r="H66" s="5">
        <v>36447</v>
      </c>
      <c r="I66" s="5">
        <v>11440</v>
      </c>
      <c r="J66" s="5">
        <v>15198</v>
      </c>
      <c r="K66" s="5">
        <v>3431</v>
      </c>
      <c r="L66" s="5">
        <v>5699</v>
      </c>
      <c r="M66" s="5">
        <v>645</v>
      </c>
      <c r="N66" s="5">
        <v>33</v>
      </c>
    </row>
    <row r="67" spans="1:14">
      <c r="A67" s="5">
        <v>1395</v>
      </c>
      <c r="B67" s="5">
        <v>3</v>
      </c>
      <c r="C67" s="5" t="s">
        <v>276</v>
      </c>
      <c r="D67" s="5" t="s">
        <v>275</v>
      </c>
      <c r="E67" s="5">
        <v>820</v>
      </c>
      <c r="F67" s="5">
        <v>37019</v>
      </c>
      <c r="G67" s="5">
        <v>572</v>
      </c>
      <c r="H67" s="5">
        <v>36447</v>
      </c>
      <c r="I67" s="5">
        <v>11440</v>
      </c>
      <c r="J67" s="5">
        <v>15198</v>
      </c>
      <c r="K67" s="5">
        <v>3431</v>
      </c>
      <c r="L67" s="5">
        <v>5699</v>
      </c>
      <c r="M67" s="5">
        <v>645</v>
      </c>
      <c r="N67" s="5">
        <v>33</v>
      </c>
    </row>
    <row r="68" spans="1:14">
      <c r="A68" s="5">
        <v>1395</v>
      </c>
      <c r="B68" s="5">
        <v>4</v>
      </c>
      <c r="C68" s="5" t="s">
        <v>277</v>
      </c>
      <c r="D68" s="5" t="s">
        <v>278</v>
      </c>
      <c r="E68" s="5">
        <v>242</v>
      </c>
      <c r="F68" s="5">
        <v>13330</v>
      </c>
      <c r="G68" s="5">
        <v>226</v>
      </c>
      <c r="H68" s="5">
        <v>13104</v>
      </c>
      <c r="I68" s="5">
        <v>4247</v>
      </c>
      <c r="J68" s="5">
        <v>5032</v>
      </c>
      <c r="K68" s="5">
        <v>1301</v>
      </c>
      <c r="L68" s="5">
        <v>2248</v>
      </c>
      <c r="M68" s="5">
        <v>255</v>
      </c>
      <c r="N68" s="5">
        <v>21</v>
      </c>
    </row>
    <row r="69" spans="1:14">
      <c r="A69" s="5">
        <v>1395</v>
      </c>
      <c r="B69" s="5">
        <v>4</v>
      </c>
      <c r="C69" s="5" t="s">
        <v>279</v>
      </c>
      <c r="D69" s="5" t="s">
        <v>280</v>
      </c>
      <c r="E69" s="5">
        <v>334</v>
      </c>
      <c r="F69" s="5">
        <v>11038</v>
      </c>
      <c r="G69" s="5">
        <v>109</v>
      </c>
      <c r="H69" s="5">
        <v>10929</v>
      </c>
      <c r="I69" s="5">
        <v>3870</v>
      </c>
      <c r="J69" s="5">
        <v>4572</v>
      </c>
      <c r="K69" s="5">
        <v>776</v>
      </c>
      <c r="L69" s="5">
        <v>1565</v>
      </c>
      <c r="M69" s="5">
        <v>143</v>
      </c>
      <c r="N69" s="5">
        <v>3</v>
      </c>
    </row>
    <row r="70" spans="1:14">
      <c r="A70" s="5">
        <v>1395</v>
      </c>
      <c r="B70" s="5">
        <v>4</v>
      </c>
      <c r="C70" s="5" t="s">
        <v>281</v>
      </c>
      <c r="D70" s="5" t="s">
        <v>282</v>
      </c>
      <c r="E70" s="5">
        <v>243</v>
      </c>
      <c r="F70" s="5">
        <v>12650</v>
      </c>
      <c r="G70" s="5">
        <v>237</v>
      </c>
      <c r="H70" s="5">
        <v>12414</v>
      </c>
      <c r="I70" s="5">
        <v>3323</v>
      </c>
      <c r="J70" s="5">
        <v>5594</v>
      </c>
      <c r="K70" s="5">
        <v>1353</v>
      </c>
      <c r="L70" s="5">
        <v>1887</v>
      </c>
      <c r="M70" s="5">
        <v>248</v>
      </c>
      <c r="N70" s="5">
        <v>9</v>
      </c>
    </row>
    <row r="71" spans="1:14">
      <c r="A71" s="5">
        <v>1395</v>
      </c>
      <c r="B71" s="5">
        <v>2</v>
      </c>
      <c r="C71" s="5" t="s">
        <v>283</v>
      </c>
      <c r="D71" s="5" t="s">
        <v>284</v>
      </c>
      <c r="E71" s="5">
        <v>589</v>
      </c>
      <c r="F71" s="5">
        <v>17515</v>
      </c>
      <c r="G71" s="5">
        <v>208</v>
      </c>
      <c r="H71" s="5">
        <v>17307</v>
      </c>
      <c r="I71" s="5">
        <v>4726</v>
      </c>
      <c r="J71" s="5">
        <v>7098</v>
      </c>
      <c r="K71" s="5">
        <v>1658</v>
      </c>
      <c r="L71" s="5">
        <v>3207</v>
      </c>
      <c r="M71" s="5">
        <v>585</v>
      </c>
      <c r="N71" s="5">
        <v>34</v>
      </c>
    </row>
    <row r="72" spans="1:14">
      <c r="A72" s="5">
        <v>1395</v>
      </c>
      <c r="B72" s="5">
        <v>7</v>
      </c>
      <c r="C72" s="5" t="s">
        <v>285</v>
      </c>
      <c r="D72" s="5" t="s">
        <v>286</v>
      </c>
      <c r="E72" s="5">
        <v>589</v>
      </c>
      <c r="F72" s="5">
        <v>17515</v>
      </c>
      <c r="G72" s="5">
        <v>208</v>
      </c>
      <c r="H72" s="5">
        <v>17307</v>
      </c>
      <c r="I72" s="5">
        <v>4726</v>
      </c>
      <c r="J72" s="5">
        <v>7098</v>
      </c>
      <c r="K72" s="5">
        <v>1658</v>
      </c>
      <c r="L72" s="5">
        <v>3207</v>
      </c>
      <c r="M72" s="5">
        <v>585</v>
      </c>
      <c r="N72" s="5">
        <v>34</v>
      </c>
    </row>
    <row r="73" spans="1:14">
      <c r="A73" s="5">
        <v>1395</v>
      </c>
      <c r="B73" s="5">
        <v>4</v>
      </c>
      <c r="C73" s="5" t="s">
        <v>287</v>
      </c>
      <c r="D73" s="5" t="s">
        <v>288</v>
      </c>
      <c r="E73" s="5">
        <v>552</v>
      </c>
      <c r="F73" s="5">
        <v>16498</v>
      </c>
      <c r="G73" s="5">
        <v>203</v>
      </c>
      <c r="H73" s="5">
        <v>16295</v>
      </c>
      <c r="I73" s="5">
        <v>4361</v>
      </c>
      <c r="J73" s="5">
        <v>6657</v>
      </c>
      <c r="K73" s="5">
        <v>1574</v>
      </c>
      <c r="L73" s="5">
        <v>3108</v>
      </c>
      <c r="M73" s="5">
        <v>562</v>
      </c>
      <c r="N73" s="5">
        <v>33</v>
      </c>
    </row>
    <row r="74" spans="1:14">
      <c r="A74" s="5">
        <v>1395</v>
      </c>
      <c r="B74" s="5">
        <v>9</v>
      </c>
      <c r="C74" s="5" t="s">
        <v>289</v>
      </c>
      <c r="D74" s="5" t="s">
        <v>290</v>
      </c>
      <c r="E74" s="5">
        <v>37</v>
      </c>
      <c r="F74" s="5">
        <v>1017</v>
      </c>
      <c r="G74" s="5">
        <v>5</v>
      </c>
      <c r="H74" s="5">
        <v>1012</v>
      </c>
      <c r="I74" s="5">
        <v>365</v>
      </c>
      <c r="J74" s="5">
        <v>441</v>
      </c>
      <c r="K74" s="5">
        <v>84</v>
      </c>
      <c r="L74" s="5">
        <v>99</v>
      </c>
      <c r="M74" s="5">
        <v>23</v>
      </c>
      <c r="N74" s="5">
        <v>1</v>
      </c>
    </row>
    <row r="75" spans="1:14">
      <c r="A75" s="5">
        <v>1395</v>
      </c>
      <c r="B75" s="5">
        <v>2</v>
      </c>
      <c r="C75" s="5" t="s">
        <v>291</v>
      </c>
      <c r="D75" s="5" t="s">
        <v>292</v>
      </c>
      <c r="E75" s="5">
        <v>323</v>
      </c>
      <c r="F75" s="5">
        <v>31553</v>
      </c>
      <c r="G75" s="5">
        <v>174</v>
      </c>
      <c r="H75" s="5">
        <v>31380</v>
      </c>
      <c r="I75" s="5">
        <v>6567</v>
      </c>
      <c r="J75" s="5">
        <v>11651</v>
      </c>
      <c r="K75" s="5">
        <v>4726</v>
      </c>
      <c r="L75" s="5">
        <v>6804</v>
      </c>
      <c r="M75" s="5">
        <v>1548</v>
      </c>
      <c r="N75" s="5">
        <v>84</v>
      </c>
    </row>
    <row r="76" spans="1:14">
      <c r="A76" s="5">
        <v>1395</v>
      </c>
      <c r="B76" s="5">
        <v>3</v>
      </c>
      <c r="C76" s="5" t="s">
        <v>293</v>
      </c>
      <c r="D76" s="5" t="s">
        <v>294</v>
      </c>
      <c r="E76" s="5">
        <v>20</v>
      </c>
      <c r="F76" s="5">
        <v>1662</v>
      </c>
      <c r="G76" s="5">
        <v>34</v>
      </c>
      <c r="H76" s="5">
        <v>1628</v>
      </c>
      <c r="I76" s="5">
        <v>623</v>
      </c>
      <c r="J76" s="5">
        <v>742</v>
      </c>
      <c r="K76" s="5">
        <v>100</v>
      </c>
      <c r="L76" s="5">
        <v>151</v>
      </c>
      <c r="M76" s="5">
        <v>12</v>
      </c>
      <c r="N76" s="5">
        <v>1</v>
      </c>
    </row>
    <row r="77" spans="1:14">
      <c r="A77" s="5">
        <v>1395</v>
      </c>
      <c r="B77" s="5">
        <v>4</v>
      </c>
      <c r="C77" s="5" t="s">
        <v>295</v>
      </c>
      <c r="D77" s="5" t="s">
        <v>296</v>
      </c>
      <c r="E77" s="5">
        <v>20</v>
      </c>
      <c r="F77" s="5">
        <v>1662</v>
      </c>
      <c r="G77" s="5">
        <v>34</v>
      </c>
      <c r="H77" s="5">
        <v>1628</v>
      </c>
      <c r="I77" s="5">
        <v>623</v>
      </c>
      <c r="J77" s="5">
        <v>742</v>
      </c>
      <c r="K77" s="5">
        <v>100</v>
      </c>
      <c r="L77" s="5">
        <v>151</v>
      </c>
      <c r="M77" s="5">
        <v>12</v>
      </c>
      <c r="N77" s="5">
        <v>1</v>
      </c>
    </row>
    <row r="78" spans="1:14">
      <c r="A78" s="5">
        <v>1395</v>
      </c>
      <c r="B78" s="5">
        <v>3</v>
      </c>
      <c r="C78" s="5" t="s">
        <v>297</v>
      </c>
      <c r="D78" s="5" t="s">
        <v>298</v>
      </c>
      <c r="E78" s="5">
        <v>303</v>
      </c>
      <c r="F78" s="5">
        <v>29892</v>
      </c>
      <c r="G78" s="5">
        <v>140</v>
      </c>
      <c r="H78" s="5">
        <v>29752</v>
      </c>
      <c r="I78" s="5">
        <v>5944</v>
      </c>
      <c r="J78" s="5">
        <v>10909</v>
      </c>
      <c r="K78" s="5">
        <v>4626</v>
      </c>
      <c r="L78" s="5">
        <v>6653</v>
      </c>
      <c r="M78" s="5">
        <v>1536</v>
      </c>
      <c r="N78" s="5">
        <v>83</v>
      </c>
    </row>
    <row r="79" spans="1:14">
      <c r="A79" s="5">
        <v>1395</v>
      </c>
      <c r="B79" s="5">
        <v>4</v>
      </c>
      <c r="C79" s="5" t="s">
        <v>299</v>
      </c>
      <c r="D79" s="5" t="s">
        <v>298</v>
      </c>
      <c r="E79" s="5">
        <v>303</v>
      </c>
      <c r="F79" s="5">
        <v>29892</v>
      </c>
      <c r="G79" s="5">
        <v>140</v>
      </c>
      <c r="H79" s="5">
        <v>29752</v>
      </c>
      <c r="I79" s="5">
        <v>5944</v>
      </c>
      <c r="J79" s="5">
        <v>10909</v>
      </c>
      <c r="K79" s="5">
        <v>4626</v>
      </c>
      <c r="L79" s="5">
        <v>6653</v>
      </c>
      <c r="M79" s="5">
        <v>1536</v>
      </c>
      <c r="N79" s="5">
        <v>83</v>
      </c>
    </row>
    <row r="80" spans="1:14">
      <c r="A80" s="5">
        <v>1395</v>
      </c>
      <c r="B80" s="5">
        <v>2</v>
      </c>
      <c r="C80" s="5" t="s">
        <v>300</v>
      </c>
      <c r="D80" s="5" t="s">
        <v>301</v>
      </c>
      <c r="E80" s="5">
        <v>1766</v>
      </c>
      <c r="F80" s="5">
        <v>134583</v>
      </c>
      <c r="G80" s="5">
        <v>1447</v>
      </c>
      <c r="H80" s="5">
        <v>133136</v>
      </c>
      <c r="I80" s="5">
        <v>28265</v>
      </c>
      <c r="J80" s="5">
        <v>47894</v>
      </c>
      <c r="K80" s="5">
        <v>17915</v>
      </c>
      <c r="L80" s="5">
        <v>32551</v>
      </c>
      <c r="M80" s="5">
        <v>6039</v>
      </c>
      <c r="N80" s="5">
        <v>471</v>
      </c>
    </row>
    <row r="81" spans="1:14">
      <c r="A81" s="5">
        <v>1395</v>
      </c>
      <c r="B81" s="5">
        <v>3</v>
      </c>
      <c r="C81" s="5" t="s">
        <v>302</v>
      </c>
      <c r="D81" s="5" t="s">
        <v>303</v>
      </c>
      <c r="E81" s="5">
        <v>888</v>
      </c>
      <c r="F81" s="5">
        <v>81564</v>
      </c>
      <c r="G81" s="5">
        <v>776</v>
      </c>
      <c r="H81" s="5">
        <v>80789</v>
      </c>
      <c r="I81" s="5">
        <v>15450</v>
      </c>
      <c r="J81" s="5">
        <v>27603</v>
      </c>
      <c r="K81" s="5">
        <v>11987</v>
      </c>
      <c r="L81" s="5">
        <v>21717</v>
      </c>
      <c r="M81" s="5">
        <v>3863</v>
      </c>
      <c r="N81" s="5">
        <v>170</v>
      </c>
    </row>
    <row r="82" spans="1:14">
      <c r="A82" s="5">
        <v>1395</v>
      </c>
      <c r="B82" s="5">
        <v>4</v>
      </c>
      <c r="C82" s="5" t="s">
        <v>304</v>
      </c>
      <c r="D82" s="5" t="s">
        <v>305</v>
      </c>
      <c r="E82" s="5">
        <v>483</v>
      </c>
      <c r="F82" s="5">
        <v>28070</v>
      </c>
      <c r="G82" s="5">
        <v>397</v>
      </c>
      <c r="H82" s="5">
        <v>27672</v>
      </c>
      <c r="I82" s="5">
        <v>6416</v>
      </c>
      <c r="J82" s="5">
        <v>8755</v>
      </c>
      <c r="K82" s="5">
        <v>3412</v>
      </c>
      <c r="L82" s="5">
        <v>7700</v>
      </c>
      <c r="M82" s="5">
        <v>1324</v>
      </c>
      <c r="N82" s="5">
        <v>66</v>
      </c>
    </row>
    <row r="83" spans="1:14">
      <c r="A83" s="5">
        <v>1395</v>
      </c>
      <c r="B83" s="5">
        <v>4</v>
      </c>
      <c r="C83" s="5" t="s">
        <v>306</v>
      </c>
      <c r="D83" s="5" t="s">
        <v>307</v>
      </c>
      <c r="E83" s="5">
        <v>135</v>
      </c>
      <c r="F83" s="5">
        <v>12231</v>
      </c>
      <c r="G83" s="5">
        <v>41</v>
      </c>
      <c r="H83" s="5">
        <v>12190</v>
      </c>
      <c r="I83" s="5">
        <v>1710</v>
      </c>
      <c r="J83" s="5">
        <v>4085</v>
      </c>
      <c r="K83" s="5">
        <v>2065</v>
      </c>
      <c r="L83" s="5">
        <v>3656</v>
      </c>
      <c r="M83" s="5">
        <v>652</v>
      </c>
      <c r="N83" s="5">
        <v>23</v>
      </c>
    </row>
    <row r="84" spans="1:14">
      <c r="A84" s="5">
        <v>1395</v>
      </c>
      <c r="B84" s="5">
        <v>4</v>
      </c>
      <c r="C84" s="5" t="s">
        <v>308</v>
      </c>
      <c r="D84" s="5" t="s">
        <v>309</v>
      </c>
      <c r="E84" s="5">
        <v>271</v>
      </c>
      <c r="F84" s="5">
        <v>41263</v>
      </c>
      <c r="G84" s="5">
        <v>338</v>
      </c>
      <c r="H84" s="5">
        <v>40926</v>
      </c>
      <c r="I84" s="5">
        <v>7324</v>
      </c>
      <c r="J84" s="5">
        <v>14763</v>
      </c>
      <c r="K84" s="5">
        <v>6510</v>
      </c>
      <c r="L84" s="5">
        <v>10361</v>
      </c>
      <c r="M84" s="5">
        <v>1887</v>
      </c>
      <c r="N84" s="5">
        <v>81</v>
      </c>
    </row>
    <row r="85" spans="1:14">
      <c r="A85" s="5">
        <v>1395</v>
      </c>
      <c r="B85" s="5">
        <v>3</v>
      </c>
      <c r="C85" s="5" t="s">
        <v>310</v>
      </c>
      <c r="D85" s="5" t="s">
        <v>311</v>
      </c>
      <c r="E85" s="5">
        <v>802</v>
      </c>
      <c r="F85" s="5">
        <v>46501</v>
      </c>
      <c r="G85" s="5">
        <v>608</v>
      </c>
      <c r="H85" s="5">
        <v>45893</v>
      </c>
      <c r="I85" s="5">
        <v>11420</v>
      </c>
      <c r="J85" s="5">
        <v>17720</v>
      </c>
      <c r="K85" s="5">
        <v>4811</v>
      </c>
      <c r="L85" s="5">
        <v>9645</v>
      </c>
      <c r="M85" s="5">
        <v>2006</v>
      </c>
      <c r="N85" s="5">
        <v>290</v>
      </c>
    </row>
    <row r="86" spans="1:14">
      <c r="A86" s="5">
        <v>1395</v>
      </c>
      <c r="B86" s="5">
        <v>4</v>
      </c>
      <c r="C86" s="5" t="s">
        <v>312</v>
      </c>
      <c r="D86" s="5" t="s">
        <v>313</v>
      </c>
      <c r="E86" s="5">
        <v>56</v>
      </c>
      <c r="F86" s="5">
        <v>2454</v>
      </c>
      <c r="G86" s="5">
        <v>46</v>
      </c>
      <c r="H86" s="5">
        <v>2408</v>
      </c>
      <c r="I86" s="5">
        <v>741</v>
      </c>
      <c r="J86" s="5">
        <v>711</v>
      </c>
      <c r="K86" s="5">
        <v>201</v>
      </c>
      <c r="L86" s="5">
        <v>593</v>
      </c>
      <c r="M86" s="5">
        <v>130</v>
      </c>
      <c r="N86" s="5">
        <v>34</v>
      </c>
    </row>
    <row r="87" spans="1:14">
      <c r="A87" s="5">
        <v>1395</v>
      </c>
      <c r="B87" s="5">
        <v>4</v>
      </c>
      <c r="C87" s="5" t="s">
        <v>314</v>
      </c>
      <c r="D87" s="5" t="s">
        <v>315</v>
      </c>
      <c r="E87" s="5">
        <v>310</v>
      </c>
      <c r="F87" s="5">
        <v>11940</v>
      </c>
      <c r="G87" s="5">
        <v>247</v>
      </c>
      <c r="H87" s="5">
        <v>11694</v>
      </c>
      <c r="I87" s="5">
        <v>3610</v>
      </c>
      <c r="J87" s="5">
        <v>3925</v>
      </c>
      <c r="K87" s="5">
        <v>1145</v>
      </c>
      <c r="L87" s="5">
        <v>2498</v>
      </c>
      <c r="M87" s="5">
        <v>476</v>
      </c>
      <c r="N87" s="5">
        <v>40</v>
      </c>
    </row>
    <row r="88" spans="1:14">
      <c r="A88" s="5">
        <v>1395</v>
      </c>
      <c r="B88" s="5">
        <v>4</v>
      </c>
      <c r="C88" s="5" t="s">
        <v>316</v>
      </c>
      <c r="D88" s="5" t="s">
        <v>317</v>
      </c>
      <c r="E88" s="5">
        <v>296</v>
      </c>
      <c r="F88" s="5">
        <v>23079</v>
      </c>
      <c r="G88" s="5">
        <v>234</v>
      </c>
      <c r="H88" s="5">
        <v>22846</v>
      </c>
      <c r="I88" s="5">
        <v>5168</v>
      </c>
      <c r="J88" s="5">
        <v>9873</v>
      </c>
      <c r="K88" s="5">
        <v>2243</v>
      </c>
      <c r="L88" s="5">
        <v>4448</v>
      </c>
      <c r="M88" s="5">
        <v>954</v>
      </c>
      <c r="N88" s="5">
        <v>160</v>
      </c>
    </row>
    <row r="89" spans="1:14">
      <c r="A89" s="5">
        <v>1395</v>
      </c>
      <c r="B89" s="5">
        <v>4</v>
      </c>
      <c r="C89" s="5" t="s">
        <v>318</v>
      </c>
      <c r="D89" s="5" t="s">
        <v>319</v>
      </c>
      <c r="E89" s="5">
        <v>140</v>
      </c>
      <c r="F89" s="5">
        <v>9027</v>
      </c>
      <c r="G89" s="5">
        <v>82</v>
      </c>
      <c r="H89" s="5">
        <v>8945</v>
      </c>
      <c r="I89" s="5">
        <v>1901</v>
      </c>
      <c r="J89" s="5">
        <v>3211</v>
      </c>
      <c r="K89" s="5">
        <v>1223</v>
      </c>
      <c r="L89" s="5">
        <v>2106</v>
      </c>
      <c r="M89" s="5">
        <v>447</v>
      </c>
      <c r="N89" s="5">
        <v>57</v>
      </c>
    </row>
    <row r="90" spans="1:14">
      <c r="A90" s="5">
        <v>1395</v>
      </c>
      <c r="B90" s="5">
        <v>3</v>
      </c>
      <c r="C90" s="5" t="s">
        <v>320</v>
      </c>
      <c r="D90" s="5" t="s">
        <v>321</v>
      </c>
      <c r="E90" s="5">
        <v>76</v>
      </c>
      <c r="F90" s="5">
        <v>6518</v>
      </c>
      <c r="G90" s="5">
        <v>64</v>
      </c>
      <c r="H90" s="5">
        <v>6455</v>
      </c>
      <c r="I90" s="5">
        <v>1396</v>
      </c>
      <c r="J90" s="5">
        <v>2571</v>
      </c>
      <c r="K90" s="5">
        <v>1116</v>
      </c>
      <c r="L90" s="5">
        <v>1189</v>
      </c>
      <c r="M90" s="5">
        <v>171</v>
      </c>
      <c r="N90" s="5">
        <v>12</v>
      </c>
    </row>
    <row r="91" spans="1:14">
      <c r="A91" s="5">
        <v>1395</v>
      </c>
      <c r="B91" s="5">
        <v>4</v>
      </c>
      <c r="C91" s="5" t="s">
        <v>322</v>
      </c>
      <c r="D91" s="5" t="s">
        <v>321</v>
      </c>
      <c r="E91" s="5">
        <v>76</v>
      </c>
      <c r="F91" s="5">
        <v>6518</v>
      </c>
      <c r="G91" s="5">
        <v>64</v>
      </c>
      <c r="H91" s="5">
        <v>6455</v>
      </c>
      <c r="I91" s="5">
        <v>1396</v>
      </c>
      <c r="J91" s="5">
        <v>2571</v>
      </c>
      <c r="K91" s="5">
        <v>1116</v>
      </c>
      <c r="L91" s="5">
        <v>1189</v>
      </c>
      <c r="M91" s="5">
        <v>171</v>
      </c>
      <c r="N91" s="5">
        <v>12</v>
      </c>
    </row>
    <row r="92" spans="1:14">
      <c r="A92" s="5">
        <v>1395</v>
      </c>
      <c r="B92" s="5">
        <v>2</v>
      </c>
      <c r="C92" s="5" t="s">
        <v>323</v>
      </c>
      <c r="D92" s="5" t="s">
        <v>324</v>
      </c>
      <c r="E92" s="5">
        <v>349</v>
      </c>
      <c r="F92" s="5">
        <v>37629</v>
      </c>
      <c r="G92" s="5">
        <v>198</v>
      </c>
      <c r="H92" s="5">
        <v>37431</v>
      </c>
      <c r="I92" s="5">
        <v>5874</v>
      </c>
      <c r="J92" s="5">
        <v>14337</v>
      </c>
      <c r="K92" s="5">
        <v>4560</v>
      </c>
      <c r="L92" s="5">
        <v>8498</v>
      </c>
      <c r="M92" s="5">
        <v>2810</v>
      </c>
      <c r="N92" s="5">
        <v>1354</v>
      </c>
    </row>
    <row r="93" spans="1:14">
      <c r="A93" s="5">
        <v>1395</v>
      </c>
      <c r="B93" s="5">
        <v>3</v>
      </c>
      <c r="C93" s="5" t="s">
        <v>325</v>
      </c>
      <c r="D93" s="5" t="s">
        <v>324</v>
      </c>
      <c r="E93" s="5">
        <v>349</v>
      </c>
      <c r="F93" s="5">
        <v>37629</v>
      </c>
      <c r="G93" s="5">
        <v>198</v>
      </c>
      <c r="H93" s="5">
        <v>37431</v>
      </c>
      <c r="I93" s="5">
        <v>5874</v>
      </c>
      <c r="J93" s="5">
        <v>14337</v>
      </c>
      <c r="K93" s="5">
        <v>4560</v>
      </c>
      <c r="L93" s="5">
        <v>8498</v>
      </c>
      <c r="M93" s="5">
        <v>2810</v>
      </c>
      <c r="N93" s="5">
        <v>1354</v>
      </c>
    </row>
    <row r="94" spans="1:14">
      <c r="A94" s="5">
        <v>1395</v>
      </c>
      <c r="B94" s="5">
        <v>4</v>
      </c>
      <c r="C94" s="5" t="s">
        <v>326</v>
      </c>
      <c r="D94" s="5" t="s">
        <v>324</v>
      </c>
      <c r="E94" s="5">
        <v>349</v>
      </c>
      <c r="F94" s="5">
        <v>37629</v>
      </c>
      <c r="G94" s="5">
        <v>198</v>
      </c>
      <c r="H94" s="5">
        <v>37431</v>
      </c>
      <c r="I94" s="5">
        <v>5874</v>
      </c>
      <c r="J94" s="5">
        <v>14337</v>
      </c>
      <c r="K94" s="5">
        <v>4560</v>
      </c>
      <c r="L94" s="5">
        <v>8498</v>
      </c>
      <c r="M94" s="5">
        <v>2810</v>
      </c>
      <c r="N94" s="5">
        <v>1354</v>
      </c>
    </row>
    <row r="95" spans="1:14">
      <c r="A95" s="5">
        <v>1395</v>
      </c>
      <c r="B95" s="5">
        <v>2</v>
      </c>
      <c r="C95" s="5" t="s">
        <v>327</v>
      </c>
      <c r="D95" s="5" t="s">
        <v>328</v>
      </c>
      <c r="E95" s="5">
        <v>2606</v>
      </c>
      <c r="F95" s="5">
        <v>104435</v>
      </c>
      <c r="G95" s="5">
        <v>1042</v>
      </c>
      <c r="H95" s="5">
        <v>103393</v>
      </c>
      <c r="I95" s="5">
        <v>28764</v>
      </c>
      <c r="J95" s="5">
        <v>45703</v>
      </c>
      <c r="K95" s="5">
        <v>9449</v>
      </c>
      <c r="L95" s="5">
        <v>16636</v>
      </c>
      <c r="M95" s="5">
        <v>2650</v>
      </c>
      <c r="N95" s="5">
        <v>190</v>
      </c>
    </row>
    <row r="96" spans="1:14">
      <c r="A96" s="5">
        <v>1395</v>
      </c>
      <c r="B96" s="5">
        <v>3</v>
      </c>
      <c r="C96" s="5" t="s">
        <v>329</v>
      </c>
      <c r="D96" s="5" t="s">
        <v>330</v>
      </c>
      <c r="E96" s="5">
        <v>270</v>
      </c>
      <c r="F96" s="5">
        <v>23476</v>
      </c>
      <c r="G96" s="5">
        <v>55</v>
      </c>
      <c r="H96" s="5">
        <v>23421</v>
      </c>
      <c r="I96" s="5">
        <v>5423</v>
      </c>
      <c r="J96" s="5">
        <v>11792</v>
      </c>
      <c r="K96" s="5">
        <v>2378</v>
      </c>
      <c r="L96" s="5">
        <v>3255</v>
      </c>
      <c r="M96" s="5">
        <v>533</v>
      </c>
      <c r="N96" s="5">
        <v>41</v>
      </c>
    </row>
    <row r="97" spans="1:14">
      <c r="A97" s="5">
        <v>1395</v>
      </c>
      <c r="B97" s="5">
        <v>4</v>
      </c>
      <c r="C97" s="5" t="s">
        <v>331</v>
      </c>
      <c r="D97" s="5" t="s">
        <v>332</v>
      </c>
      <c r="E97" s="5">
        <v>60</v>
      </c>
      <c r="F97" s="5">
        <v>13025</v>
      </c>
      <c r="G97" s="5">
        <v>23</v>
      </c>
      <c r="H97" s="5">
        <v>13002</v>
      </c>
      <c r="I97" s="5">
        <v>2877</v>
      </c>
      <c r="J97" s="5">
        <v>6476</v>
      </c>
      <c r="K97" s="5">
        <v>1634</v>
      </c>
      <c r="L97" s="5">
        <v>1699</v>
      </c>
      <c r="M97" s="5">
        <v>293</v>
      </c>
      <c r="N97" s="5">
        <v>24</v>
      </c>
    </row>
    <row r="98" spans="1:14">
      <c r="A98" s="5">
        <v>1395</v>
      </c>
      <c r="B98" s="5">
        <v>4</v>
      </c>
      <c r="C98" s="5" t="s">
        <v>333</v>
      </c>
      <c r="D98" s="5" t="s">
        <v>334</v>
      </c>
      <c r="E98" s="5">
        <v>211</v>
      </c>
      <c r="F98" s="5">
        <v>10451</v>
      </c>
      <c r="G98" s="5">
        <v>31</v>
      </c>
      <c r="H98" s="5">
        <v>10419</v>
      </c>
      <c r="I98" s="5">
        <v>2546</v>
      </c>
      <c r="J98" s="5">
        <v>5316</v>
      </c>
      <c r="K98" s="5">
        <v>744</v>
      </c>
      <c r="L98" s="5">
        <v>1556</v>
      </c>
      <c r="M98" s="5">
        <v>240</v>
      </c>
      <c r="N98" s="5">
        <v>17</v>
      </c>
    </row>
    <row r="99" spans="1:14">
      <c r="A99" s="5">
        <v>1395</v>
      </c>
      <c r="B99" s="5">
        <v>3</v>
      </c>
      <c r="C99" s="5" t="s">
        <v>335</v>
      </c>
      <c r="D99" s="5" t="s">
        <v>336</v>
      </c>
      <c r="E99" s="5">
        <v>2336</v>
      </c>
      <c r="F99" s="5">
        <v>80959</v>
      </c>
      <c r="G99" s="5">
        <v>987</v>
      </c>
      <c r="H99" s="5">
        <v>79972</v>
      </c>
      <c r="I99" s="5">
        <v>23342</v>
      </c>
      <c r="J99" s="5">
        <v>33911</v>
      </c>
      <c r="K99" s="5">
        <v>7071</v>
      </c>
      <c r="L99" s="5">
        <v>13382</v>
      </c>
      <c r="M99" s="5">
        <v>2117</v>
      </c>
      <c r="N99" s="5">
        <v>149</v>
      </c>
    </row>
    <row r="100" spans="1:14">
      <c r="A100" s="5">
        <v>1395</v>
      </c>
      <c r="B100" s="5">
        <v>4</v>
      </c>
      <c r="C100" s="5" t="s">
        <v>337</v>
      </c>
      <c r="D100" s="5" t="s">
        <v>336</v>
      </c>
      <c r="E100" s="5">
        <v>2336</v>
      </c>
      <c r="F100" s="5">
        <v>80959</v>
      </c>
      <c r="G100" s="5">
        <v>987</v>
      </c>
      <c r="H100" s="5">
        <v>79972</v>
      </c>
      <c r="I100" s="5">
        <v>23342</v>
      </c>
      <c r="J100" s="5">
        <v>33911</v>
      </c>
      <c r="K100" s="5">
        <v>7071</v>
      </c>
      <c r="L100" s="5">
        <v>13382</v>
      </c>
      <c r="M100" s="5">
        <v>2117</v>
      </c>
      <c r="N100" s="5">
        <v>149</v>
      </c>
    </row>
    <row r="101" spans="1:14">
      <c r="A101" s="5">
        <v>1395</v>
      </c>
      <c r="B101" s="5">
        <v>2</v>
      </c>
      <c r="C101" s="5" t="s">
        <v>338</v>
      </c>
      <c r="D101" s="5" t="s">
        <v>339</v>
      </c>
      <c r="E101" s="5">
        <v>5737</v>
      </c>
      <c r="F101" s="5">
        <v>222887</v>
      </c>
      <c r="G101" s="5">
        <v>10373</v>
      </c>
      <c r="H101" s="5">
        <v>212514</v>
      </c>
      <c r="I101" s="5">
        <v>85733</v>
      </c>
      <c r="J101" s="5">
        <v>76154</v>
      </c>
      <c r="K101" s="5">
        <v>18396</v>
      </c>
      <c r="L101" s="5">
        <v>28364</v>
      </c>
      <c r="M101" s="5">
        <v>3626</v>
      </c>
      <c r="N101" s="5">
        <v>242</v>
      </c>
    </row>
    <row r="102" spans="1:14">
      <c r="A102" s="5">
        <v>1395</v>
      </c>
      <c r="B102" s="5">
        <v>3</v>
      </c>
      <c r="C102" s="5" t="s">
        <v>340</v>
      </c>
      <c r="D102" s="5" t="s">
        <v>341</v>
      </c>
      <c r="E102" s="5">
        <v>285</v>
      </c>
      <c r="F102" s="5">
        <v>23626</v>
      </c>
      <c r="G102" s="5">
        <v>159</v>
      </c>
      <c r="H102" s="5">
        <v>23467</v>
      </c>
      <c r="I102" s="5">
        <v>7165</v>
      </c>
      <c r="J102" s="5">
        <v>10155</v>
      </c>
      <c r="K102" s="5">
        <v>2770</v>
      </c>
      <c r="L102" s="5">
        <v>3053</v>
      </c>
      <c r="M102" s="5">
        <v>305</v>
      </c>
      <c r="N102" s="5">
        <v>19</v>
      </c>
    </row>
    <row r="103" spans="1:14">
      <c r="A103" s="5">
        <v>1395</v>
      </c>
      <c r="B103" s="5">
        <v>4</v>
      </c>
      <c r="C103" s="5" t="s">
        <v>342</v>
      </c>
      <c r="D103" s="5" t="s">
        <v>341</v>
      </c>
      <c r="E103" s="5">
        <v>285</v>
      </c>
      <c r="F103" s="5">
        <v>23626</v>
      </c>
      <c r="G103" s="5">
        <v>159</v>
      </c>
      <c r="H103" s="5">
        <v>23467</v>
      </c>
      <c r="I103" s="5">
        <v>7165</v>
      </c>
      <c r="J103" s="5">
        <v>10155</v>
      </c>
      <c r="K103" s="5">
        <v>2770</v>
      </c>
      <c r="L103" s="5">
        <v>3053</v>
      </c>
      <c r="M103" s="5">
        <v>305</v>
      </c>
      <c r="N103" s="5">
        <v>19</v>
      </c>
    </row>
    <row r="104" spans="1:14">
      <c r="A104" s="5">
        <v>1395</v>
      </c>
      <c r="B104" s="5">
        <v>3</v>
      </c>
      <c r="C104" s="5" t="s">
        <v>343</v>
      </c>
      <c r="D104" s="5" t="s">
        <v>344</v>
      </c>
      <c r="E104" s="5">
        <v>5452</v>
      </c>
      <c r="F104" s="5">
        <v>199262</v>
      </c>
      <c r="G104" s="5">
        <v>10214</v>
      </c>
      <c r="H104" s="5">
        <v>189048</v>
      </c>
      <c r="I104" s="5">
        <v>78568</v>
      </c>
      <c r="J104" s="5">
        <v>65999</v>
      </c>
      <c r="K104" s="5">
        <v>15625</v>
      </c>
      <c r="L104" s="5">
        <v>25311</v>
      </c>
      <c r="M104" s="5">
        <v>3321</v>
      </c>
      <c r="N104" s="5">
        <v>223</v>
      </c>
    </row>
    <row r="105" spans="1:14">
      <c r="A105" s="5">
        <v>1395</v>
      </c>
      <c r="B105" s="5">
        <v>4</v>
      </c>
      <c r="C105" s="5" t="s">
        <v>345</v>
      </c>
      <c r="D105" s="5" t="s">
        <v>346</v>
      </c>
      <c r="E105" s="5">
        <v>163</v>
      </c>
      <c r="F105" s="5">
        <v>6219</v>
      </c>
      <c r="G105" s="5">
        <v>175</v>
      </c>
      <c r="H105" s="5">
        <v>6044</v>
      </c>
      <c r="I105" s="5">
        <v>3054</v>
      </c>
      <c r="J105" s="5">
        <v>1644</v>
      </c>
      <c r="K105" s="5">
        <v>377</v>
      </c>
      <c r="L105" s="5">
        <v>766</v>
      </c>
      <c r="M105" s="5">
        <v>200</v>
      </c>
      <c r="N105" s="5">
        <v>5</v>
      </c>
    </row>
    <row r="106" spans="1:14">
      <c r="A106" s="5">
        <v>1395</v>
      </c>
      <c r="B106" s="5">
        <v>4</v>
      </c>
      <c r="C106" s="5" t="s">
        <v>347</v>
      </c>
      <c r="D106" s="5" t="s">
        <v>348</v>
      </c>
      <c r="E106" s="5">
        <v>1535</v>
      </c>
      <c r="F106" s="5">
        <v>67361</v>
      </c>
      <c r="G106" s="5">
        <v>5663</v>
      </c>
      <c r="H106" s="5">
        <v>61698</v>
      </c>
      <c r="I106" s="5">
        <v>28765</v>
      </c>
      <c r="J106" s="5">
        <v>22490</v>
      </c>
      <c r="K106" s="5">
        <v>4256</v>
      </c>
      <c r="L106" s="5">
        <v>5653</v>
      </c>
      <c r="M106" s="5">
        <v>512</v>
      </c>
      <c r="N106" s="5">
        <v>23</v>
      </c>
    </row>
    <row r="107" spans="1:14">
      <c r="A107" s="5">
        <v>1395</v>
      </c>
      <c r="B107" s="5">
        <v>4</v>
      </c>
      <c r="C107" s="5" t="s">
        <v>349</v>
      </c>
      <c r="D107" s="5" t="s">
        <v>350</v>
      </c>
      <c r="E107" s="5">
        <v>63</v>
      </c>
      <c r="F107" s="5">
        <v>9335</v>
      </c>
      <c r="G107" s="5">
        <v>57</v>
      </c>
      <c r="H107" s="5">
        <v>9278</v>
      </c>
      <c r="I107" s="5">
        <v>2113</v>
      </c>
      <c r="J107" s="5">
        <v>4768</v>
      </c>
      <c r="K107" s="5">
        <v>960</v>
      </c>
      <c r="L107" s="5">
        <v>1300</v>
      </c>
      <c r="M107" s="5">
        <v>127</v>
      </c>
      <c r="N107" s="5">
        <v>11</v>
      </c>
    </row>
    <row r="108" spans="1:14">
      <c r="A108" s="5">
        <v>1395</v>
      </c>
      <c r="B108" s="5">
        <v>4</v>
      </c>
      <c r="C108" s="5" t="s">
        <v>351</v>
      </c>
      <c r="D108" s="5" t="s">
        <v>352</v>
      </c>
      <c r="E108" s="5">
        <v>238</v>
      </c>
      <c r="F108" s="5">
        <v>34091</v>
      </c>
      <c r="G108" s="5">
        <v>392</v>
      </c>
      <c r="H108" s="5">
        <v>33699</v>
      </c>
      <c r="I108" s="5">
        <v>9874</v>
      </c>
      <c r="J108" s="5">
        <v>12580</v>
      </c>
      <c r="K108" s="5">
        <v>4098</v>
      </c>
      <c r="L108" s="5">
        <v>6252</v>
      </c>
      <c r="M108" s="5">
        <v>847</v>
      </c>
      <c r="N108" s="5">
        <v>49</v>
      </c>
    </row>
    <row r="109" spans="1:14">
      <c r="A109" s="5">
        <v>1395</v>
      </c>
      <c r="B109" s="5">
        <v>4</v>
      </c>
      <c r="C109" s="5" t="s">
        <v>353</v>
      </c>
      <c r="D109" s="5" t="s">
        <v>354</v>
      </c>
      <c r="E109" s="5">
        <v>1641</v>
      </c>
      <c r="F109" s="5">
        <v>40793</v>
      </c>
      <c r="G109" s="5">
        <v>1524</v>
      </c>
      <c r="H109" s="5">
        <v>39270</v>
      </c>
      <c r="I109" s="5">
        <v>17320</v>
      </c>
      <c r="J109" s="5">
        <v>11870</v>
      </c>
      <c r="K109" s="5">
        <v>3028</v>
      </c>
      <c r="L109" s="5">
        <v>6151</v>
      </c>
      <c r="M109" s="5">
        <v>849</v>
      </c>
      <c r="N109" s="5">
        <v>51</v>
      </c>
    </row>
    <row r="110" spans="1:14">
      <c r="A110" s="5">
        <v>1395</v>
      </c>
      <c r="B110" s="5">
        <v>4</v>
      </c>
      <c r="C110" s="5" t="s">
        <v>355</v>
      </c>
      <c r="D110" s="5" t="s">
        <v>356</v>
      </c>
      <c r="E110" s="5">
        <v>999</v>
      </c>
      <c r="F110" s="5">
        <v>16836</v>
      </c>
      <c r="G110" s="5">
        <v>1701</v>
      </c>
      <c r="H110" s="5">
        <v>15135</v>
      </c>
      <c r="I110" s="5">
        <v>8341</v>
      </c>
      <c r="J110" s="5">
        <v>4374</v>
      </c>
      <c r="K110" s="5">
        <v>864</v>
      </c>
      <c r="L110" s="5">
        <v>1425</v>
      </c>
      <c r="M110" s="5">
        <v>125</v>
      </c>
      <c r="N110" s="5">
        <v>6</v>
      </c>
    </row>
    <row r="111" spans="1:14">
      <c r="A111" s="5">
        <v>1395</v>
      </c>
      <c r="B111" s="5">
        <v>4</v>
      </c>
      <c r="C111" s="5" t="s">
        <v>357</v>
      </c>
      <c r="D111" s="5" t="s">
        <v>358</v>
      </c>
      <c r="E111" s="5">
        <v>813</v>
      </c>
      <c r="F111" s="5">
        <v>24626</v>
      </c>
      <c r="G111" s="5">
        <v>703</v>
      </c>
      <c r="H111" s="5">
        <v>23923</v>
      </c>
      <c r="I111" s="5">
        <v>9102</v>
      </c>
      <c r="J111" s="5">
        <v>8273</v>
      </c>
      <c r="K111" s="5">
        <v>2043</v>
      </c>
      <c r="L111" s="5">
        <v>3764</v>
      </c>
      <c r="M111" s="5">
        <v>662</v>
      </c>
      <c r="N111" s="5">
        <v>79</v>
      </c>
    </row>
    <row r="112" spans="1:14">
      <c r="A112" s="5">
        <v>1395</v>
      </c>
      <c r="B112" s="5">
        <v>2</v>
      </c>
      <c r="C112" s="5" t="s">
        <v>359</v>
      </c>
      <c r="D112" s="5" t="s">
        <v>360</v>
      </c>
      <c r="E112" s="5">
        <v>1484</v>
      </c>
      <c r="F112" s="5">
        <v>156836</v>
      </c>
      <c r="G112" s="5">
        <v>1668</v>
      </c>
      <c r="H112" s="5">
        <v>155169</v>
      </c>
      <c r="I112" s="5">
        <v>42772</v>
      </c>
      <c r="J112" s="5">
        <v>66735</v>
      </c>
      <c r="K112" s="5">
        <v>18695</v>
      </c>
      <c r="L112" s="5">
        <v>23154</v>
      </c>
      <c r="M112" s="5">
        <v>3485</v>
      </c>
      <c r="N112" s="5">
        <v>327</v>
      </c>
    </row>
    <row r="113" spans="1:14">
      <c r="A113" s="5">
        <v>1395</v>
      </c>
      <c r="B113" s="5">
        <v>3</v>
      </c>
      <c r="C113" s="5" t="s">
        <v>361</v>
      </c>
      <c r="D113" s="5" t="s">
        <v>362</v>
      </c>
      <c r="E113" s="5">
        <v>546</v>
      </c>
      <c r="F113" s="5">
        <v>102942</v>
      </c>
      <c r="G113" s="5">
        <v>887</v>
      </c>
      <c r="H113" s="5">
        <v>102055</v>
      </c>
      <c r="I113" s="5">
        <v>26224</v>
      </c>
      <c r="J113" s="5">
        <v>47327</v>
      </c>
      <c r="K113" s="5">
        <v>11517</v>
      </c>
      <c r="L113" s="5">
        <v>14980</v>
      </c>
      <c r="M113" s="5">
        <v>1854</v>
      </c>
      <c r="N113" s="5">
        <v>152</v>
      </c>
    </row>
    <row r="114" spans="1:14">
      <c r="A114" s="5">
        <v>1395</v>
      </c>
      <c r="B114" s="5">
        <v>4</v>
      </c>
      <c r="C114" s="5" t="s">
        <v>363</v>
      </c>
      <c r="D114" s="5" t="s">
        <v>362</v>
      </c>
      <c r="E114" s="5">
        <v>546</v>
      </c>
      <c r="F114" s="5">
        <v>102942</v>
      </c>
      <c r="G114" s="5">
        <v>887</v>
      </c>
      <c r="H114" s="5">
        <v>102055</v>
      </c>
      <c r="I114" s="5">
        <v>26224</v>
      </c>
      <c r="J114" s="5">
        <v>47327</v>
      </c>
      <c r="K114" s="5">
        <v>11517</v>
      </c>
      <c r="L114" s="5">
        <v>14980</v>
      </c>
      <c r="M114" s="5">
        <v>1854</v>
      </c>
      <c r="N114" s="5">
        <v>152</v>
      </c>
    </row>
    <row r="115" spans="1:14">
      <c r="A115" s="5">
        <v>1395</v>
      </c>
      <c r="B115" s="5">
        <v>3</v>
      </c>
      <c r="C115" s="5" t="s">
        <v>364</v>
      </c>
      <c r="D115" s="5" t="s">
        <v>365</v>
      </c>
      <c r="E115" s="5">
        <v>488</v>
      </c>
      <c r="F115" s="5">
        <v>36703</v>
      </c>
      <c r="G115" s="5">
        <v>577</v>
      </c>
      <c r="H115" s="5">
        <v>36126</v>
      </c>
      <c r="I115" s="5">
        <v>10695</v>
      </c>
      <c r="J115" s="5">
        <v>12853</v>
      </c>
      <c r="K115" s="5">
        <v>5560</v>
      </c>
      <c r="L115" s="5">
        <v>5670</v>
      </c>
      <c r="M115" s="5">
        <v>1217</v>
      </c>
      <c r="N115" s="5">
        <v>131</v>
      </c>
    </row>
    <row r="116" spans="1:14">
      <c r="A116" s="5">
        <v>1395</v>
      </c>
      <c r="B116" s="5">
        <v>4</v>
      </c>
      <c r="C116" s="5" t="s">
        <v>366</v>
      </c>
      <c r="D116" s="5" t="s">
        <v>365</v>
      </c>
      <c r="E116" s="5">
        <v>488</v>
      </c>
      <c r="F116" s="5">
        <v>36703</v>
      </c>
      <c r="G116" s="5">
        <v>577</v>
      </c>
      <c r="H116" s="5">
        <v>36126</v>
      </c>
      <c r="I116" s="5">
        <v>10695</v>
      </c>
      <c r="J116" s="5">
        <v>12853</v>
      </c>
      <c r="K116" s="5">
        <v>5560</v>
      </c>
      <c r="L116" s="5">
        <v>5670</v>
      </c>
      <c r="M116" s="5">
        <v>1217</v>
      </c>
      <c r="N116" s="5">
        <v>131</v>
      </c>
    </row>
    <row r="117" spans="1:14">
      <c r="A117" s="5">
        <v>1395</v>
      </c>
      <c r="B117" s="5">
        <v>3</v>
      </c>
      <c r="C117" s="5" t="s">
        <v>367</v>
      </c>
      <c r="D117" s="5" t="s">
        <v>368</v>
      </c>
      <c r="E117" s="5">
        <v>450</v>
      </c>
      <c r="F117" s="5">
        <v>17192</v>
      </c>
      <c r="G117" s="5">
        <v>204</v>
      </c>
      <c r="H117" s="5">
        <v>16987</v>
      </c>
      <c r="I117" s="5">
        <v>5853</v>
      </c>
      <c r="J117" s="5">
        <v>6556</v>
      </c>
      <c r="K117" s="5">
        <v>1617</v>
      </c>
      <c r="L117" s="5">
        <v>2504</v>
      </c>
      <c r="M117" s="5">
        <v>413</v>
      </c>
      <c r="N117" s="5">
        <v>44</v>
      </c>
    </row>
    <row r="118" spans="1:14">
      <c r="A118" s="5">
        <v>1395</v>
      </c>
      <c r="B118" s="5">
        <v>4</v>
      </c>
      <c r="C118" s="5" t="s">
        <v>369</v>
      </c>
      <c r="D118" s="5" t="s">
        <v>370</v>
      </c>
      <c r="E118" s="5">
        <v>351</v>
      </c>
      <c r="F118" s="5">
        <v>14601</v>
      </c>
      <c r="G118" s="5">
        <v>166</v>
      </c>
      <c r="H118" s="5">
        <v>14435</v>
      </c>
      <c r="I118" s="5">
        <v>4844</v>
      </c>
      <c r="J118" s="5">
        <v>5570</v>
      </c>
      <c r="K118" s="5">
        <v>1436</v>
      </c>
      <c r="L118" s="5">
        <v>2174</v>
      </c>
      <c r="M118" s="5">
        <v>381</v>
      </c>
      <c r="N118" s="5">
        <v>30</v>
      </c>
    </row>
    <row r="119" spans="1:14">
      <c r="A119" s="5">
        <v>1395</v>
      </c>
      <c r="B119" s="5">
        <v>4</v>
      </c>
      <c r="C119" s="5" t="s">
        <v>371</v>
      </c>
      <c r="D119" s="5" t="s">
        <v>372</v>
      </c>
      <c r="E119" s="5">
        <v>99</v>
      </c>
      <c r="F119" s="5">
        <v>2590</v>
      </c>
      <c r="G119" s="5">
        <v>38</v>
      </c>
      <c r="H119" s="5">
        <v>2552</v>
      </c>
      <c r="I119" s="5">
        <v>1009</v>
      </c>
      <c r="J119" s="5">
        <v>986</v>
      </c>
      <c r="K119" s="5">
        <v>181</v>
      </c>
      <c r="L119" s="5">
        <v>330</v>
      </c>
      <c r="M119" s="5">
        <v>33</v>
      </c>
      <c r="N119" s="5">
        <v>14</v>
      </c>
    </row>
    <row r="120" spans="1:14">
      <c r="A120" s="5">
        <v>1395</v>
      </c>
      <c r="B120" s="5">
        <v>2</v>
      </c>
      <c r="C120" s="5" t="s">
        <v>373</v>
      </c>
      <c r="D120" s="5" t="s">
        <v>374</v>
      </c>
      <c r="E120" s="5">
        <v>2695</v>
      </c>
      <c r="F120" s="5">
        <v>124474</v>
      </c>
      <c r="G120" s="5">
        <v>2520</v>
      </c>
      <c r="H120" s="5">
        <v>121955</v>
      </c>
      <c r="I120" s="5">
        <v>38112</v>
      </c>
      <c r="J120" s="5">
        <v>47724</v>
      </c>
      <c r="K120" s="5">
        <v>11129</v>
      </c>
      <c r="L120" s="5">
        <v>21197</v>
      </c>
      <c r="M120" s="5">
        <v>3550</v>
      </c>
      <c r="N120" s="5">
        <v>242</v>
      </c>
    </row>
    <row r="121" spans="1:14">
      <c r="A121" s="5">
        <v>1395</v>
      </c>
      <c r="B121" s="5">
        <v>3</v>
      </c>
      <c r="C121" s="5" t="s">
        <v>375</v>
      </c>
      <c r="D121" s="5" t="s">
        <v>376</v>
      </c>
      <c r="E121" s="5">
        <v>1174</v>
      </c>
      <c r="F121" s="5">
        <v>63496</v>
      </c>
      <c r="G121" s="5">
        <v>1314</v>
      </c>
      <c r="H121" s="5">
        <v>62181</v>
      </c>
      <c r="I121" s="5">
        <v>18781</v>
      </c>
      <c r="J121" s="5">
        <v>24261</v>
      </c>
      <c r="K121" s="5">
        <v>5967</v>
      </c>
      <c r="L121" s="5">
        <v>11065</v>
      </c>
      <c r="M121" s="5">
        <v>1969</v>
      </c>
      <c r="N121" s="5">
        <v>137</v>
      </c>
    </row>
    <row r="122" spans="1:14">
      <c r="A122" s="5">
        <v>1395</v>
      </c>
      <c r="B122" s="5">
        <v>4</v>
      </c>
      <c r="C122" s="5" t="s">
        <v>377</v>
      </c>
      <c r="D122" s="5" t="s">
        <v>378</v>
      </c>
      <c r="E122" s="5">
        <v>859</v>
      </c>
      <c r="F122" s="5">
        <v>41491</v>
      </c>
      <c r="G122" s="5">
        <v>1032</v>
      </c>
      <c r="H122" s="5">
        <v>40459</v>
      </c>
      <c r="I122" s="5">
        <v>12999</v>
      </c>
      <c r="J122" s="5">
        <v>14960</v>
      </c>
      <c r="K122" s="5">
        <v>3962</v>
      </c>
      <c r="L122" s="5">
        <v>7252</v>
      </c>
      <c r="M122" s="5">
        <v>1196</v>
      </c>
      <c r="N122" s="5">
        <v>90</v>
      </c>
    </row>
    <row r="123" spans="1:14">
      <c r="A123" s="5">
        <v>1395</v>
      </c>
      <c r="B123" s="5">
        <v>4</v>
      </c>
      <c r="C123" s="5" t="s">
        <v>379</v>
      </c>
      <c r="D123" s="5" t="s">
        <v>380</v>
      </c>
      <c r="E123" s="5">
        <v>309</v>
      </c>
      <c r="F123" s="5">
        <v>21616</v>
      </c>
      <c r="G123" s="5">
        <v>249</v>
      </c>
      <c r="H123" s="5">
        <v>21366</v>
      </c>
      <c r="I123" s="5">
        <v>5662</v>
      </c>
      <c r="J123" s="5">
        <v>9153</v>
      </c>
      <c r="K123" s="5">
        <v>1993</v>
      </c>
      <c r="L123" s="5">
        <v>3758</v>
      </c>
      <c r="M123" s="5">
        <v>754</v>
      </c>
      <c r="N123" s="5">
        <v>47</v>
      </c>
    </row>
    <row r="124" spans="1:14">
      <c r="A124" s="5">
        <v>1395</v>
      </c>
      <c r="B124" s="5">
        <v>4</v>
      </c>
      <c r="C124" s="5" t="s">
        <v>381</v>
      </c>
      <c r="D124" s="5" t="s">
        <v>382</v>
      </c>
      <c r="E124" s="5">
        <v>6</v>
      </c>
      <c r="F124" s="5">
        <v>389</v>
      </c>
      <c r="G124" s="5">
        <v>33</v>
      </c>
      <c r="H124" s="5">
        <v>356</v>
      </c>
      <c r="I124" s="5">
        <v>121</v>
      </c>
      <c r="J124" s="5">
        <v>149</v>
      </c>
      <c r="K124" s="5">
        <v>12</v>
      </c>
      <c r="L124" s="5">
        <v>55</v>
      </c>
      <c r="M124" s="5">
        <v>19</v>
      </c>
      <c r="N124" s="5">
        <v>0</v>
      </c>
    </row>
    <row r="125" spans="1:14">
      <c r="A125" s="5">
        <v>1395</v>
      </c>
      <c r="B125" s="5">
        <v>3</v>
      </c>
      <c r="C125" s="5" t="s">
        <v>383</v>
      </c>
      <c r="D125" s="5" t="s">
        <v>384</v>
      </c>
      <c r="E125" s="5">
        <v>1521</v>
      </c>
      <c r="F125" s="5">
        <v>60979</v>
      </c>
      <c r="G125" s="5">
        <v>1205</v>
      </c>
      <c r="H125" s="5">
        <v>59773</v>
      </c>
      <c r="I125" s="5">
        <v>19331</v>
      </c>
      <c r="J125" s="5">
        <v>23463</v>
      </c>
      <c r="K125" s="5">
        <v>5162</v>
      </c>
      <c r="L125" s="5">
        <v>10132</v>
      </c>
      <c r="M125" s="5">
        <v>1581</v>
      </c>
      <c r="N125" s="5">
        <v>105</v>
      </c>
    </row>
    <row r="126" spans="1:14">
      <c r="A126" s="5">
        <v>1395</v>
      </c>
      <c r="B126" s="5">
        <v>4</v>
      </c>
      <c r="C126" s="5" t="s">
        <v>385</v>
      </c>
      <c r="D126" s="5" t="s">
        <v>386</v>
      </c>
      <c r="E126" s="5">
        <v>113</v>
      </c>
      <c r="F126" s="5">
        <v>2769</v>
      </c>
      <c r="G126" s="5">
        <v>17</v>
      </c>
      <c r="H126" s="5">
        <v>2752</v>
      </c>
      <c r="I126" s="5">
        <v>1086</v>
      </c>
      <c r="J126" s="5">
        <v>830</v>
      </c>
      <c r="K126" s="5">
        <v>329</v>
      </c>
      <c r="L126" s="5">
        <v>457</v>
      </c>
      <c r="M126" s="5">
        <v>50</v>
      </c>
      <c r="N126" s="5">
        <v>0</v>
      </c>
    </row>
    <row r="127" spans="1:14">
      <c r="A127" s="5">
        <v>1395</v>
      </c>
      <c r="B127" s="5">
        <v>4</v>
      </c>
      <c r="C127" s="5" t="s">
        <v>387</v>
      </c>
      <c r="D127" s="5" t="s">
        <v>388</v>
      </c>
      <c r="E127" s="5">
        <v>260</v>
      </c>
      <c r="F127" s="5">
        <v>6960</v>
      </c>
      <c r="G127" s="5">
        <v>43</v>
      </c>
      <c r="H127" s="5">
        <v>6917</v>
      </c>
      <c r="I127" s="5">
        <v>1826</v>
      </c>
      <c r="J127" s="5">
        <v>3252</v>
      </c>
      <c r="K127" s="5">
        <v>559</v>
      </c>
      <c r="L127" s="5">
        <v>1131</v>
      </c>
      <c r="M127" s="5">
        <v>147</v>
      </c>
      <c r="N127" s="5">
        <v>3</v>
      </c>
    </row>
    <row r="128" spans="1:14">
      <c r="A128" s="5">
        <v>1395</v>
      </c>
      <c r="B128" s="5">
        <v>4</v>
      </c>
      <c r="C128" s="5" t="s">
        <v>389</v>
      </c>
      <c r="D128" s="5" t="s">
        <v>390</v>
      </c>
      <c r="E128" s="5">
        <v>129</v>
      </c>
      <c r="F128" s="5">
        <v>5883</v>
      </c>
      <c r="G128" s="5">
        <v>131</v>
      </c>
      <c r="H128" s="5">
        <v>5753</v>
      </c>
      <c r="I128" s="5">
        <v>1901</v>
      </c>
      <c r="J128" s="5">
        <v>2480</v>
      </c>
      <c r="K128" s="5">
        <v>431</v>
      </c>
      <c r="L128" s="5">
        <v>820</v>
      </c>
      <c r="M128" s="5">
        <v>108</v>
      </c>
      <c r="N128" s="5">
        <v>14</v>
      </c>
    </row>
    <row r="129" spans="1:14">
      <c r="A129" s="5">
        <v>1395</v>
      </c>
      <c r="B129" s="5">
        <v>4</v>
      </c>
      <c r="C129" s="5" t="s">
        <v>391</v>
      </c>
      <c r="D129" s="5" t="s">
        <v>392</v>
      </c>
      <c r="E129" s="5">
        <v>1018</v>
      </c>
      <c r="F129" s="5">
        <v>45366</v>
      </c>
      <c r="G129" s="5">
        <v>1014</v>
      </c>
      <c r="H129" s="5">
        <v>44352</v>
      </c>
      <c r="I129" s="5">
        <v>14519</v>
      </c>
      <c r="J129" s="5">
        <v>16901</v>
      </c>
      <c r="K129" s="5">
        <v>3843</v>
      </c>
      <c r="L129" s="5">
        <v>7724</v>
      </c>
      <c r="M129" s="5">
        <v>1276</v>
      </c>
      <c r="N129" s="5">
        <v>88</v>
      </c>
    </row>
    <row r="130" spans="1:14">
      <c r="A130" s="5">
        <v>1395</v>
      </c>
      <c r="B130" s="5">
        <v>2</v>
      </c>
      <c r="C130" s="5" t="s">
        <v>393</v>
      </c>
      <c r="D130" s="5" t="s">
        <v>394</v>
      </c>
      <c r="E130" s="5">
        <v>367</v>
      </c>
      <c r="F130" s="5">
        <v>24605</v>
      </c>
      <c r="G130" s="5">
        <v>79</v>
      </c>
      <c r="H130" s="5">
        <v>24526</v>
      </c>
      <c r="I130" s="5">
        <v>3024</v>
      </c>
      <c r="J130" s="5">
        <v>9144</v>
      </c>
      <c r="K130" s="5">
        <v>3828</v>
      </c>
      <c r="L130" s="5">
        <v>7202</v>
      </c>
      <c r="M130" s="5">
        <v>1255</v>
      </c>
      <c r="N130" s="5">
        <v>74</v>
      </c>
    </row>
    <row r="131" spans="1:14">
      <c r="A131" s="5">
        <v>1395</v>
      </c>
      <c r="B131" s="5">
        <v>3</v>
      </c>
      <c r="C131" s="5" t="s">
        <v>395</v>
      </c>
      <c r="D131" s="5" t="s">
        <v>396</v>
      </c>
      <c r="E131" s="5">
        <v>47</v>
      </c>
      <c r="F131" s="5">
        <v>1727</v>
      </c>
      <c r="G131" s="5">
        <v>17</v>
      </c>
      <c r="H131" s="5">
        <v>1710</v>
      </c>
      <c r="I131" s="5">
        <v>258</v>
      </c>
      <c r="J131" s="5">
        <v>596</v>
      </c>
      <c r="K131" s="5">
        <v>302</v>
      </c>
      <c r="L131" s="5">
        <v>444</v>
      </c>
      <c r="M131" s="5">
        <v>104</v>
      </c>
      <c r="N131" s="5">
        <v>5</v>
      </c>
    </row>
    <row r="132" spans="1:14">
      <c r="A132" s="5">
        <v>1395</v>
      </c>
      <c r="B132" s="5">
        <v>4</v>
      </c>
      <c r="C132" s="5" t="s">
        <v>397</v>
      </c>
      <c r="D132" s="5" t="s">
        <v>396</v>
      </c>
      <c r="E132" s="5">
        <v>47</v>
      </c>
      <c r="F132" s="5">
        <v>1727</v>
      </c>
      <c r="G132" s="5">
        <v>17</v>
      </c>
      <c r="H132" s="5">
        <v>1710</v>
      </c>
      <c r="I132" s="5">
        <v>258</v>
      </c>
      <c r="J132" s="5">
        <v>596</v>
      </c>
      <c r="K132" s="5">
        <v>302</v>
      </c>
      <c r="L132" s="5">
        <v>444</v>
      </c>
      <c r="M132" s="5">
        <v>104</v>
      </c>
      <c r="N132" s="5">
        <v>5</v>
      </c>
    </row>
    <row r="133" spans="1:14">
      <c r="A133" s="5">
        <v>1395</v>
      </c>
      <c r="B133" s="5">
        <v>3</v>
      </c>
      <c r="C133" s="5" t="s">
        <v>398</v>
      </c>
      <c r="D133" s="5" t="s">
        <v>399</v>
      </c>
      <c r="E133" s="5">
        <v>53</v>
      </c>
      <c r="F133" s="5">
        <v>4934</v>
      </c>
      <c r="G133" s="5">
        <v>3</v>
      </c>
      <c r="H133" s="5">
        <v>4931</v>
      </c>
      <c r="I133" s="5">
        <v>598</v>
      </c>
      <c r="J133" s="5">
        <v>1693</v>
      </c>
      <c r="K133" s="5">
        <v>821</v>
      </c>
      <c r="L133" s="5">
        <v>1609</v>
      </c>
      <c r="M133" s="5">
        <v>197</v>
      </c>
      <c r="N133" s="5">
        <v>13</v>
      </c>
    </row>
    <row r="134" spans="1:14">
      <c r="A134" s="5">
        <v>1395</v>
      </c>
      <c r="B134" s="5">
        <v>4</v>
      </c>
      <c r="C134" s="5" t="s">
        <v>400</v>
      </c>
      <c r="D134" s="5" t="s">
        <v>399</v>
      </c>
      <c r="E134" s="5">
        <v>53</v>
      </c>
      <c r="F134" s="5">
        <v>4934</v>
      </c>
      <c r="G134" s="5">
        <v>3</v>
      </c>
      <c r="H134" s="5">
        <v>4931</v>
      </c>
      <c r="I134" s="5">
        <v>598</v>
      </c>
      <c r="J134" s="5">
        <v>1693</v>
      </c>
      <c r="K134" s="5">
        <v>821</v>
      </c>
      <c r="L134" s="5">
        <v>1609</v>
      </c>
      <c r="M134" s="5">
        <v>197</v>
      </c>
      <c r="N134" s="5">
        <v>13</v>
      </c>
    </row>
    <row r="135" spans="1:14">
      <c r="A135" s="5">
        <v>1395</v>
      </c>
      <c r="B135" s="5">
        <v>3</v>
      </c>
      <c r="C135" s="5" t="s">
        <v>401</v>
      </c>
      <c r="D135" s="5" t="s">
        <v>402</v>
      </c>
      <c r="E135" s="5">
        <v>45</v>
      </c>
      <c r="F135" s="5">
        <v>3590</v>
      </c>
      <c r="G135" s="5">
        <v>10</v>
      </c>
      <c r="H135" s="5">
        <v>3580</v>
      </c>
      <c r="I135" s="5">
        <v>473</v>
      </c>
      <c r="J135" s="5">
        <v>1099</v>
      </c>
      <c r="K135" s="5">
        <v>434</v>
      </c>
      <c r="L135" s="5">
        <v>1380</v>
      </c>
      <c r="M135" s="5">
        <v>183</v>
      </c>
      <c r="N135" s="5">
        <v>11</v>
      </c>
    </row>
    <row r="136" spans="1:14">
      <c r="A136" s="5">
        <v>1395</v>
      </c>
      <c r="B136" s="5">
        <v>4</v>
      </c>
      <c r="C136" s="5" t="s">
        <v>403</v>
      </c>
      <c r="D136" s="5" t="s">
        <v>402</v>
      </c>
      <c r="E136" s="5">
        <v>45</v>
      </c>
      <c r="F136" s="5">
        <v>3590</v>
      </c>
      <c r="G136" s="5">
        <v>10</v>
      </c>
      <c r="H136" s="5">
        <v>3580</v>
      </c>
      <c r="I136" s="5">
        <v>473</v>
      </c>
      <c r="J136" s="5">
        <v>1099</v>
      </c>
      <c r="K136" s="5">
        <v>434</v>
      </c>
      <c r="L136" s="5">
        <v>1380</v>
      </c>
      <c r="M136" s="5">
        <v>183</v>
      </c>
      <c r="N136" s="5">
        <v>11</v>
      </c>
    </row>
    <row r="137" spans="1:14">
      <c r="A137" s="5">
        <v>1395</v>
      </c>
      <c r="B137" s="5">
        <v>3</v>
      </c>
      <c r="C137" s="5" t="s">
        <v>404</v>
      </c>
      <c r="D137" s="5" t="s">
        <v>405</v>
      </c>
      <c r="E137" s="5">
        <v>71</v>
      </c>
      <c r="F137" s="5">
        <v>5988</v>
      </c>
      <c r="G137" s="5">
        <v>27</v>
      </c>
      <c r="H137" s="5">
        <v>5961</v>
      </c>
      <c r="I137" s="5">
        <v>691</v>
      </c>
      <c r="J137" s="5">
        <v>2437</v>
      </c>
      <c r="K137" s="5">
        <v>1127</v>
      </c>
      <c r="L137" s="5">
        <v>1531</v>
      </c>
      <c r="M137" s="5">
        <v>162</v>
      </c>
      <c r="N137" s="5">
        <v>12</v>
      </c>
    </row>
    <row r="138" spans="1:14">
      <c r="A138" s="5">
        <v>1395</v>
      </c>
      <c r="B138" s="5">
        <v>4</v>
      </c>
      <c r="C138" s="5" t="s">
        <v>406</v>
      </c>
      <c r="D138" s="5" t="s">
        <v>405</v>
      </c>
      <c r="E138" s="5">
        <v>71</v>
      </c>
      <c r="F138" s="5">
        <v>5988</v>
      </c>
      <c r="G138" s="5">
        <v>27</v>
      </c>
      <c r="H138" s="5">
        <v>5961</v>
      </c>
      <c r="I138" s="5">
        <v>691</v>
      </c>
      <c r="J138" s="5">
        <v>2437</v>
      </c>
      <c r="K138" s="5">
        <v>1127</v>
      </c>
      <c r="L138" s="5">
        <v>1531</v>
      </c>
      <c r="M138" s="5">
        <v>162</v>
      </c>
      <c r="N138" s="5">
        <v>12</v>
      </c>
    </row>
    <row r="139" spans="1:14">
      <c r="A139" s="5">
        <v>1395</v>
      </c>
      <c r="B139" s="5">
        <v>3</v>
      </c>
      <c r="C139" s="5" t="s">
        <v>407</v>
      </c>
      <c r="D139" s="5" t="s">
        <v>408</v>
      </c>
      <c r="E139" s="5">
        <v>121</v>
      </c>
      <c r="F139" s="5">
        <v>6034</v>
      </c>
      <c r="G139" s="5">
        <v>19</v>
      </c>
      <c r="H139" s="5">
        <v>6015</v>
      </c>
      <c r="I139" s="5">
        <v>773</v>
      </c>
      <c r="J139" s="5">
        <v>2596</v>
      </c>
      <c r="K139" s="5">
        <v>783</v>
      </c>
      <c r="L139" s="5">
        <v>1585</v>
      </c>
      <c r="M139" s="5">
        <v>256</v>
      </c>
      <c r="N139" s="5">
        <v>22</v>
      </c>
    </row>
    <row r="140" spans="1:14">
      <c r="A140" s="5">
        <v>1395</v>
      </c>
      <c r="B140" s="5">
        <v>4</v>
      </c>
      <c r="C140" s="5" t="s">
        <v>409</v>
      </c>
      <c r="D140" s="5" t="s">
        <v>410</v>
      </c>
      <c r="E140" s="5">
        <v>115</v>
      </c>
      <c r="F140" s="5">
        <v>5609</v>
      </c>
      <c r="G140" s="5">
        <v>13</v>
      </c>
      <c r="H140" s="5">
        <v>5596</v>
      </c>
      <c r="I140" s="5">
        <v>750</v>
      </c>
      <c r="J140" s="5">
        <v>2531</v>
      </c>
      <c r="K140" s="5">
        <v>691</v>
      </c>
      <c r="L140" s="5">
        <v>1366</v>
      </c>
      <c r="M140" s="5">
        <v>237</v>
      </c>
      <c r="N140" s="5">
        <v>21</v>
      </c>
    </row>
    <row r="141" spans="1:14">
      <c r="A141" s="5">
        <v>1395</v>
      </c>
      <c r="B141" s="5">
        <v>4</v>
      </c>
      <c r="C141" s="5" t="s">
        <v>411</v>
      </c>
      <c r="D141" s="5" t="s">
        <v>412</v>
      </c>
      <c r="E141" s="5">
        <v>6</v>
      </c>
      <c r="F141" s="5">
        <v>425</v>
      </c>
      <c r="G141" s="5">
        <v>6</v>
      </c>
      <c r="H141" s="5">
        <v>419</v>
      </c>
      <c r="I141" s="5">
        <v>23</v>
      </c>
      <c r="J141" s="5">
        <v>65</v>
      </c>
      <c r="K141" s="5">
        <v>92</v>
      </c>
      <c r="L141" s="5">
        <v>219</v>
      </c>
      <c r="M141" s="5">
        <v>19</v>
      </c>
      <c r="N141" s="5">
        <v>1</v>
      </c>
    </row>
    <row r="142" spans="1:14">
      <c r="A142" s="5">
        <v>1395</v>
      </c>
      <c r="B142" s="5">
        <v>3</v>
      </c>
      <c r="C142" s="5" t="s">
        <v>413</v>
      </c>
      <c r="D142" s="5" t="s">
        <v>414</v>
      </c>
      <c r="E142" s="5">
        <v>21</v>
      </c>
      <c r="F142" s="5">
        <v>1257</v>
      </c>
      <c r="G142" s="5">
        <v>2</v>
      </c>
      <c r="H142" s="5">
        <v>1255</v>
      </c>
      <c r="I142" s="5">
        <v>172</v>
      </c>
      <c r="J142" s="5">
        <v>501</v>
      </c>
      <c r="K142" s="5">
        <v>250</v>
      </c>
      <c r="L142" s="5">
        <v>283</v>
      </c>
      <c r="M142" s="5">
        <v>43</v>
      </c>
      <c r="N142" s="5">
        <v>6</v>
      </c>
    </row>
    <row r="143" spans="1:14">
      <c r="A143" s="5">
        <v>1395</v>
      </c>
      <c r="B143" s="5">
        <v>4</v>
      </c>
      <c r="C143" s="5" t="s">
        <v>415</v>
      </c>
      <c r="D143" s="5" t="s">
        <v>414</v>
      </c>
      <c r="E143" s="5">
        <v>21</v>
      </c>
      <c r="F143" s="5">
        <v>1257</v>
      </c>
      <c r="G143" s="5">
        <v>2</v>
      </c>
      <c r="H143" s="5">
        <v>1255</v>
      </c>
      <c r="I143" s="5">
        <v>172</v>
      </c>
      <c r="J143" s="5">
        <v>501</v>
      </c>
      <c r="K143" s="5">
        <v>250</v>
      </c>
      <c r="L143" s="5">
        <v>283</v>
      </c>
      <c r="M143" s="5">
        <v>43</v>
      </c>
      <c r="N143" s="5">
        <v>6</v>
      </c>
    </row>
    <row r="144" spans="1:14">
      <c r="A144" s="5">
        <v>1395</v>
      </c>
      <c r="B144" s="5">
        <v>7</v>
      </c>
      <c r="C144" s="5" t="s">
        <v>416</v>
      </c>
      <c r="D144" s="5" t="s">
        <v>417</v>
      </c>
      <c r="E144" s="5">
        <v>10</v>
      </c>
      <c r="F144" s="5">
        <v>1075</v>
      </c>
      <c r="G144" s="5">
        <v>1</v>
      </c>
      <c r="H144" s="5">
        <v>1074</v>
      </c>
      <c r="I144" s="5">
        <v>58</v>
      </c>
      <c r="J144" s="5">
        <v>221</v>
      </c>
      <c r="K144" s="5">
        <v>112</v>
      </c>
      <c r="L144" s="5">
        <v>370</v>
      </c>
      <c r="M144" s="5">
        <v>309</v>
      </c>
      <c r="N144" s="5">
        <v>4</v>
      </c>
    </row>
    <row r="145" spans="1:14">
      <c r="A145" s="5">
        <v>1395</v>
      </c>
      <c r="B145" s="5">
        <v>9</v>
      </c>
      <c r="C145" s="5" t="s">
        <v>418</v>
      </c>
      <c r="D145" s="5" t="s">
        <v>417</v>
      </c>
      <c r="E145" s="5">
        <v>10</v>
      </c>
      <c r="F145" s="5">
        <v>1075</v>
      </c>
      <c r="G145" s="5">
        <v>1</v>
      </c>
      <c r="H145" s="5">
        <v>1074</v>
      </c>
      <c r="I145" s="5">
        <v>58</v>
      </c>
      <c r="J145" s="5">
        <v>221</v>
      </c>
      <c r="K145" s="5">
        <v>112</v>
      </c>
      <c r="L145" s="5">
        <v>370</v>
      </c>
      <c r="M145" s="5">
        <v>309</v>
      </c>
      <c r="N145" s="5">
        <v>4</v>
      </c>
    </row>
    <row r="146" spans="1:14">
      <c r="A146" s="5">
        <v>1395</v>
      </c>
      <c r="B146" s="5">
        <v>2</v>
      </c>
      <c r="C146" s="5" t="s">
        <v>419</v>
      </c>
      <c r="D146" s="5" t="s">
        <v>420</v>
      </c>
      <c r="E146" s="5">
        <v>1317</v>
      </c>
      <c r="F146" s="5">
        <v>88926</v>
      </c>
      <c r="G146" s="5">
        <v>575</v>
      </c>
      <c r="H146" s="5">
        <v>88350</v>
      </c>
      <c r="I146" s="5">
        <v>19613</v>
      </c>
      <c r="J146" s="5">
        <v>38150</v>
      </c>
      <c r="K146" s="5">
        <v>10071</v>
      </c>
      <c r="L146" s="5">
        <v>17524</v>
      </c>
      <c r="M146" s="5">
        <v>2844</v>
      </c>
      <c r="N146" s="5">
        <v>148</v>
      </c>
    </row>
    <row r="147" spans="1:14">
      <c r="A147" s="5">
        <v>1395</v>
      </c>
      <c r="B147" s="5">
        <v>3</v>
      </c>
      <c r="C147" s="5" t="s">
        <v>421</v>
      </c>
      <c r="D147" s="5" t="s">
        <v>422</v>
      </c>
      <c r="E147" s="5">
        <v>388</v>
      </c>
      <c r="F147" s="5">
        <v>28312</v>
      </c>
      <c r="G147" s="5">
        <v>70</v>
      </c>
      <c r="H147" s="5">
        <v>28242</v>
      </c>
      <c r="I147" s="5">
        <v>5155</v>
      </c>
      <c r="J147" s="5">
        <v>11819</v>
      </c>
      <c r="K147" s="5">
        <v>3613</v>
      </c>
      <c r="L147" s="5">
        <v>6514</v>
      </c>
      <c r="M147" s="5">
        <v>1084</v>
      </c>
      <c r="N147" s="5">
        <v>57</v>
      </c>
    </row>
    <row r="148" spans="1:14">
      <c r="A148" s="5">
        <v>1395</v>
      </c>
      <c r="B148" s="5">
        <v>4</v>
      </c>
      <c r="C148" s="5" t="s">
        <v>423</v>
      </c>
      <c r="D148" s="5" t="s">
        <v>422</v>
      </c>
      <c r="E148" s="5">
        <v>388</v>
      </c>
      <c r="F148" s="5">
        <v>28312</v>
      </c>
      <c r="G148" s="5">
        <v>70</v>
      </c>
      <c r="H148" s="5">
        <v>28242</v>
      </c>
      <c r="I148" s="5">
        <v>5155</v>
      </c>
      <c r="J148" s="5">
        <v>11819</v>
      </c>
      <c r="K148" s="5">
        <v>3613</v>
      </c>
      <c r="L148" s="5">
        <v>6514</v>
      </c>
      <c r="M148" s="5">
        <v>1084</v>
      </c>
      <c r="N148" s="5">
        <v>57</v>
      </c>
    </row>
    <row r="149" spans="1:14">
      <c r="A149" s="5">
        <v>1395</v>
      </c>
      <c r="B149" s="5">
        <v>3</v>
      </c>
      <c r="C149" s="5" t="s">
        <v>424</v>
      </c>
      <c r="D149" s="5" t="s">
        <v>425</v>
      </c>
      <c r="E149" s="5">
        <v>30</v>
      </c>
      <c r="F149" s="5">
        <v>3798</v>
      </c>
      <c r="G149" s="5">
        <v>5</v>
      </c>
      <c r="H149" s="5">
        <v>3794</v>
      </c>
      <c r="I149" s="5">
        <v>706</v>
      </c>
      <c r="J149" s="5">
        <v>1706</v>
      </c>
      <c r="K149" s="5">
        <v>477</v>
      </c>
      <c r="L149" s="5">
        <v>757</v>
      </c>
      <c r="M149" s="5">
        <v>131</v>
      </c>
      <c r="N149" s="5">
        <v>17</v>
      </c>
    </row>
    <row r="150" spans="1:14">
      <c r="A150" s="5">
        <v>1395</v>
      </c>
      <c r="B150" s="5">
        <v>4</v>
      </c>
      <c r="C150" s="5" t="s">
        <v>426</v>
      </c>
      <c r="D150" s="5" t="s">
        <v>425</v>
      </c>
      <c r="E150" s="5">
        <v>30</v>
      </c>
      <c r="F150" s="5">
        <v>3798</v>
      </c>
      <c r="G150" s="5">
        <v>5</v>
      </c>
      <c r="H150" s="5">
        <v>3794</v>
      </c>
      <c r="I150" s="5">
        <v>706</v>
      </c>
      <c r="J150" s="5">
        <v>1706</v>
      </c>
      <c r="K150" s="5">
        <v>477</v>
      </c>
      <c r="L150" s="5">
        <v>757</v>
      </c>
      <c r="M150" s="5">
        <v>131</v>
      </c>
      <c r="N150" s="5">
        <v>17</v>
      </c>
    </row>
    <row r="151" spans="1:14">
      <c r="A151" s="5">
        <v>1395</v>
      </c>
      <c r="B151" s="5">
        <v>3</v>
      </c>
      <c r="C151" s="5" t="s">
        <v>427</v>
      </c>
      <c r="D151" s="5" t="s">
        <v>428</v>
      </c>
      <c r="E151" s="5">
        <v>236</v>
      </c>
      <c r="F151" s="5">
        <v>11629</v>
      </c>
      <c r="G151" s="5">
        <v>80</v>
      </c>
      <c r="H151" s="5">
        <v>11550</v>
      </c>
      <c r="I151" s="5">
        <v>2631</v>
      </c>
      <c r="J151" s="5">
        <v>4990</v>
      </c>
      <c r="K151" s="5">
        <v>1404</v>
      </c>
      <c r="L151" s="5">
        <v>2194</v>
      </c>
      <c r="M151" s="5">
        <v>307</v>
      </c>
      <c r="N151" s="5">
        <v>23</v>
      </c>
    </row>
    <row r="152" spans="1:14">
      <c r="A152" s="5">
        <v>1395</v>
      </c>
      <c r="B152" s="5">
        <v>14</v>
      </c>
      <c r="C152" s="5" t="s">
        <v>429</v>
      </c>
      <c r="D152" s="5" t="s">
        <v>430</v>
      </c>
      <c r="E152" s="5">
        <v>236</v>
      </c>
      <c r="F152" s="5">
        <v>11629</v>
      </c>
      <c r="G152" s="5">
        <v>80</v>
      </c>
      <c r="H152" s="5">
        <v>11550</v>
      </c>
      <c r="I152" s="5">
        <v>2631</v>
      </c>
      <c r="J152" s="5">
        <v>4990</v>
      </c>
      <c r="K152" s="5">
        <v>1404</v>
      </c>
      <c r="L152" s="5">
        <v>2194</v>
      </c>
      <c r="M152" s="5">
        <v>307</v>
      </c>
      <c r="N152" s="5">
        <v>23</v>
      </c>
    </row>
    <row r="153" spans="1:14">
      <c r="A153" s="5">
        <v>1395</v>
      </c>
      <c r="B153" s="5">
        <v>3</v>
      </c>
      <c r="C153" s="5" t="s">
        <v>431</v>
      </c>
      <c r="D153" s="5" t="s">
        <v>432</v>
      </c>
      <c r="E153" s="5">
        <v>160</v>
      </c>
      <c r="F153" s="5">
        <v>7536</v>
      </c>
      <c r="G153" s="5">
        <v>43</v>
      </c>
      <c r="H153" s="5">
        <v>7492</v>
      </c>
      <c r="I153" s="5">
        <v>1355</v>
      </c>
      <c r="J153" s="5">
        <v>3235</v>
      </c>
      <c r="K153" s="5">
        <v>923</v>
      </c>
      <c r="L153" s="5">
        <v>1633</v>
      </c>
      <c r="M153" s="5">
        <v>333</v>
      </c>
      <c r="N153" s="5">
        <v>13</v>
      </c>
    </row>
    <row r="154" spans="1:14">
      <c r="A154" s="5">
        <v>1395</v>
      </c>
      <c r="B154" s="5">
        <v>4</v>
      </c>
      <c r="C154" s="5" t="s">
        <v>433</v>
      </c>
      <c r="D154" s="5" t="s">
        <v>432</v>
      </c>
      <c r="E154" s="5">
        <v>160</v>
      </c>
      <c r="F154" s="5">
        <v>7536</v>
      </c>
      <c r="G154" s="5">
        <v>43</v>
      </c>
      <c r="H154" s="5">
        <v>7492</v>
      </c>
      <c r="I154" s="5">
        <v>1355</v>
      </c>
      <c r="J154" s="5">
        <v>3235</v>
      </c>
      <c r="K154" s="5">
        <v>923</v>
      </c>
      <c r="L154" s="5">
        <v>1633</v>
      </c>
      <c r="M154" s="5">
        <v>333</v>
      </c>
      <c r="N154" s="5">
        <v>13</v>
      </c>
    </row>
    <row r="155" spans="1:14">
      <c r="A155" s="5">
        <v>1395</v>
      </c>
      <c r="B155" s="5">
        <v>3</v>
      </c>
      <c r="C155" s="5" t="s">
        <v>434</v>
      </c>
      <c r="D155" s="5" t="s">
        <v>435</v>
      </c>
      <c r="E155" s="5">
        <v>462</v>
      </c>
      <c r="F155" s="5">
        <v>32710</v>
      </c>
      <c r="G155" s="5">
        <v>364</v>
      </c>
      <c r="H155" s="5">
        <v>32345</v>
      </c>
      <c r="I155" s="5">
        <v>9308</v>
      </c>
      <c r="J155" s="5">
        <v>13487</v>
      </c>
      <c r="K155" s="5">
        <v>3243</v>
      </c>
      <c r="L155" s="5">
        <v>5425</v>
      </c>
      <c r="M155" s="5">
        <v>858</v>
      </c>
      <c r="N155" s="5">
        <v>24</v>
      </c>
    </row>
    <row r="156" spans="1:14">
      <c r="A156" s="5">
        <v>1395</v>
      </c>
      <c r="B156" s="5">
        <v>4</v>
      </c>
      <c r="C156" s="5" t="s">
        <v>436</v>
      </c>
      <c r="D156" s="5" t="s">
        <v>435</v>
      </c>
      <c r="E156" s="5">
        <v>462</v>
      </c>
      <c r="F156" s="5">
        <v>32710</v>
      </c>
      <c r="G156" s="5">
        <v>364</v>
      </c>
      <c r="H156" s="5">
        <v>32345</v>
      </c>
      <c r="I156" s="5">
        <v>9308</v>
      </c>
      <c r="J156" s="5">
        <v>13487</v>
      </c>
      <c r="K156" s="5">
        <v>3243</v>
      </c>
      <c r="L156" s="5">
        <v>5425</v>
      </c>
      <c r="M156" s="5">
        <v>858</v>
      </c>
      <c r="N156" s="5">
        <v>24</v>
      </c>
    </row>
    <row r="157" spans="1:14">
      <c r="A157" s="5">
        <v>1395</v>
      </c>
      <c r="B157" s="5">
        <v>3</v>
      </c>
      <c r="C157" s="5" t="s">
        <v>437</v>
      </c>
      <c r="D157" s="5" t="s">
        <v>438</v>
      </c>
      <c r="E157" s="5">
        <v>42</v>
      </c>
      <c r="F157" s="5">
        <v>4941</v>
      </c>
      <c r="G157" s="5">
        <v>14</v>
      </c>
      <c r="H157" s="5">
        <v>4927</v>
      </c>
      <c r="I157" s="5">
        <v>459</v>
      </c>
      <c r="J157" s="5">
        <v>2913</v>
      </c>
      <c r="K157" s="5">
        <v>410</v>
      </c>
      <c r="L157" s="5">
        <v>1000</v>
      </c>
      <c r="M157" s="5">
        <v>131</v>
      </c>
      <c r="N157" s="5">
        <v>14</v>
      </c>
    </row>
    <row r="158" spans="1:14">
      <c r="A158" s="5">
        <v>1395</v>
      </c>
      <c r="B158" s="5">
        <v>4</v>
      </c>
      <c r="C158" s="5" t="s">
        <v>439</v>
      </c>
      <c r="D158" s="5" t="s">
        <v>438</v>
      </c>
      <c r="E158" s="5">
        <v>42</v>
      </c>
      <c r="F158" s="5">
        <v>4941</v>
      </c>
      <c r="G158" s="5">
        <v>14</v>
      </c>
      <c r="H158" s="5">
        <v>4927</v>
      </c>
      <c r="I158" s="5">
        <v>459</v>
      </c>
      <c r="J158" s="5">
        <v>2913</v>
      </c>
      <c r="K158" s="5">
        <v>410</v>
      </c>
      <c r="L158" s="5">
        <v>1000</v>
      </c>
      <c r="M158" s="5">
        <v>131</v>
      </c>
      <c r="N158" s="5">
        <v>14</v>
      </c>
    </row>
    <row r="159" spans="1:14">
      <c r="A159" s="5">
        <v>1395</v>
      </c>
      <c r="B159" s="5">
        <v>2</v>
      </c>
      <c r="C159" s="5" t="s">
        <v>440</v>
      </c>
      <c r="D159" s="5" t="s">
        <v>441</v>
      </c>
      <c r="E159" s="5">
        <v>1847</v>
      </c>
      <c r="F159" s="5">
        <v>87895</v>
      </c>
      <c r="G159" s="5">
        <v>607</v>
      </c>
      <c r="H159" s="5">
        <v>87288</v>
      </c>
      <c r="I159" s="5">
        <v>22096</v>
      </c>
      <c r="J159" s="5">
        <v>33849</v>
      </c>
      <c r="K159" s="5">
        <v>10145</v>
      </c>
      <c r="L159" s="5">
        <v>17899</v>
      </c>
      <c r="M159" s="5">
        <v>3063</v>
      </c>
      <c r="N159" s="5">
        <v>236</v>
      </c>
    </row>
    <row r="160" spans="1:14">
      <c r="A160" s="5">
        <v>1395</v>
      </c>
      <c r="B160" s="5">
        <v>3</v>
      </c>
      <c r="C160" s="5" t="s">
        <v>442</v>
      </c>
      <c r="D160" s="5" t="s">
        <v>443</v>
      </c>
      <c r="E160" s="5">
        <v>971</v>
      </c>
      <c r="F160" s="5">
        <v>60531</v>
      </c>
      <c r="G160" s="5">
        <v>422</v>
      </c>
      <c r="H160" s="5">
        <v>60110</v>
      </c>
      <c r="I160" s="5">
        <v>14472</v>
      </c>
      <c r="J160" s="5">
        <v>23247</v>
      </c>
      <c r="K160" s="5">
        <v>7292</v>
      </c>
      <c r="L160" s="5">
        <v>12555</v>
      </c>
      <c r="M160" s="5">
        <v>2400</v>
      </c>
      <c r="N160" s="5">
        <v>142</v>
      </c>
    </row>
    <row r="161" spans="1:14">
      <c r="A161" s="5">
        <v>1395</v>
      </c>
      <c r="B161" s="5">
        <v>4</v>
      </c>
      <c r="C161" s="5" t="s">
        <v>444</v>
      </c>
      <c r="D161" s="5" t="s">
        <v>445</v>
      </c>
      <c r="E161" s="5">
        <v>29</v>
      </c>
      <c r="F161" s="5">
        <v>6703</v>
      </c>
      <c r="G161" s="5">
        <v>13</v>
      </c>
      <c r="H161" s="5">
        <v>6690</v>
      </c>
      <c r="I161" s="5">
        <v>488</v>
      </c>
      <c r="J161" s="5">
        <v>2127</v>
      </c>
      <c r="K161" s="5">
        <v>1675</v>
      </c>
      <c r="L161" s="5">
        <v>1775</v>
      </c>
      <c r="M161" s="5">
        <v>607</v>
      </c>
      <c r="N161" s="5">
        <v>17</v>
      </c>
    </row>
    <row r="162" spans="1:14">
      <c r="A162" s="5">
        <v>1395</v>
      </c>
      <c r="B162" s="5">
        <v>4</v>
      </c>
      <c r="C162" s="5" t="s">
        <v>446</v>
      </c>
      <c r="D162" s="5" t="s">
        <v>447</v>
      </c>
      <c r="E162" s="5">
        <v>7</v>
      </c>
      <c r="F162" s="5">
        <v>552</v>
      </c>
      <c r="G162" s="5">
        <v>1</v>
      </c>
      <c r="H162" s="5">
        <v>551</v>
      </c>
      <c r="I162" s="5">
        <v>80</v>
      </c>
      <c r="J162" s="5">
        <v>291</v>
      </c>
      <c r="K162" s="5">
        <v>58</v>
      </c>
      <c r="L162" s="5">
        <v>103</v>
      </c>
      <c r="M162" s="5">
        <v>20</v>
      </c>
      <c r="N162" s="5">
        <v>1</v>
      </c>
    </row>
    <row r="163" spans="1:14">
      <c r="A163" s="5">
        <v>1395</v>
      </c>
      <c r="B163" s="5">
        <v>4</v>
      </c>
      <c r="C163" s="5" t="s">
        <v>448</v>
      </c>
      <c r="D163" s="5" t="s">
        <v>449</v>
      </c>
      <c r="E163" s="5">
        <v>221</v>
      </c>
      <c r="F163" s="5">
        <v>14663</v>
      </c>
      <c r="G163" s="5">
        <v>175</v>
      </c>
      <c r="H163" s="5">
        <v>14489</v>
      </c>
      <c r="I163" s="5">
        <v>3711</v>
      </c>
      <c r="J163" s="5">
        <v>5403</v>
      </c>
      <c r="K163" s="5">
        <v>1713</v>
      </c>
      <c r="L163" s="5">
        <v>3115</v>
      </c>
      <c r="M163" s="5">
        <v>503</v>
      </c>
      <c r="N163" s="5">
        <v>45</v>
      </c>
    </row>
    <row r="164" spans="1:14">
      <c r="A164" s="5">
        <v>1395</v>
      </c>
      <c r="B164" s="5">
        <v>4</v>
      </c>
      <c r="C164" s="5" t="s">
        <v>450</v>
      </c>
      <c r="D164" s="5" t="s">
        <v>451</v>
      </c>
      <c r="E164" s="5">
        <v>96</v>
      </c>
      <c r="F164" s="5">
        <v>4207</v>
      </c>
      <c r="G164" s="5">
        <v>19</v>
      </c>
      <c r="H164" s="5">
        <v>4189</v>
      </c>
      <c r="I164" s="5">
        <v>1316</v>
      </c>
      <c r="J164" s="5">
        <v>1566</v>
      </c>
      <c r="K164" s="5">
        <v>477</v>
      </c>
      <c r="L164" s="5">
        <v>701</v>
      </c>
      <c r="M164" s="5">
        <v>118</v>
      </c>
      <c r="N164" s="5">
        <v>10</v>
      </c>
    </row>
    <row r="165" spans="1:14">
      <c r="A165" s="5">
        <v>1395</v>
      </c>
      <c r="B165" s="5">
        <v>4</v>
      </c>
      <c r="C165" s="5" t="s">
        <v>452</v>
      </c>
      <c r="D165" s="5" t="s">
        <v>453</v>
      </c>
      <c r="E165" s="5">
        <v>25</v>
      </c>
      <c r="F165" s="5">
        <v>1252</v>
      </c>
      <c r="G165" s="5">
        <v>7</v>
      </c>
      <c r="H165" s="5">
        <v>1245</v>
      </c>
      <c r="I165" s="5">
        <v>351</v>
      </c>
      <c r="J165" s="5">
        <v>520</v>
      </c>
      <c r="K165" s="5">
        <v>116</v>
      </c>
      <c r="L165" s="5">
        <v>235</v>
      </c>
      <c r="M165" s="5">
        <v>20</v>
      </c>
      <c r="N165" s="5">
        <v>3</v>
      </c>
    </row>
    <row r="166" spans="1:14">
      <c r="A166" s="5">
        <v>1395</v>
      </c>
      <c r="B166" s="5">
        <v>4</v>
      </c>
      <c r="C166" s="5" t="s">
        <v>454</v>
      </c>
      <c r="D166" s="5" t="s">
        <v>455</v>
      </c>
      <c r="E166" s="5">
        <v>154</v>
      </c>
      <c r="F166" s="5">
        <v>7057</v>
      </c>
      <c r="G166" s="5">
        <v>16</v>
      </c>
      <c r="H166" s="5">
        <v>7041</v>
      </c>
      <c r="I166" s="5">
        <v>1590</v>
      </c>
      <c r="J166" s="5">
        <v>2821</v>
      </c>
      <c r="K166" s="5">
        <v>752</v>
      </c>
      <c r="L166" s="5">
        <v>1650</v>
      </c>
      <c r="M166" s="5">
        <v>221</v>
      </c>
      <c r="N166" s="5">
        <v>8</v>
      </c>
    </row>
    <row r="167" spans="1:14">
      <c r="A167" s="5">
        <v>1395</v>
      </c>
      <c r="B167" s="5">
        <v>4</v>
      </c>
      <c r="C167" s="5" t="s">
        <v>456</v>
      </c>
      <c r="D167" s="5" t="s">
        <v>457</v>
      </c>
      <c r="E167" s="5">
        <v>30</v>
      </c>
      <c r="F167" s="5">
        <v>1276</v>
      </c>
      <c r="G167" s="5">
        <v>15</v>
      </c>
      <c r="H167" s="5">
        <v>1261</v>
      </c>
      <c r="I167" s="5">
        <v>61</v>
      </c>
      <c r="J167" s="5">
        <v>279</v>
      </c>
      <c r="K167" s="5">
        <v>265</v>
      </c>
      <c r="L167" s="5">
        <v>525</v>
      </c>
      <c r="M167" s="5">
        <v>129</v>
      </c>
      <c r="N167" s="5">
        <v>2</v>
      </c>
    </row>
    <row r="168" spans="1:14">
      <c r="A168" s="5">
        <v>1395</v>
      </c>
      <c r="B168" s="5">
        <v>9</v>
      </c>
      <c r="C168" s="5" t="s">
        <v>458</v>
      </c>
      <c r="D168" s="5" t="s">
        <v>459</v>
      </c>
      <c r="E168" s="5">
        <v>410</v>
      </c>
      <c r="F168" s="5">
        <v>24821</v>
      </c>
      <c r="G168" s="5">
        <v>176</v>
      </c>
      <c r="H168" s="5">
        <v>24645</v>
      </c>
      <c r="I168" s="5">
        <v>6875</v>
      </c>
      <c r="J168" s="5">
        <v>10241</v>
      </c>
      <c r="K168" s="5">
        <v>2238</v>
      </c>
      <c r="L168" s="5">
        <v>4451</v>
      </c>
      <c r="M168" s="5">
        <v>783</v>
      </c>
      <c r="N168" s="5">
        <v>56</v>
      </c>
    </row>
    <row r="169" spans="1:14">
      <c r="A169" s="5">
        <v>1395</v>
      </c>
      <c r="B169" s="5">
        <v>3</v>
      </c>
      <c r="C169" s="5" t="s">
        <v>460</v>
      </c>
      <c r="D169" s="5" t="s">
        <v>461</v>
      </c>
      <c r="E169" s="5">
        <v>876</v>
      </c>
      <c r="F169" s="5">
        <v>27364</v>
      </c>
      <c r="G169" s="5">
        <v>186</v>
      </c>
      <c r="H169" s="5">
        <v>27178</v>
      </c>
      <c r="I169" s="5">
        <v>7624</v>
      </c>
      <c r="J169" s="5">
        <v>10602</v>
      </c>
      <c r="K169" s="5">
        <v>2853</v>
      </c>
      <c r="L169" s="5">
        <v>5344</v>
      </c>
      <c r="M169" s="5">
        <v>662</v>
      </c>
      <c r="N169" s="5">
        <v>94</v>
      </c>
    </row>
    <row r="170" spans="1:14">
      <c r="A170" s="5">
        <v>1395</v>
      </c>
      <c r="B170" s="5">
        <v>4</v>
      </c>
      <c r="C170" s="5" t="s">
        <v>462</v>
      </c>
      <c r="D170" s="5" t="s">
        <v>463</v>
      </c>
      <c r="E170" s="5">
        <v>192</v>
      </c>
      <c r="F170" s="5">
        <v>5917</v>
      </c>
      <c r="G170" s="5">
        <v>86</v>
      </c>
      <c r="H170" s="5">
        <v>5831</v>
      </c>
      <c r="I170" s="5">
        <v>1759</v>
      </c>
      <c r="J170" s="5">
        <v>2223</v>
      </c>
      <c r="K170" s="5">
        <v>622</v>
      </c>
      <c r="L170" s="5">
        <v>1045</v>
      </c>
      <c r="M170" s="5">
        <v>160</v>
      </c>
      <c r="N170" s="5">
        <v>24</v>
      </c>
    </row>
    <row r="171" spans="1:14">
      <c r="A171" s="5">
        <v>1395</v>
      </c>
      <c r="B171" s="5">
        <v>4</v>
      </c>
      <c r="C171" s="5" t="s">
        <v>464</v>
      </c>
      <c r="D171" s="5" t="s">
        <v>465</v>
      </c>
      <c r="E171" s="5">
        <v>117</v>
      </c>
      <c r="F171" s="5">
        <v>4189</v>
      </c>
      <c r="G171" s="5">
        <v>14</v>
      </c>
      <c r="H171" s="5">
        <v>4175</v>
      </c>
      <c r="I171" s="5">
        <v>896</v>
      </c>
      <c r="J171" s="5">
        <v>1600</v>
      </c>
      <c r="K171" s="5">
        <v>616</v>
      </c>
      <c r="L171" s="5">
        <v>937</v>
      </c>
      <c r="M171" s="5">
        <v>124</v>
      </c>
      <c r="N171" s="5">
        <v>3</v>
      </c>
    </row>
    <row r="172" spans="1:14">
      <c r="A172" s="5">
        <v>1395</v>
      </c>
      <c r="B172" s="5">
        <v>4</v>
      </c>
      <c r="C172" s="5" t="s">
        <v>466</v>
      </c>
      <c r="D172" s="5" t="s">
        <v>467</v>
      </c>
      <c r="E172" s="5">
        <v>36</v>
      </c>
      <c r="F172" s="5">
        <v>1144</v>
      </c>
      <c r="G172" s="5">
        <v>2</v>
      </c>
      <c r="H172" s="5">
        <v>1142</v>
      </c>
      <c r="I172" s="5">
        <v>310</v>
      </c>
      <c r="J172" s="5">
        <v>365</v>
      </c>
      <c r="K172" s="5">
        <v>120</v>
      </c>
      <c r="L172" s="5">
        <v>331</v>
      </c>
      <c r="M172" s="5">
        <v>13</v>
      </c>
      <c r="N172" s="5">
        <v>3</v>
      </c>
    </row>
    <row r="173" spans="1:14">
      <c r="A173" s="5">
        <v>1395</v>
      </c>
      <c r="B173" s="5">
        <v>4</v>
      </c>
      <c r="C173" s="5" t="s">
        <v>468</v>
      </c>
      <c r="D173" s="5" t="s">
        <v>469</v>
      </c>
      <c r="E173" s="5">
        <v>201</v>
      </c>
      <c r="F173" s="5">
        <v>6859</v>
      </c>
      <c r="G173" s="5">
        <v>20</v>
      </c>
      <c r="H173" s="5">
        <v>6839</v>
      </c>
      <c r="I173" s="5">
        <v>1736</v>
      </c>
      <c r="J173" s="5">
        <v>2996</v>
      </c>
      <c r="K173" s="5">
        <v>549</v>
      </c>
      <c r="L173" s="5">
        <v>1372</v>
      </c>
      <c r="M173" s="5">
        <v>166</v>
      </c>
      <c r="N173" s="5">
        <v>20</v>
      </c>
    </row>
    <row r="174" spans="1:14">
      <c r="A174" s="5">
        <v>1395</v>
      </c>
      <c r="B174" s="5">
        <v>4</v>
      </c>
      <c r="C174" s="5" t="s">
        <v>470</v>
      </c>
      <c r="D174" s="5" t="s">
        <v>471</v>
      </c>
      <c r="E174" s="5">
        <v>229</v>
      </c>
      <c r="F174" s="5">
        <v>5727</v>
      </c>
      <c r="G174" s="5">
        <v>60</v>
      </c>
      <c r="H174" s="5">
        <v>5667</v>
      </c>
      <c r="I174" s="5">
        <v>2091</v>
      </c>
      <c r="J174" s="5">
        <v>2012</v>
      </c>
      <c r="K174" s="5">
        <v>533</v>
      </c>
      <c r="L174" s="5">
        <v>905</v>
      </c>
      <c r="M174" s="5">
        <v>118</v>
      </c>
      <c r="N174" s="5">
        <v>9</v>
      </c>
    </row>
    <row r="175" spans="1:14">
      <c r="A175" s="5">
        <v>1395</v>
      </c>
      <c r="B175" s="5">
        <v>4</v>
      </c>
      <c r="C175" s="5" t="s">
        <v>472</v>
      </c>
      <c r="D175" s="5" t="s">
        <v>473</v>
      </c>
      <c r="E175" s="5">
        <v>12</v>
      </c>
      <c r="F175" s="5">
        <v>588</v>
      </c>
      <c r="G175" s="5">
        <v>0</v>
      </c>
      <c r="H175" s="5">
        <v>588</v>
      </c>
      <c r="I175" s="5">
        <v>99</v>
      </c>
      <c r="J175" s="5">
        <v>271</v>
      </c>
      <c r="K175" s="5">
        <v>116</v>
      </c>
      <c r="L175" s="5">
        <v>98</v>
      </c>
      <c r="M175" s="5">
        <v>4</v>
      </c>
      <c r="N175" s="5">
        <v>0</v>
      </c>
    </row>
    <row r="176" spans="1:14">
      <c r="A176" s="5">
        <v>1395</v>
      </c>
      <c r="B176" s="5">
        <v>4</v>
      </c>
      <c r="C176" s="5" t="s">
        <v>474</v>
      </c>
      <c r="D176" s="5" t="s">
        <v>475</v>
      </c>
      <c r="E176" s="5">
        <v>90</v>
      </c>
      <c r="F176" s="5">
        <v>2942</v>
      </c>
      <c r="G176" s="5">
        <v>5</v>
      </c>
      <c r="H176" s="5">
        <v>2937</v>
      </c>
      <c r="I176" s="5">
        <v>734</v>
      </c>
      <c r="J176" s="5">
        <v>1135</v>
      </c>
      <c r="K176" s="5">
        <v>299</v>
      </c>
      <c r="L176" s="5">
        <v>657</v>
      </c>
      <c r="M176" s="5">
        <v>78</v>
      </c>
      <c r="N176" s="5">
        <v>35</v>
      </c>
    </row>
    <row r="177" spans="1:14">
      <c r="A177" s="5">
        <v>1395</v>
      </c>
      <c r="B177" s="5">
        <v>2</v>
      </c>
      <c r="C177" s="5" t="s">
        <v>476</v>
      </c>
      <c r="D177" s="5" t="s">
        <v>477</v>
      </c>
      <c r="E177" s="5">
        <v>1090</v>
      </c>
      <c r="F177" s="5">
        <v>176837</v>
      </c>
      <c r="G177" s="5">
        <v>895</v>
      </c>
      <c r="H177" s="5">
        <v>175942</v>
      </c>
      <c r="I177" s="5">
        <v>29084</v>
      </c>
      <c r="J177" s="5">
        <v>94692</v>
      </c>
      <c r="K177" s="5">
        <v>19653</v>
      </c>
      <c r="L177" s="5">
        <v>27878</v>
      </c>
      <c r="M177" s="5">
        <v>4342</v>
      </c>
      <c r="N177" s="5">
        <v>292</v>
      </c>
    </row>
    <row r="178" spans="1:14">
      <c r="A178" s="5">
        <v>1395</v>
      </c>
      <c r="B178" s="5">
        <v>3</v>
      </c>
      <c r="C178" s="5" t="s">
        <v>478</v>
      </c>
      <c r="D178" s="5" t="s">
        <v>479</v>
      </c>
      <c r="E178" s="5">
        <v>57</v>
      </c>
      <c r="F178" s="5">
        <v>75595</v>
      </c>
      <c r="G178" s="5">
        <v>152</v>
      </c>
      <c r="H178" s="5">
        <v>75443</v>
      </c>
      <c r="I178" s="5">
        <v>6777</v>
      </c>
      <c r="J178" s="5">
        <v>44833</v>
      </c>
      <c r="K178" s="5">
        <v>9684</v>
      </c>
      <c r="L178" s="5">
        <v>11442</v>
      </c>
      <c r="M178" s="5">
        <v>2534</v>
      </c>
      <c r="N178" s="5">
        <v>173</v>
      </c>
    </row>
    <row r="179" spans="1:14">
      <c r="A179" s="5">
        <v>1395</v>
      </c>
      <c r="B179" s="5">
        <v>4</v>
      </c>
      <c r="C179" s="5" t="s">
        <v>480</v>
      </c>
      <c r="D179" s="5" t="s">
        <v>479</v>
      </c>
      <c r="E179" s="5">
        <v>57</v>
      </c>
      <c r="F179" s="5">
        <v>75595</v>
      </c>
      <c r="G179" s="5">
        <v>152</v>
      </c>
      <c r="H179" s="5">
        <v>75443</v>
      </c>
      <c r="I179" s="5">
        <v>6777</v>
      </c>
      <c r="J179" s="5">
        <v>44833</v>
      </c>
      <c r="K179" s="5">
        <v>9684</v>
      </c>
      <c r="L179" s="5">
        <v>11442</v>
      </c>
      <c r="M179" s="5">
        <v>2534</v>
      </c>
      <c r="N179" s="5">
        <v>173</v>
      </c>
    </row>
    <row r="180" spans="1:14">
      <c r="A180" s="5">
        <v>1395</v>
      </c>
      <c r="B180" s="5">
        <v>3</v>
      </c>
      <c r="C180" s="5" t="s">
        <v>481</v>
      </c>
      <c r="D180" s="5" t="s">
        <v>482</v>
      </c>
      <c r="E180" s="5">
        <v>63</v>
      </c>
      <c r="F180" s="5">
        <v>4254</v>
      </c>
      <c r="G180" s="5">
        <v>111</v>
      </c>
      <c r="H180" s="5">
        <v>4143</v>
      </c>
      <c r="I180" s="5">
        <v>997</v>
      </c>
      <c r="J180" s="5">
        <v>1716</v>
      </c>
      <c r="K180" s="5">
        <v>578</v>
      </c>
      <c r="L180" s="5">
        <v>739</v>
      </c>
      <c r="M180" s="5">
        <v>111</v>
      </c>
      <c r="N180" s="5">
        <v>2</v>
      </c>
    </row>
    <row r="181" spans="1:14">
      <c r="A181" s="5">
        <v>1395</v>
      </c>
      <c r="B181" s="5">
        <v>4</v>
      </c>
      <c r="C181" s="5" t="s">
        <v>483</v>
      </c>
      <c r="D181" s="5" t="s">
        <v>482</v>
      </c>
      <c r="E181" s="5">
        <v>63</v>
      </c>
      <c r="F181" s="5">
        <v>4254</v>
      </c>
      <c r="G181" s="5">
        <v>111</v>
      </c>
      <c r="H181" s="5">
        <v>4143</v>
      </c>
      <c r="I181" s="5">
        <v>997</v>
      </c>
      <c r="J181" s="5">
        <v>1716</v>
      </c>
      <c r="K181" s="5">
        <v>578</v>
      </c>
      <c r="L181" s="5">
        <v>739</v>
      </c>
      <c r="M181" s="5">
        <v>111</v>
      </c>
      <c r="N181" s="5">
        <v>2</v>
      </c>
    </row>
    <row r="182" spans="1:14">
      <c r="A182" s="5">
        <v>1395</v>
      </c>
      <c r="B182" s="5">
        <v>3</v>
      </c>
      <c r="C182" s="5" t="s">
        <v>484</v>
      </c>
      <c r="D182" s="5" t="s">
        <v>485</v>
      </c>
      <c r="E182" s="5">
        <v>970</v>
      </c>
      <c r="F182" s="5">
        <v>96988</v>
      </c>
      <c r="G182" s="5">
        <v>632</v>
      </c>
      <c r="H182" s="5">
        <v>96356</v>
      </c>
      <c r="I182" s="5">
        <v>21311</v>
      </c>
      <c r="J182" s="5">
        <v>48143</v>
      </c>
      <c r="K182" s="5">
        <v>9391</v>
      </c>
      <c r="L182" s="5">
        <v>15697</v>
      </c>
      <c r="M182" s="5">
        <v>1697</v>
      </c>
      <c r="N182" s="5">
        <v>117</v>
      </c>
    </row>
    <row r="183" spans="1:14">
      <c r="A183" s="5">
        <v>1395</v>
      </c>
      <c r="B183" s="5">
        <v>4</v>
      </c>
      <c r="C183" s="5" t="s">
        <v>486</v>
      </c>
      <c r="D183" s="5" t="s">
        <v>485</v>
      </c>
      <c r="E183" s="5">
        <v>970</v>
      </c>
      <c r="F183" s="5">
        <v>96988</v>
      </c>
      <c r="G183" s="5">
        <v>632</v>
      </c>
      <c r="H183" s="5">
        <v>96356</v>
      </c>
      <c r="I183" s="5">
        <v>21311</v>
      </c>
      <c r="J183" s="5">
        <v>48143</v>
      </c>
      <c r="K183" s="5">
        <v>9391</v>
      </c>
      <c r="L183" s="5">
        <v>15697</v>
      </c>
      <c r="M183" s="5">
        <v>1697</v>
      </c>
      <c r="N183" s="5">
        <v>117</v>
      </c>
    </row>
    <row r="184" spans="1:14">
      <c r="A184" s="5">
        <v>1395</v>
      </c>
      <c r="B184" s="5">
        <v>2</v>
      </c>
      <c r="C184" s="5" t="s">
        <v>487</v>
      </c>
      <c r="D184" s="5" t="s">
        <v>488</v>
      </c>
      <c r="E184" s="5">
        <v>201</v>
      </c>
      <c r="F184" s="5">
        <v>28676</v>
      </c>
      <c r="G184" s="5">
        <v>161</v>
      </c>
      <c r="H184" s="5">
        <v>28516</v>
      </c>
      <c r="I184" s="5">
        <v>7089</v>
      </c>
      <c r="J184" s="5">
        <v>10867</v>
      </c>
      <c r="K184" s="5">
        <v>5186</v>
      </c>
      <c r="L184" s="5">
        <v>4667</v>
      </c>
      <c r="M184" s="5">
        <v>629</v>
      </c>
      <c r="N184" s="5">
        <v>78</v>
      </c>
    </row>
    <row r="185" spans="1:14">
      <c r="A185" s="5">
        <v>1395</v>
      </c>
      <c r="B185" s="5">
        <v>3</v>
      </c>
      <c r="C185" s="5" t="s">
        <v>489</v>
      </c>
      <c r="D185" s="5" t="s">
        <v>490</v>
      </c>
      <c r="E185" s="5">
        <v>45</v>
      </c>
      <c r="F185" s="5">
        <v>4532</v>
      </c>
      <c r="G185" s="5">
        <v>91</v>
      </c>
      <c r="H185" s="5">
        <v>4442</v>
      </c>
      <c r="I185" s="5">
        <v>1296</v>
      </c>
      <c r="J185" s="5">
        <v>1528</v>
      </c>
      <c r="K185" s="5">
        <v>508</v>
      </c>
      <c r="L185" s="5">
        <v>997</v>
      </c>
      <c r="M185" s="5">
        <v>104</v>
      </c>
      <c r="N185" s="5">
        <v>9</v>
      </c>
    </row>
    <row r="186" spans="1:14">
      <c r="A186" s="5">
        <v>1395</v>
      </c>
      <c r="B186" s="5">
        <v>4</v>
      </c>
      <c r="C186" s="5" t="s">
        <v>491</v>
      </c>
      <c r="D186" s="5" t="s">
        <v>492</v>
      </c>
      <c r="E186" s="5">
        <v>41</v>
      </c>
      <c r="F186" s="5">
        <v>4416</v>
      </c>
      <c r="G186" s="5">
        <v>28</v>
      </c>
      <c r="H186" s="5">
        <v>4389</v>
      </c>
      <c r="I186" s="5">
        <v>1278</v>
      </c>
      <c r="J186" s="5">
        <v>1509</v>
      </c>
      <c r="K186" s="5">
        <v>499</v>
      </c>
      <c r="L186" s="5">
        <v>991</v>
      </c>
      <c r="M186" s="5">
        <v>103</v>
      </c>
      <c r="N186" s="5">
        <v>9</v>
      </c>
    </row>
    <row r="187" spans="1:14">
      <c r="A187" s="5">
        <v>1395</v>
      </c>
      <c r="B187" s="5">
        <v>4</v>
      </c>
      <c r="C187" s="5" t="s">
        <v>493</v>
      </c>
      <c r="D187" s="5" t="s">
        <v>494</v>
      </c>
      <c r="E187" s="5">
        <v>4</v>
      </c>
      <c r="F187" s="5">
        <v>116</v>
      </c>
      <c r="G187" s="5">
        <v>63</v>
      </c>
      <c r="H187" s="5">
        <v>53</v>
      </c>
      <c r="I187" s="5">
        <v>18</v>
      </c>
      <c r="J187" s="5">
        <v>19</v>
      </c>
      <c r="K187" s="5">
        <v>9</v>
      </c>
      <c r="L187" s="5">
        <v>6</v>
      </c>
      <c r="M187" s="5">
        <v>1</v>
      </c>
      <c r="N187" s="5">
        <v>0</v>
      </c>
    </row>
    <row r="188" spans="1:14">
      <c r="A188" s="5">
        <v>1395</v>
      </c>
      <c r="B188" s="5">
        <v>3</v>
      </c>
      <c r="C188" s="5" t="s">
        <v>495</v>
      </c>
      <c r="D188" s="5" t="s">
        <v>496</v>
      </c>
      <c r="E188" s="5">
        <v>19</v>
      </c>
      <c r="F188" s="5">
        <v>3892</v>
      </c>
      <c r="G188" s="5">
        <v>24</v>
      </c>
      <c r="H188" s="5">
        <v>3867</v>
      </c>
      <c r="I188" s="5">
        <v>630</v>
      </c>
      <c r="J188" s="5">
        <v>1685</v>
      </c>
      <c r="K188" s="5">
        <v>571</v>
      </c>
      <c r="L188" s="5">
        <v>817</v>
      </c>
      <c r="M188" s="5">
        <v>163</v>
      </c>
      <c r="N188" s="5">
        <v>1</v>
      </c>
    </row>
    <row r="189" spans="1:14">
      <c r="A189" s="5">
        <v>1395</v>
      </c>
      <c r="B189" s="5">
        <v>4</v>
      </c>
      <c r="C189" s="5" t="s">
        <v>497</v>
      </c>
      <c r="D189" s="5" t="s">
        <v>496</v>
      </c>
      <c r="E189" s="5">
        <v>19</v>
      </c>
      <c r="F189" s="5">
        <v>3892</v>
      </c>
      <c r="G189" s="5">
        <v>24</v>
      </c>
      <c r="H189" s="5">
        <v>3867</v>
      </c>
      <c r="I189" s="5">
        <v>630</v>
      </c>
      <c r="J189" s="5">
        <v>1685</v>
      </c>
      <c r="K189" s="5">
        <v>571</v>
      </c>
      <c r="L189" s="5">
        <v>817</v>
      </c>
      <c r="M189" s="5">
        <v>163</v>
      </c>
      <c r="N189" s="5">
        <v>1</v>
      </c>
    </row>
    <row r="190" spans="1:14">
      <c r="A190" s="5">
        <v>1395</v>
      </c>
      <c r="B190" s="5">
        <v>3</v>
      </c>
      <c r="C190" s="5" t="s">
        <v>498</v>
      </c>
      <c r="D190" s="5" t="s">
        <v>499</v>
      </c>
      <c r="E190" s="5">
        <v>137</v>
      </c>
      <c r="F190" s="5">
        <v>20253</v>
      </c>
      <c r="G190" s="5">
        <v>46</v>
      </c>
      <c r="H190" s="5">
        <v>20207</v>
      </c>
      <c r="I190" s="5">
        <v>5162</v>
      </c>
      <c r="J190" s="5">
        <v>7654</v>
      </c>
      <c r="K190" s="5">
        <v>4108</v>
      </c>
      <c r="L190" s="5">
        <v>2853</v>
      </c>
      <c r="M190" s="5">
        <v>362</v>
      </c>
      <c r="N190" s="5">
        <v>68</v>
      </c>
    </row>
    <row r="191" spans="1:14">
      <c r="A191" s="5">
        <v>1395</v>
      </c>
      <c r="B191" s="5">
        <v>4</v>
      </c>
      <c r="C191" s="5" t="s">
        <v>500</v>
      </c>
      <c r="D191" s="5" t="s">
        <v>501</v>
      </c>
      <c r="E191" s="5">
        <v>81</v>
      </c>
      <c r="F191" s="5">
        <v>4031</v>
      </c>
      <c r="G191" s="5">
        <v>27</v>
      </c>
      <c r="H191" s="5">
        <v>4004</v>
      </c>
      <c r="I191" s="5">
        <v>1175</v>
      </c>
      <c r="J191" s="5">
        <v>1659</v>
      </c>
      <c r="K191" s="5">
        <v>309</v>
      </c>
      <c r="L191" s="5">
        <v>768</v>
      </c>
      <c r="M191" s="5">
        <v>86</v>
      </c>
      <c r="N191" s="5">
        <v>7</v>
      </c>
    </row>
    <row r="192" spans="1:14">
      <c r="A192" s="5">
        <v>1395</v>
      </c>
      <c r="B192" s="5">
        <v>4</v>
      </c>
      <c r="C192" s="5" t="s">
        <v>502</v>
      </c>
      <c r="D192" s="5" t="s">
        <v>503</v>
      </c>
      <c r="E192" s="5">
        <v>4</v>
      </c>
      <c r="F192" s="5">
        <v>190</v>
      </c>
      <c r="G192" s="5">
        <v>2</v>
      </c>
      <c r="H192" s="5">
        <v>188</v>
      </c>
      <c r="I192" s="5">
        <v>120</v>
      </c>
      <c r="J192" s="5">
        <v>22</v>
      </c>
      <c r="K192" s="5">
        <v>19</v>
      </c>
      <c r="L192" s="5">
        <v>19</v>
      </c>
      <c r="M192" s="5">
        <v>7</v>
      </c>
      <c r="N192" s="5">
        <v>1</v>
      </c>
    </row>
    <row r="193" spans="1:14">
      <c r="A193" s="5">
        <v>1395</v>
      </c>
      <c r="B193" s="5">
        <v>4</v>
      </c>
      <c r="C193" s="5" t="s">
        <v>504</v>
      </c>
      <c r="D193" s="5" t="s">
        <v>499</v>
      </c>
      <c r="E193" s="5">
        <v>51</v>
      </c>
      <c r="F193" s="5">
        <v>16032</v>
      </c>
      <c r="G193" s="5">
        <v>17</v>
      </c>
      <c r="H193" s="5">
        <v>16015</v>
      </c>
      <c r="I193" s="5">
        <v>3867</v>
      </c>
      <c r="J193" s="5">
        <v>5973</v>
      </c>
      <c r="K193" s="5">
        <v>3780</v>
      </c>
      <c r="L193" s="5">
        <v>2065</v>
      </c>
      <c r="M193" s="5">
        <v>269</v>
      </c>
      <c r="N193" s="5">
        <v>60</v>
      </c>
    </row>
    <row r="194" spans="1:14">
      <c r="A194" s="5">
        <v>1395</v>
      </c>
      <c r="B194" s="5">
        <v>2</v>
      </c>
      <c r="C194" s="5" t="s">
        <v>505</v>
      </c>
      <c r="D194" s="5" t="s">
        <v>506</v>
      </c>
      <c r="E194" s="5">
        <v>1047</v>
      </c>
      <c r="F194" s="5">
        <v>32155</v>
      </c>
      <c r="G194" s="5">
        <v>399</v>
      </c>
      <c r="H194" s="5">
        <v>31756</v>
      </c>
      <c r="I194" s="5">
        <v>14290</v>
      </c>
      <c r="J194" s="5">
        <v>11261</v>
      </c>
      <c r="K194" s="5">
        <v>2472</v>
      </c>
      <c r="L194" s="5">
        <v>3361</v>
      </c>
      <c r="M194" s="5">
        <v>347</v>
      </c>
      <c r="N194" s="5">
        <v>24</v>
      </c>
    </row>
    <row r="195" spans="1:14">
      <c r="A195" s="5">
        <v>1395</v>
      </c>
      <c r="B195" s="5">
        <v>3</v>
      </c>
      <c r="C195" s="5" t="s">
        <v>507</v>
      </c>
      <c r="D195" s="5" t="s">
        <v>506</v>
      </c>
      <c r="E195" s="5">
        <v>1047</v>
      </c>
      <c r="F195" s="5">
        <v>32155</v>
      </c>
      <c r="G195" s="5">
        <v>399</v>
      </c>
      <c r="H195" s="5">
        <v>31756</v>
      </c>
      <c r="I195" s="5">
        <v>14290</v>
      </c>
      <c r="J195" s="5">
        <v>11261</v>
      </c>
      <c r="K195" s="5">
        <v>2472</v>
      </c>
      <c r="L195" s="5">
        <v>3361</v>
      </c>
      <c r="M195" s="5">
        <v>347</v>
      </c>
      <c r="N195" s="5">
        <v>24</v>
      </c>
    </row>
    <row r="196" spans="1:14">
      <c r="A196" s="5">
        <v>1395</v>
      </c>
      <c r="B196" s="5">
        <v>4</v>
      </c>
      <c r="C196" s="5" t="s">
        <v>508</v>
      </c>
      <c r="D196" s="5" t="s">
        <v>506</v>
      </c>
      <c r="E196" s="5">
        <v>1047</v>
      </c>
      <c r="F196" s="5">
        <v>32155</v>
      </c>
      <c r="G196" s="5">
        <v>399</v>
      </c>
      <c r="H196" s="5">
        <v>31756</v>
      </c>
      <c r="I196" s="5">
        <v>14290</v>
      </c>
      <c r="J196" s="5">
        <v>11261</v>
      </c>
      <c r="K196" s="5">
        <v>2472</v>
      </c>
      <c r="L196" s="5">
        <v>3361</v>
      </c>
      <c r="M196" s="5">
        <v>347</v>
      </c>
      <c r="N196" s="5">
        <v>24</v>
      </c>
    </row>
    <row r="197" spans="1:14">
      <c r="A197" s="5">
        <v>1395</v>
      </c>
      <c r="B197" s="5">
        <v>2</v>
      </c>
      <c r="C197" s="5" t="s">
        <v>509</v>
      </c>
      <c r="D197" s="5" t="s">
        <v>510</v>
      </c>
      <c r="E197" s="5">
        <v>413</v>
      </c>
      <c r="F197" s="5">
        <v>16783</v>
      </c>
      <c r="G197" s="5">
        <v>150</v>
      </c>
      <c r="H197" s="5">
        <v>16633</v>
      </c>
      <c r="I197" s="5">
        <v>4117</v>
      </c>
      <c r="J197" s="5">
        <v>7168</v>
      </c>
      <c r="K197" s="5">
        <v>1798</v>
      </c>
      <c r="L197" s="5">
        <v>2985</v>
      </c>
      <c r="M197" s="5">
        <v>478</v>
      </c>
      <c r="N197" s="5">
        <v>88</v>
      </c>
    </row>
    <row r="198" spans="1:14">
      <c r="A198" s="5">
        <v>1395</v>
      </c>
      <c r="B198" s="5">
        <v>3</v>
      </c>
      <c r="C198" s="5" t="s">
        <v>511</v>
      </c>
      <c r="D198" s="5" t="s">
        <v>512</v>
      </c>
      <c r="E198" s="5">
        <v>49</v>
      </c>
      <c r="F198" s="5">
        <v>1245</v>
      </c>
      <c r="G198" s="5">
        <v>3</v>
      </c>
      <c r="H198" s="5">
        <v>1242</v>
      </c>
      <c r="I198" s="5">
        <v>480</v>
      </c>
      <c r="J198" s="5">
        <v>514</v>
      </c>
      <c r="K198" s="5">
        <v>98</v>
      </c>
      <c r="L198" s="5">
        <v>123</v>
      </c>
      <c r="M198" s="5">
        <v>18</v>
      </c>
      <c r="N198" s="5">
        <v>8</v>
      </c>
    </row>
    <row r="199" spans="1:14">
      <c r="A199" s="5">
        <v>1395</v>
      </c>
      <c r="B199" s="5">
        <v>9</v>
      </c>
      <c r="C199" s="5" t="s">
        <v>513</v>
      </c>
      <c r="D199" s="5" t="s">
        <v>514</v>
      </c>
      <c r="E199" s="5">
        <v>49</v>
      </c>
      <c r="F199" s="5">
        <v>1245</v>
      </c>
      <c r="G199" s="5">
        <v>3</v>
      </c>
      <c r="H199" s="5">
        <v>1242</v>
      </c>
      <c r="I199" s="5">
        <v>480</v>
      </c>
      <c r="J199" s="5">
        <v>514</v>
      </c>
      <c r="K199" s="5">
        <v>98</v>
      </c>
      <c r="L199" s="5">
        <v>123</v>
      </c>
      <c r="M199" s="5">
        <v>18</v>
      </c>
      <c r="N199" s="5">
        <v>8</v>
      </c>
    </row>
    <row r="200" spans="1:14">
      <c r="A200" s="5">
        <v>1395</v>
      </c>
      <c r="B200" s="5">
        <v>3</v>
      </c>
      <c r="C200" s="5" t="s">
        <v>515</v>
      </c>
      <c r="D200" s="5" t="s">
        <v>516</v>
      </c>
      <c r="E200" s="5">
        <v>28</v>
      </c>
      <c r="F200" s="5">
        <v>696</v>
      </c>
      <c r="G200" s="5">
        <v>41</v>
      </c>
      <c r="H200" s="5">
        <v>655</v>
      </c>
      <c r="I200" s="5">
        <v>238</v>
      </c>
      <c r="J200" s="5">
        <v>298</v>
      </c>
      <c r="K200" s="5">
        <v>56</v>
      </c>
      <c r="L200" s="5">
        <v>59</v>
      </c>
      <c r="M200" s="5">
        <v>6</v>
      </c>
      <c r="N200" s="5">
        <v>0</v>
      </c>
    </row>
    <row r="201" spans="1:14">
      <c r="A201" s="5">
        <v>1395</v>
      </c>
      <c r="B201" s="5">
        <v>4</v>
      </c>
      <c r="C201" s="5" t="s">
        <v>517</v>
      </c>
      <c r="D201" s="5" t="s">
        <v>516</v>
      </c>
      <c r="E201" s="5">
        <v>28</v>
      </c>
      <c r="F201" s="5">
        <v>696</v>
      </c>
      <c r="G201" s="5">
        <v>41</v>
      </c>
      <c r="H201" s="5">
        <v>655</v>
      </c>
      <c r="I201" s="5">
        <v>238</v>
      </c>
      <c r="J201" s="5">
        <v>298</v>
      </c>
      <c r="K201" s="5">
        <v>56</v>
      </c>
      <c r="L201" s="5">
        <v>59</v>
      </c>
      <c r="M201" s="5">
        <v>6</v>
      </c>
      <c r="N201" s="5">
        <v>0</v>
      </c>
    </row>
    <row r="202" spans="1:14">
      <c r="A202" s="5">
        <v>1395</v>
      </c>
      <c r="B202" s="5">
        <v>3</v>
      </c>
      <c r="C202" s="5" t="s">
        <v>518</v>
      </c>
      <c r="D202" s="5" t="s">
        <v>519</v>
      </c>
      <c r="E202" s="5">
        <v>24</v>
      </c>
      <c r="F202" s="5">
        <v>1013</v>
      </c>
      <c r="G202" s="5">
        <v>0</v>
      </c>
      <c r="H202" s="5">
        <v>1013</v>
      </c>
      <c r="I202" s="5">
        <v>304</v>
      </c>
      <c r="J202" s="5">
        <v>483</v>
      </c>
      <c r="K202" s="5">
        <v>107</v>
      </c>
      <c r="L202" s="5">
        <v>107</v>
      </c>
      <c r="M202" s="5">
        <v>11</v>
      </c>
      <c r="N202" s="5">
        <v>1</v>
      </c>
    </row>
    <row r="203" spans="1:14">
      <c r="A203" s="5">
        <v>1395</v>
      </c>
      <c r="B203" s="5">
        <v>4</v>
      </c>
      <c r="C203" s="5" t="s">
        <v>520</v>
      </c>
      <c r="D203" s="5" t="s">
        <v>519</v>
      </c>
      <c r="E203" s="5">
        <v>24</v>
      </c>
      <c r="F203" s="5">
        <v>1013</v>
      </c>
      <c r="G203" s="5">
        <v>0</v>
      </c>
      <c r="H203" s="5">
        <v>1013</v>
      </c>
      <c r="I203" s="5">
        <v>304</v>
      </c>
      <c r="J203" s="5">
        <v>483</v>
      </c>
      <c r="K203" s="5">
        <v>107</v>
      </c>
      <c r="L203" s="5">
        <v>107</v>
      </c>
      <c r="M203" s="5">
        <v>11</v>
      </c>
      <c r="N203" s="5">
        <v>1</v>
      </c>
    </row>
    <row r="204" spans="1:14">
      <c r="A204" s="5">
        <v>1395</v>
      </c>
      <c r="B204" s="5">
        <v>3</v>
      </c>
      <c r="C204" s="5" t="s">
        <v>521</v>
      </c>
      <c r="D204" s="5" t="s">
        <v>522</v>
      </c>
      <c r="E204" s="5">
        <v>183</v>
      </c>
      <c r="F204" s="5">
        <v>9618</v>
      </c>
      <c r="G204" s="5">
        <v>58</v>
      </c>
      <c r="H204" s="5">
        <v>9560</v>
      </c>
      <c r="I204" s="5">
        <v>1778</v>
      </c>
      <c r="J204" s="5">
        <v>4223</v>
      </c>
      <c r="K204" s="5">
        <v>1168</v>
      </c>
      <c r="L204" s="5">
        <v>2007</v>
      </c>
      <c r="M204" s="5">
        <v>322</v>
      </c>
      <c r="N204" s="5">
        <v>63</v>
      </c>
    </row>
    <row r="205" spans="1:14">
      <c r="A205" s="5">
        <v>1395</v>
      </c>
      <c r="B205" s="5">
        <v>4</v>
      </c>
      <c r="C205" s="5" t="s">
        <v>523</v>
      </c>
      <c r="D205" s="5" t="s">
        <v>522</v>
      </c>
      <c r="E205" s="5">
        <v>183</v>
      </c>
      <c r="F205" s="5">
        <v>9618</v>
      </c>
      <c r="G205" s="5">
        <v>58</v>
      </c>
      <c r="H205" s="5">
        <v>9560</v>
      </c>
      <c r="I205" s="5">
        <v>1778</v>
      </c>
      <c r="J205" s="5">
        <v>4223</v>
      </c>
      <c r="K205" s="5">
        <v>1168</v>
      </c>
      <c r="L205" s="5">
        <v>2007</v>
      </c>
      <c r="M205" s="5">
        <v>322</v>
      </c>
      <c r="N205" s="5">
        <v>63</v>
      </c>
    </row>
    <row r="206" spans="1:14">
      <c r="A206" s="5">
        <v>1395</v>
      </c>
      <c r="B206" s="5">
        <v>7</v>
      </c>
      <c r="C206" s="5" t="s">
        <v>524</v>
      </c>
      <c r="D206" s="5" t="s">
        <v>525</v>
      </c>
      <c r="E206" s="5">
        <v>130</v>
      </c>
      <c r="F206" s="5">
        <v>4212</v>
      </c>
      <c r="G206" s="5">
        <v>48</v>
      </c>
      <c r="H206" s="5">
        <v>4163</v>
      </c>
      <c r="I206" s="5">
        <v>1317</v>
      </c>
      <c r="J206" s="5">
        <v>1650</v>
      </c>
      <c r="K206" s="5">
        <v>370</v>
      </c>
      <c r="L206" s="5">
        <v>690</v>
      </c>
      <c r="M206" s="5">
        <v>120</v>
      </c>
      <c r="N206" s="5">
        <v>17</v>
      </c>
    </row>
    <row r="207" spans="1:14">
      <c r="A207" s="5">
        <v>1395</v>
      </c>
      <c r="B207" s="5">
        <v>9</v>
      </c>
      <c r="C207" s="5" t="s">
        <v>526</v>
      </c>
      <c r="D207" s="5" t="s">
        <v>525</v>
      </c>
      <c r="E207" s="5">
        <v>130</v>
      </c>
      <c r="F207" s="5">
        <v>4212</v>
      </c>
      <c r="G207" s="5">
        <v>48</v>
      </c>
      <c r="H207" s="5">
        <v>4163</v>
      </c>
      <c r="I207" s="5">
        <v>1317</v>
      </c>
      <c r="J207" s="5">
        <v>1650</v>
      </c>
      <c r="K207" s="5">
        <v>370</v>
      </c>
      <c r="L207" s="5">
        <v>690</v>
      </c>
      <c r="M207" s="5">
        <v>120</v>
      </c>
      <c r="N207" s="5">
        <v>17</v>
      </c>
    </row>
    <row r="208" spans="1:14">
      <c r="A208" s="5">
        <v>1395</v>
      </c>
      <c r="B208" s="5">
        <v>2</v>
      </c>
      <c r="C208" s="5" t="s">
        <v>527</v>
      </c>
      <c r="D208" s="5" t="s">
        <v>528</v>
      </c>
      <c r="E208" s="5">
        <v>56</v>
      </c>
      <c r="F208" s="5">
        <v>6270</v>
      </c>
      <c r="G208" s="5">
        <v>42</v>
      </c>
      <c r="H208" s="5">
        <v>6229</v>
      </c>
      <c r="I208" s="5">
        <v>1768</v>
      </c>
      <c r="J208" s="5">
        <v>2059</v>
      </c>
      <c r="K208" s="5">
        <v>1009</v>
      </c>
      <c r="L208" s="5">
        <v>1246</v>
      </c>
      <c r="M208" s="5">
        <v>140</v>
      </c>
      <c r="N208" s="5">
        <v>7</v>
      </c>
    </row>
    <row r="209" spans="1:14">
      <c r="A209" s="5">
        <v>1395</v>
      </c>
      <c r="B209" s="5">
        <v>7</v>
      </c>
      <c r="C209" s="5" t="s">
        <v>529</v>
      </c>
      <c r="D209" s="5" t="s">
        <v>530</v>
      </c>
      <c r="E209" s="5">
        <v>56</v>
      </c>
      <c r="F209" s="5">
        <v>6270</v>
      </c>
      <c r="G209" s="5">
        <v>42</v>
      </c>
      <c r="H209" s="5">
        <v>6229</v>
      </c>
      <c r="I209" s="5">
        <v>1768</v>
      </c>
      <c r="J209" s="5">
        <v>2059</v>
      </c>
      <c r="K209" s="5">
        <v>1009</v>
      </c>
      <c r="L209" s="5">
        <v>1246</v>
      </c>
      <c r="M209" s="5">
        <v>140</v>
      </c>
      <c r="N209" s="5">
        <v>7</v>
      </c>
    </row>
    <row r="210" spans="1:14">
      <c r="A210" s="5">
        <v>1395</v>
      </c>
      <c r="B210" s="5">
        <v>19</v>
      </c>
      <c r="C210" s="5" t="s">
        <v>531</v>
      </c>
      <c r="D210" s="5" t="s">
        <v>532</v>
      </c>
      <c r="E210" s="5">
        <v>5</v>
      </c>
      <c r="F210" s="5">
        <v>171</v>
      </c>
      <c r="G210" s="5">
        <v>0</v>
      </c>
      <c r="H210" s="5">
        <v>171</v>
      </c>
      <c r="I210" s="5">
        <v>28</v>
      </c>
      <c r="J210" s="5">
        <v>112</v>
      </c>
      <c r="K210" s="5">
        <v>4</v>
      </c>
      <c r="L210" s="5">
        <v>23</v>
      </c>
      <c r="M210" s="5">
        <v>3</v>
      </c>
      <c r="N210" s="5">
        <v>1</v>
      </c>
    </row>
    <row r="211" spans="1:14">
      <c r="A211" s="5">
        <v>1395</v>
      </c>
      <c r="B211" s="5">
        <v>4</v>
      </c>
      <c r="C211" s="5" t="s">
        <v>533</v>
      </c>
      <c r="D211" s="5" t="s">
        <v>534</v>
      </c>
      <c r="E211" s="5">
        <v>14</v>
      </c>
      <c r="F211" s="5">
        <v>1488</v>
      </c>
      <c r="G211" s="5">
        <v>7</v>
      </c>
      <c r="H211" s="5">
        <v>1481</v>
      </c>
      <c r="I211" s="5">
        <v>361</v>
      </c>
      <c r="J211" s="5">
        <v>194</v>
      </c>
      <c r="K211" s="5">
        <v>498</v>
      </c>
      <c r="L211" s="5">
        <v>401</v>
      </c>
      <c r="M211" s="5">
        <v>27</v>
      </c>
      <c r="N211" s="5">
        <v>0</v>
      </c>
    </row>
    <row r="212" spans="1:14">
      <c r="A212" s="5">
        <v>1395</v>
      </c>
      <c r="B212" s="5">
        <v>4</v>
      </c>
      <c r="C212" s="5" t="s">
        <v>535</v>
      </c>
      <c r="D212" s="5" t="s">
        <v>536</v>
      </c>
      <c r="E212" s="5">
        <v>15</v>
      </c>
      <c r="F212" s="5">
        <v>1757</v>
      </c>
      <c r="G212" s="5">
        <v>4</v>
      </c>
      <c r="H212" s="5">
        <v>1753</v>
      </c>
      <c r="I212" s="5">
        <v>698</v>
      </c>
      <c r="J212" s="5">
        <v>577</v>
      </c>
      <c r="K212" s="5">
        <v>145</v>
      </c>
      <c r="L212" s="5">
        <v>315</v>
      </c>
      <c r="M212" s="5">
        <v>16</v>
      </c>
      <c r="N212" s="5">
        <v>1</v>
      </c>
    </row>
    <row r="213" spans="1:14">
      <c r="A213" s="5">
        <v>1395</v>
      </c>
      <c r="B213" s="5">
        <v>4</v>
      </c>
      <c r="C213" s="5" t="s">
        <v>537</v>
      </c>
      <c r="D213" s="5" t="s">
        <v>538</v>
      </c>
      <c r="E213" s="5">
        <v>23</v>
      </c>
      <c r="F213" s="5">
        <v>2855</v>
      </c>
      <c r="G213" s="5">
        <v>31</v>
      </c>
      <c r="H213" s="5">
        <v>2824</v>
      </c>
      <c r="I213" s="5">
        <v>681</v>
      </c>
      <c r="J213" s="5">
        <v>1175</v>
      </c>
      <c r="K213" s="5">
        <v>362</v>
      </c>
      <c r="L213" s="5">
        <v>507</v>
      </c>
      <c r="M213" s="5">
        <v>94</v>
      </c>
      <c r="N213" s="5">
        <v>5</v>
      </c>
    </row>
    <row r="214" spans="1:14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</row>
    <row r="215" spans="1:14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</row>
    <row r="216" spans="1:14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</row>
    <row r="217" spans="1:14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</row>
    <row r="218" spans="1:14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</row>
    <row r="219" spans="1:14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</row>
    <row r="220" spans="1:14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</row>
    <row r="221" spans="1:14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</row>
    <row r="222" spans="1:14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</row>
    <row r="223" spans="1:14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</row>
    <row r="224" spans="1:14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</row>
    <row r="225" spans="1:14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</row>
    <row r="226" spans="1:14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</row>
    <row r="227" spans="1:14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</row>
    <row r="228" spans="1:14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</row>
    <row r="229" spans="1:14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</row>
    <row r="230" spans="1:14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</row>
  </sheetData>
  <mergeCells count="10">
    <mergeCell ref="A2:A3"/>
    <mergeCell ref="C1:N1"/>
    <mergeCell ref="G2:G3"/>
    <mergeCell ref="H2:N2"/>
    <mergeCell ref="B2:B3"/>
    <mergeCell ref="C2:C3"/>
    <mergeCell ref="D2:D3"/>
    <mergeCell ref="E2:E3"/>
    <mergeCell ref="F2:F3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5" width="14.7109375" style="1" customWidth="1"/>
    <col min="6" max="6" width="16" style="1" customWidth="1"/>
    <col min="7" max="7" width="15.85546875" style="1" customWidth="1"/>
    <col min="8" max="9" width="13" style="1" customWidth="1"/>
    <col min="10" max="10" width="12.7109375" style="1" customWidth="1"/>
    <col min="11" max="11" width="18.7109375" style="1" customWidth="1"/>
    <col min="12" max="12" width="12.5703125" style="1" customWidth="1"/>
    <col min="13" max="13" width="14.7109375" style="1" customWidth="1"/>
    <col min="14" max="14" width="14" style="1" customWidth="1"/>
    <col min="15" max="15" width="16.140625" style="1" customWidth="1"/>
  </cols>
  <sheetData>
    <row r="1" spans="1:15" ht="15.75" thickBot="1">
      <c r="A1" s="22" t="s">
        <v>159</v>
      </c>
      <c r="B1" s="22"/>
      <c r="C1" s="21" t="str">
        <f>CONCATENATE("4-",'فهرست جداول'!B5,"-",MID('فهرست جداول'!B1, 58,10), "                  (میلیون ریال)")</f>
        <v>4-ارزش نهاده‌های فعالیت صنعتی کارگاه‏ها بر حسب فعالیت-95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1:15" ht="15.75" customHeight="1" thickBot="1">
      <c r="A2" s="33" t="s">
        <v>128</v>
      </c>
      <c r="B2" s="33" t="s">
        <v>151</v>
      </c>
      <c r="C2" s="33" t="s">
        <v>0</v>
      </c>
      <c r="D2" s="35" t="s">
        <v>1</v>
      </c>
      <c r="E2" s="25" t="s">
        <v>2</v>
      </c>
      <c r="F2" s="23" t="s">
        <v>22</v>
      </c>
      <c r="G2" s="23"/>
      <c r="H2" s="23"/>
      <c r="I2" s="23"/>
      <c r="J2" s="25" t="s">
        <v>23</v>
      </c>
      <c r="K2" s="25" t="s">
        <v>126</v>
      </c>
      <c r="L2" s="25" t="s">
        <v>24</v>
      </c>
      <c r="M2" s="25" t="s">
        <v>25</v>
      </c>
      <c r="N2" s="25" t="s">
        <v>26</v>
      </c>
      <c r="O2" s="25" t="s">
        <v>27</v>
      </c>
    </row>
    <row r="3" spans="1:15" ht="49.5" customHeight="1" thickBot="1">
      <c r="A3" s="34" t="s">
        <v>128</v>
      </c>
      <c r="B3" s="34"/>
      <c r="C3" s="34"/>
      <c r="D3" s="36"/>
      <c r="E3" s="27"/>
      <c r="F3" s="12" t="s">
        <v>2</v>
      </c>
      <c r="G3" s="12" t="s">
        <v>28</v>
      </c>
      <c r="H3" s="12" t="s">
        <v>29</v>
      </c>
      <c r="I3" s="12" t="s">
        <v>30</v>
      </c>
      <c r="J3" s="27"/>
      <c r="K3" s="27"/>
      <c r="L3" s="27"/>
      <c r="M3" s="27"/>
      <c r="N3" s="27"/>
      <c r="O3" s="27"/>
    </row>
    <row r="4" spans="1:15">
      <c r="A4" s="5">
        <v>1395</v>
      </c>
      <c r="B4" s="5">
        <v>1</v>
      </c>
      <c r="C4" s="5" t="s">
        <v>162</v>
      </c>
      <c r="D4" s="5" t="s">
        <v>163</v>
      </c>
      <c r="E4" s="5">
        <v>3818224138</v>
      </c>
      <c r="F4" s="5">
        <v>3599059208</v>
      </c>
      <c r="G4" s="5">
        <v>3485311853</v>
      </c>
      <c r="H4" s="5">
        <v>76611010</v>
      </c>
      <c r="I4" s="5">
        <v>37136345</v>
      </c>
      <c r="J4" s="5">
        <v>7358098</v>
      </c>
      <c r="K4" s="5">
        <v>12820844</v>
      </c>
      <c r="L4" s="5">
        <v>69968573</v>
      </c>
      <c r="M4" s="5">
        <v>56538160</v>
      </c>
      <c r="N4" s="5">
        <v>15497108</v>
      </c>
      <c r="O4" s="5">
        <v>56982146</v>
      </c>
    </row>
    <row r="5" spans="1:15">
      <c r="A5" s="5">
        <v>1395</v>
      </c>
      <c r="B5" s="5">
        <v>2</v>
      </c>
      <c r="C5" s="5" t="s">
        <v>164</v>
      </c>
      <c r="D5" s="5" t="s">
        <v>165</v>
      </c>
      <c r="E5" s="5">
        <v>520156950</v>
      </c>
      <c r="F5" s="5">
        <v>501581005</v>
      </c>
      <c r="G5" s="5">
        <v>469379756</v>
      </c>
      <c r="H5" s="5">
        <v>29304418</v>
      </c>
      <c r="I5" s="5">
        <v>2896830</v>
      </c>
      <c r="J5" s="5">
        <v>767313</v>
      </c>
      <c r="K5" s="5">
        <v>4551281</v>
      </c>
      <c r="L5" s="5">
        <v>4189640</v>
      </c>
      <c r="M5" s="5">
        <v>3508668</v>
      </c>
      <c r="N5" s="5">
        <v>721028</v>
      </c>
      <c r="O5" s="5">
        <v>4838016</v>
      </c>
    </row>
    <row r="6" spans="1:15">
      <c r="A6" s="5">
        <v>1395</v>
      </c>
      <c r="B6" s="5">
        <v>3</v>
      </c>
      <c r="C6" s="5" t="s">
        <v>166</v>
      </c>
      <c r="D6" s="5" t="s">
        <v>167</v>
      </c>
      <c r="E6" s="5">
        <v>41315683</v>
      </c>
      <c r="F6" s="5">
        <v>40188942</v>
      </c>
      <c r="G6" s="5">
        <v>38971781</v>
      </c>
      <c r="H6" s="5">
        <v>1066183</v>
      </c>
      <c r="I6" s="5">
        <v>150978</v>
      </c>
      <c r="J6" s="5">
        <v>74306</v>
      </c>
      <c r="K6" s="5">
        <v>94560</v>
      </c>
      <c r="L6" s="5">
        <v>236297</v>
      </c>
      <c r="M6" s="5">
        <v>314603</v>
      </c>
      <c r="N6" s="5">
        <v>55572</v>
      </c>
      <c r="O6" s="5">
        <v>351404</v>
      </c>
    </row>
    <row r="7" spans="1:15">
      <c r="A7" s="5">
        <v>1395</v>
      </c>
      <c r="B7" s="5">
        <v>4</v>
      </c>
      <c r="C7" s="5" t="s">
        <v>168</v>
      </c>
      <c r="D7" s="5" t="s">
        <v>167</v>
      </c>
      <c r="E7" s="5">
        <v>41315683</v>
      </c>
      <c r="F7" s="5">
        <v>40188942</v>
      </c>
      <c r="G7" s="5">
        <v>38971781</v>
      </c>
      <c r="H7" s="5">
        <v>1066183</v>
      </c>
      <c r="I7" s="5">
        <v>150978</v>
      </c>
      <c r="J7" s="5">
        <v>74306</v>
      </c>
      <c r="K7" s="5">
        <v>94560</v>
      </c>
      <c r="L7" s="5">
        <v>236297</v>
      </c>
      <c r="M7" s="5">
        <v>314603</v>
      </c>
      <c r="N7" s="5">
        <v>55572</v>
      </c>
      <c r="O7" s="5">
        <v>351404</v>
      </c>
    </row>
    <row r="8" spans="1:15">
      <c r="A8" s="5">
        <v>1395</v>
      </c>
      <c r="B8" s="5">
        <v>3</v>
      </c>
      <c r="C8" s="5" t="s">
        <v>169</v>
      </c>
      <c r="D8" s="5" t="s">
        <v>170</v>
      </c>
      <c r="E8" s="5">
        <v>7266014</v>
      </c>
      <c r="F8" s="5">
        <v>7109926</v>
      </c>
      <c r="G8" s="5">
        <v>6693252</v>
      </c>
      <c r="H8" s="5">
        <v>387471</v>
      </c>
      <c r="I8" s="5">
        <v>29202</v>
      </c>
      <c r="J8" s="5">
        <v>10441</v>
      </c>
      <c r="K8" s="5">
        <v>11618</v>
      </c>
      <c r="L8" s="5">
        <v>55550</v>
      </c>
      <c r="M8" s="5">
        <v>34867</v>
      </c>
      <c r="N8" s="5">
        <v>11345</v>
      </c>
      <c r="O8" s="5">
        <v>32267</v>
      </c>
    </row>
    <row r="9" spans="1:15">
      <c r="A9" s="5">
        <v>1395</v>
      </c>
      <c r="B9" s="5">
        <v>4</v>
      </c>
      <c r="C9" s="5" t="s">
        <v>171</v>
      </c>
      <c r="D9" s="5" t="s">
        <v>170</v>
      </c>
      <c r="E9" s="5">
        <v>7266014</v>
      </c>
      <c r="F9" s="5">
        <v>7109926</v>
      </c>
      <c r="G9" s="5">
        <v>6693252</v>
      </c>
      <c r="H9" s="5">
        <v>387471</v>
      </c>
      <c r="I9" s="5">
        <v>29202</v>
      </c>
      <c r="J9" s="5">
        <v>10441</v>
      </c>
      <c r="K9" s="5">
        <v>11618</v>
      </c>
      <c r="L9" s="5">
        <v>55550</v>
      </c>
      <c r="M9" s="5">
        <v>34867</v>
      </c>
      <c r="N9" s="5">
        <v>11345</v>
      </c>
      <c r="O9" s="5">
        <v>32267</v>
      </c>
    </row>
    <row r="10" spans="1:15">
      <c r="A10" s="5">
        <v>1395</v>
      </c>
      <c r="B10" s="5">
        <v>3</v>
      </c>
      <c r="C10" s="5" t="s">
        <v>172</v>
      </c>
      <c r="D10" s="5" t="s">
        <v>173</v>
      </c>
      <c r="E10" s="5">
        <v>45566408</v>
      </c>
      <c r="F10" s="5">
        <v>44428948</v>
      </c>
      <c r="G10" s="5">
        <v>41181020</v>
      </c>
      <c r="H10" s="5">
        <v>3068176</v>
      </c>
      <c r="I10" s="5">
        <v>179752</v>
      </c>
      <c r="J10" s="5">
        <v>42834</v>
      </c>
      <c r="K10" s="5">
        <v>33317</v>
      </c>
      <c r="L10" s="5">
        <v>207609</v>
      </c>
      <c r="M10" s="5">
        <v>194890</v>
      </c>
      <c r="N10" s="5">
        <v>78640</v>
      </c>
      <c r="O10" s="5">
        <v>580170</v>
      </c>
    </row>
    <row r="11" spans="1:15">
      <c r="A11" s="5">
        <v>1395</v>
      </c>
      <c r="B11" s="5">
        <v>4</v>
      </c>
      <c r="C11" s="5" t="s">
        <v>174</v>
      </c>
      <c r="D11" s="5" t="s">
        <v>173</v>
      </c>
      <c r="E11" s="5">
        <v>45566408</v>
      </c>
      <c r="F11" s="5">
        <v>44428948</v>
      </c>
      <c r="G11" s="5">
        <v>41181020</v>
      </c>
      <c r="H11" s="5">
        <v>3068176</v>
      </c>
      <c r="I11" s="5">
        <v>179752</v>
      </c>
      <c r="J11" s="5">
        <v>42834</v>
      </c>
      <c r="K11" s="5">
        <v>33317</v>
      </c>
      <c r="L11" s="5">
        <v>207609</v>
      </c>
      <c r="M11" s="5">
        <v>194890</v>
      </c>
      <c r="N11" s="5">
        <v>78640</v>
      </c>
      <c r="O11" s="5">
        <v>580170</v>
      </c>
    </row>
    <row r="12" spans="1:15">
      <c r="A12" s="5">
        <v>1395</v>
      </c>
      <c r="B12" s="5">
        <v>3</v>
      </c>
      <c r="C12" s="5" t="s">
        <v>175</v>
      </c>
      <c r="D12" s="5" t="s">
        <v>176</v>
      </c>
      <c r="E12" s="5">
        <v>95881929</v>
      </c>
      <c r="F12" s="5">
        <v>94744191</v>
      </c>
      <c r="G12" s="5">
        <v>92673620</v>
      </c>
      <c r="H12" s="5">
        <v>1750874</v>
      </c>
      <c r="I12" s="5">
        <v>319696</v>
      </c>
      <c r="J12" s="5">
        <v>62069</v>
      </c>
      <c r="K12" s="5">
        <v>186970</v>
      </c>
      <c r="L12" s="5">
        <v>312816</v>
      </c>
      <c r="M12" s="5">
        <v>224412</v>
      </c>
      <c r="N12" s="5">
        <v>25959</v>
      </c>
      <c r="O12" s="5">
        <v>325511</v>
      </c>
    </row>
    <row r="13" spans="1:15">
      <c r="A13" s="5">
        <v>1395</v>
      </c>
      <c r="B13" s="5">
        <v>4</v>
      </c>
      <c r="C13" s="5" t="s">
        <v>177</v>
      </c>
      <c r="D13" s="5" t="s">
        <v>176</v>
      </c>
      <c r="E13" s="5">
        <v>95881929</v>
      </c>
      <c r="F13" s="5">
        <v>94744191</v>
      </c>
      <c r="G13" s="5">
        <v>92673620</v>
      </c>
      <c r="H13" s="5">
        <v>1750874</v>
      </c>
      <c r="I13" s="5">
        <v>319696</v>
      </c>
      <c r="J13" s="5">
        <v>62069</v>
      </c>
      <c r="K13" s="5">
        <v>186970</v>
      </c>
      <c r="L13" s="5">
        <v>312816</v>
      </c>
      <c r="M13" s="5">
        <v>224412</v>
      </c>
      <c r="N13" s="5">
        <v>25959</v>
      </c>
      <c r="O13" s="5">
        <v>325511</v>
      </c>
    </row>
    <row r="14" spans="1:15">
      <c r="A14" s="5">
        <v>1395</v>
      </c>
      <c r="B14" s="5">
        <v>3</v>
      </c>
      <c r="C14" s="5" t="s">
        <v>178</v>
      </c>
      <c r="D14" s="5" t="s">
        <v>179</v>
      </c>
      <c r="E14" s="5">
        <v>92034328</v>
      </c>
      <c r="F14" s="5">
        <v>85977484</v>
      </c>
      <c r="G14" s="5">
        <v>74769873</v>
      </c>
      <c r="H14" s="5">
        <v>10046776</v>
      </c>
      <c r="I14" s="5">
        <v>1160835</v>
      </c>
      <c r="J14" s="5">
        <v>193758</v>
      </c>
      <c r="K14" s="5">
        <v>3377955</v>
      </c>
      <c r="L14" s="5">
        <v>677436</v>
      </c>
      <c r="M14" s="5">
        <v>792908</v>
      </c>
      <c r="N14" s="5">
        <v>97995</v>
      </c>
      <c r="O14" s="5">
        <v>916793</v>
      </c>
    </row>
    <row r="15" spans="1:15">
      <c r="A15" s="5">
        <v>1395</v>
      </c>
      <c r="B15" s="5">
        <v>4</v>
      </c>
      <c r="C15" s="5" t="s">
        <v>180</v>
      </c>
      <c r="D15" s="5" t="s">
        <v>179</v>
      </c>
      <c r="E15" s="5">
        <v>92034328</v>
      </c>
      <c r="F15" s="5">
        <v>85977484</v>
      </c>
      <c r="G15" s="5">
        <v>74769873</v>
      </c>
      <c r="H15" s="5">
        <v>10046776</v>
      </c>
      <c r="I15" s="5">
        <v>1160835</v>
      </c>
      <c r="J15" s="5">
        <v>193758</v>
      </c>
      <c r="K15" s="5">
        <v>3377955</v>
      </c>
      <c r="L15" s="5">
        <v>677436</v>
      </c>
      <c r="M15" s="5">
        <v>792908</v>
      </c>
      <c r="N15" s="5">
        <v>97995</v>
      </c>
      <c r="O15" s="5">
        <v>916793</v>
      </c>
    </row>
    <row r="16" spans="1:15">
      <c r="A16" s="5">
        <v>1395</v>
      </c>
      <c r="B16" s="5">
        <v>3</v>
      </c>
      <c r="C16" s="5" t="s">
        <v>181</v>
      </c>
      <c r="D16" s="5" t="s">
        <v>182</v>
      </c>
      <c r="E16" s="5">
        <v>81817201</v>
      </c>
      <c r="F16" s="5">
        <v>80688232</v>
      </c>
      <c r="G16" s="5">
        <v>79201655</v>
      </c>
      <c r="H16" s="5">
        <v>1322666</v>
      </c>
      <c r="I16" s="5">
        <v>163911</v>
      </c>
      <c r="J16" s="5">
        <v>48588</v>
      </c>
      <c r="K16" s="5">
        <v>94753</v>
      </c>
      <c r="L16" s="5">
        <v>124867</v>
      </c>
      <c r="M16" s="5">
        <v>482809</v>
      </c>
      <c r="N16" s="5">
        <v>31125</v>
      </c>
      <c r="O16" s="5">
        <v>346827</v>
      </c>
    </row>
    <row r="17" spans="1:15">
      <c r="A17" s="5">
        <v>1395</v>
      </c>
      <c r="B17" s="5">
        <v>4</v>
      </c>
      <c r="C17" s="5" t="s">
        <v>183</v>
      </c>
      <c r="D17" s="5" t="s">
        <v>184</v>
      </c>
      <c r="E17" s="5">
        <v>78008117</v>
      </c>
      <c r="F17" s="5">
        <v>77142239</v>
      </c>
      <c r="G17" s="5">
        <v>75807056</v>
      </c>
      <c r="H17" s="5">
        <v>1185570</v>
      </c>
      <c r="I17" s="5">
        <v>149613</v>
      </c>
      <c r="J17" s="5">
        <v>45664</v>
      </c>
      <c r="K17" s="5">
        <v>83729</v>
      </c>
      <c r="L17" s="5">
        <v>68614</v>
      </c>
      <c r="M17" s="5">
        <v>427741</v>
      </c>
      <c r="N17" s="5">
        <v>21791</v>
      </c>
      <c r="O17" s="5">
        <v>218337</v>
      </c>
    </row>
    <row r="18" spans="1:15">
      <c r="A18" s="5">
        <v>1395</v>
      </c>
      <c r="B18" s="5">
        <v>4</v>
      </c>
      <c r="C18" s="5" t="s">
        <v>185</v>
      </c>
      <c r="D18" s="5" t="s">
        <v>186</v>
      </c>
      <c r="E18" s="5">
        <v>3809084</v>
      </c>
      <c r="F18" s="5">
        <v>3545993</v>
      </c>
      <c r="G18" s="5">
        <v>3394599</v>
      </c>
      <c r="H18" s="5">
        <v>137096</v>
      </c>
      <c r="I18" s="5">
        <v>14298</v>
      </c>
      <c r="J18" s="5">
        <v>2924</v>
      </c>
      <c r="K18" s="5">
        <v>11024</v>
      </c>
      <c r="L18" s="5">
        <v>56253</v>
      </c>
      <c r="M18" s="5">
        <v>55067</v>
      </c>
      <c r="N18" s="5">
        <v>9334</v>
      </c>
      <c r="O18" s="5">
        <v>128490</v>
      </c>
    </row>
    <row r="19" spans="1:15">
      <c r="A19" s="5">
        <v>1395</v>
      </c>
      <c r="B19" s="5">
        <v>3</v>
      </c>
      <c r="C19" s="5" t="s">
        <v>187</v>
      </c>
      <c r="D19" s="5" t="s">
        <v>188</v>
      </c>
      <c r="E19" s="5">
        <v>123099496</v>
      </c>
      <c r="F19" s="5">
        <v>115724931</v>
      </c>
      <c r="G19" s="5">
        <v>103571488</v>
      </c>
      <c r="H19" s="5">
        <v>11389591</v>
      </c>
      <c r="I19" s="5">
        <v>763852</v>
      </c>
      <c r="J19" s="5">
        <v>321415</v>
      </c>
      <c r="K19" s="5">
        <v>678807</v>
      </c>
      <c r="L19" s="5">
        <v>2469027</v>
      </c>
      <c r="M19" s="5">
        <v>1325233</v>
      </c>
      <c r="N19" s="5">
        <v>409025</v>
      </c>
      <c r="O19" s="5">
        <v>2171058</v>
      </c>
    </row>
    <row r="20" spans="1:15">
      <c r="A20" s="5">
        <v>1395</v>
      </c>
      <c r="B20" s="5">
        <v>4</v>
      </c>
      <c r="C20" s="5" t="s">
        <v>189</v>
      </c>
      <c r="D20" s="5" t="s">
        <v>188</v>
      </c>
      <c r="E20" s="5">
        <v>26433381</v>
      </c>
      <c r="F20" s="5">
        <v>24738854</v>
      </c>
      <c r="G20" s="5">
        <v>21099246</v>
      </c>
      <c r="H20" s="5">
        <v>3439747</v>
      </c>
      <c r="I20" s="5">
        <v>199862</v>
      </c>
      <c r="J20" s="5">
        <v>133098</v>
      </c>
      <c r="K20" s="5">
        <v>439044</v>
      </c>
      <c r="L20" s="5">
        <v>362723</v>
      </c>
      <c r="M20" s="5">
        <v>260301</v>
      </c>
      <c r="N20" s="5">
        <v>98363</v>
      </c>
      <c r="O20" s="5">
        <v>400997</v>
      </c>
    </row>
    <row r="21" spans="1:15">
      <c r="A21" s="5">
        <v>1395</v>
      </c>
      <c r="B21" s="5">
        <v>4</v>
      </c>
      <c r="C21" s="5" t="s">
        <v>190</v>
      </c>
      <c r="D21" s="5" t="s">
        <v>191</v>
      </c>
      <c r="E21" s="5">
        <v>42336097</v>
      </c>
      <c r="F21" s="5">
        <v>39188415</v>
      </c>
      <c r="G21" s="5">
        <v>38579618</v>
      </c>
      <c r="H21" s="5">
        <v>526047</v>
      </c>
      <c r="I21" s="5">
        <v>82749</v>
      </c>
      <c r="J21" s="5">
        <v>39327</v>
      </c>
      <c r="K21" s="5">
        <v>24112</v>
      </c>
      <c r="L21" s="5">
        <v>1508389</v>
      </c>
      <c r="M21" s="5">
        <v>299549</v>
      </c>
      <c r="N21" s="5">
        <v>246991</v>
      </c>
      <c r="O21" s="5">
        <v>1029315</v>
      </c>
    </row>
    <row r="22" spans="1:15">
      <c r="A22" s="5">
        <v>1395</v>
      </c>
      <c r="B22" s="5">
        <v>4</v>
      </c>
      <c r="C22" s="5" t="s">
        <v>192</v>
      </c>
      <c r="D22" s="5" t="s">
        <v>193</v>
      </c>
      <c r="E22" s="5">
        <v>11146345</v>
      </c>
      <c r="F22" s="5">
        <v>10731383</v>
      </c>
      <c r="G22" s="5">
        <v>8625024</v>
      </c>
      <c r="H22" s="5">
        <v>1854548</v>
      </c>
      <c r="I22" s="5">
        <v>251812</v>
      </c>
      <c r="J22" s="5">
        <v>42689</v>
      </c>
      <c r="K22" s="5">
        <v>50118</v>
      </c>
      <c r="L22" s="5">
        <v>91788</v>
      </c>
      <c r="M22" s="5">
        <v>114730</v>
      </c>
      <c r="N22" s="5">
        <v>11489</v>
      </c>
      <c r="O22" s="5">
        <v>104146</v>
      </c>
    </row>
    <row r="23" spans="1:15">
      <c r="A23" s="5">
        <v>1395</v>
      </c>
      <c r="B23" s="5">
        <v>4</v>
      </c>
      <c r="C23" s="5" t="s">
        <v>194</v>
      </c>
      <c r="D23" s="5" t="s">
        <v>195</v>
      </c>
      <c r="E23" s="5">
        <v>5030445</v>
      </c>
      <c r="F23" s="5">
        <v>4846874</v>
      </c>
      <c r="G23" s="5">
        <v>4200159</v>
      </c>
      <c r="H23" s="5">
        <v>635971</v>
      </c>
      <c r="I23" s="5">
        <v>10745</v>
      </c>
      <c r="J23" s="5">
        <v>11246</v>
      </c>
      <c r="K23" s="5">
        <v>2236</v>
      </c>
      <c r="L23" s="5">
        <v>25572</v>
      </c>
      <c r="M23" s="5">
        <v>53688</v>
      </c>
      <c r="N23" s="5">
        <v>2894</v>
      </c>
      <c r="O23" s="5">
        <v>87935</v>
      </c>
    </row>
    <row r="24" spans="1:15">
      <c r="A24" s="5">
        <v>1395</v>
      </c>
      <c r="B24" s="5">
        <v>4</v>
      </c>
      <c r="C24" s="5" t="s">
        <v>196</v>
      </c>
      <c r="D24" s="5" t="s">
        <v>197</v>
      </c>
      <c r="E24" s="5">
        <v>5256142</v>
      </c>
      <c r="F24" s="5">
        <v>5060654</v>
      </c>
      <c r="G24" s="5">
        <v>4648963</v>
      </c>
      <c r="H24" s="5">
        <v>386612</v>
      </c>
      <c r="I24" s="5">
        <v>25079</v>
      </c>
      <c r="J24" s="5">
        <v>13173</v>
      </c>
      <c r="K24" s="5">
        <v>6101</v>
      </c>
      <c r="L24" s="5">
        <v>31025</v>
      </c>
      <c r="M24" s="5">
        <v>53222</v>
      </c>
      <c r="N24" s="5">
        <v>6648</v>
      </c>
      <c r="O24" s="5">
        <v>85320</v>
      </c>
    </row>
    <row r="25" spans="1:15">
      <c r="A25" s="5">
        <v>1395</v>
      </c>
      <c r="B25" s="5">
        <v>4</v>
      </c>
      <c r="C25" s="5" t="s">
        <v>198</v>
      </c>
      <c r="D25" s="5" t="s">
        <v>199</v>
      </c>
      <c r="E25" s="5">
        <v>32897087</v>
      </c>
      <c r="F25" s="5">
        <v>31158750</v>
      </c>
      <c r="G25" s="5">
        <v>26418478</v>
      </c>
      <c r="H25" s="5">
        <v>4546666</v>
      </c>
      <c r="I25" s="5">
        <v>193606</v>
      </c>
      <c r="J25" s="5">
        <v>81882</v>
      </c>
      <c r="K25" s="5">
        <v>157195</v>
      </c>
      <c r="L25" s="5">
        <v>449530</v>
      </c>
      <c r="M25" s="5">
        <v>543743</v>
      </c>
      <c r="N25" s="5">
        <v>42640</v>
      </c>
      <c r="O25" s="5">
        <v>463346</v>
      </c>
    </row>
    <row r="26" spans="1:15">
      <c r="A26" s="5">
        <v>1395</v>
      </c>
      <c r="B26" s="5">
        <v>3</v>
      </c>
      <c r="C26" s="5" t="s">
        <v>200</v>
      </c>
      <c r="D26" s="5" t="s">
        <v>201</v>
      </c>
      <c r="E26" s="5">
        <v>33175891</v>
      </c>
      <c r="F26" s="5">
        <v>32718350</v>
      </c>
      <c r="G26" s="5">
        <v>32317067</v>
      </c>
      <c r="H26" s="5">
        <v>272680</v>
      </c>
      <c r="I26" s="5">
        <v>128603</v>
      </c>
      <c r="J26" s="5">
        <v>13903</v>
      </c>
      <c r="K26" s="5">
        <v>73299</v>
      </c>
      <c r="L26" s="5">
        <v>106038</v>
      </c>
      <c r="M26" s="5">
        <v>138946</v>
      </c>
      <c r="N26" s="5">
        <v>11367</v>
      </c>
      <c r="O26" s="5">
        <v>113986</v>
      </c>
    </row>
    <row r="27" spans="1:15">
      <c r="A27" s="5">
        <v>1395</v>
      </c>
      <c r="B27" s="5">
        <v>4</v>
      </c>
      <c r="C27" s="5" t="s">
        <v>202</v>
      </c>
      <c r="D27" s="5" t="s">
        <v>201</v>
      </c>
      <c r="E27" s="5">
        <v>33175891</v>
      </c>
      <c r="F27" s="5">
        <v>32718350</v>
      </c>
      <c r="G27" s="5">
        <v>32317067</v>
      </c>
      <c r="H27" s="5">
        <v>272680</v>
      </c>
      <c r="I27" s="5">
        <v>128603</v>
      </c>
      <c r="J27" s="5">
        <v>13903</v>
      </c>
      <c r="K27" s="5">
        <v>73299</v>
      </c>
      <c r="L27" s="5">
        <v>106038</v>
      </c>
      <c r="M27" s="5">
        <v>138946</v>
      </c>
      <c r="N27" s="5">
        <v>11367</v>
      </c>
      <c r="O27" s="5">
        <v>113986</v>
      </c>
    </row>
    <row r="28" spans="1:15">
      <c r="A28" s="5">
        <v>1395</v>
      </c>
      <c r="B28" s="5">
        <v>2</v>
      </c>
      <c r="C28" s="5" t="s">
        <v>203</v>
      </c>
      <c r="D28" s="5" t="s">
        <v>204</v>
      </c>
      <c r="E28" s="5">
        <v>26354601</v>
      </c>
      <c r="F28" s="5">
        <v>25077154</v>
      </c>
      <c r="G28" s="5">
        <v>19456480</v>
      </c>
      <c r="H28" s="5">
        <v>5211603</v>
      </c>
      <c r="I28" s="5">
        <v>409071</v>
      </c>
      <c r="J28" s="5">
        <v>102415</v>
      </c>
      <c r="K28" s="5">
        <v>83191</v>
      </c>
      <c r="L28" s="5">
        <v>224908</v>
      </c>
      <c r="M28" s="5">
        <v>302730</v>
      </c>
      <c r="N28" s="5">
        <v>144256</v>
      </c>
      <c r="O28" s="5">
        <v>419947</v>
      </c>
    </row>
    <row r="29" spans="1:15">
      <c r="A29" s="5">
        <v>1395</v>
      </c>
      <c r="B29" s="5">
        <v>3</v>
      </c>
      <c r="C29" s="5" t="s">
        <v>205</v>
      </c>
      <c r="D29" s="5" t="s">
        <v>204</v>
      </c>
      <c r="E29" s="5">
        <v>26354601</v>
      </c>
      <c r="F29" s="5">
        <v>25077154</v>
      </c>
      <c r="G29" s="5">
        <v>19456480</v>
      </c>
      <c r="H29" s="5">
        <v>5211603</v>
      </c>
      <c r="I29" s="5">
        <v>409071</v>
      </c>
      <c r="J29" s="5">
        <v>102415</v>
      </c>
      <c r="K29" s="5">
        <v>83191</v>
      </c>
      <c r="L29" s="5">
        <v>224908</v>
      </c>
      <c r="M29" s="5">
        <v>302730</v>
      </c>
      <c r="N29" s="5">
        <v>144256</v>
      </c>
      <c r="O29" s="5">
        <v>419947</v>
      </c>
    </row>
    <row r="30" spans="1:15">
      <c r="A30" s="5">
        <v>1395</v>
      </c>
      <c r="B30" s="5">
        <v>4</v>
      </c>
      <c r="C30" s="5" t="s">
        <v>206</v>
      </c>
      <c r="D30" s="5" t="s">
        <v>207</v>
      </c>
      <c r="E30" s="5">
        <v>939534</v>
      </c>
      <c r="F30" s="5">
        <v>860605</v>
      </c>
      <c r="G30" s="5">
        <v>857215</v>
      </c>
      <c r="H30" s="5">
        <v>2648</v>
      </c>
      <c r="I30" s="5">
        <v>742</v>
      </c>
      <c r="J30" s="5">
        <v>1193</v>
      </c>
      <c r="K30" s="5">
        <v>9</v>
      </c>
      <c r="L30" s="5">
        <v>20406</v>
      </c>
      <c r="M30" s="5">
        <v>31980</v>
      </c>
      <c r="N30" s="5">
        <v>7288</v>
      </c>
      <c r="O30" s="5">
        <v>18055</v>
      </c>
    </row>
    <row r="31" spans="1:15">
      <c r="A31" s="5">
        <v>1395</v>
      </c>
      <c r="B31" s="5">
        <v>4</v>
      </c>
      <c r="C31" s="5" t="s">
        <v>208</v>
      </c>
      <c r="D31" s="5" t="s">
        <v>209</v>
      </c>
      <c r="E31" s="5">
        <v>2475126</v>
      </c>
      <c r="F31" s="5">
        <v>2364051</v>
      </c>
      <c r="G31" s="5">
        <v>2106311</v>
      </c>
      <c r="H31" s="5">
        <v>235276</v>
      </c>
      <c r="I31" s="5">
        <v>22465</v>
      </c>
      <c r="J31" s="5">
        <v>3470</v>
      </c>
      <c r="K31" s="5">
        <v>7946</v>
      </c>
      <c r="L31" s="5">
        <v>20772</v>
      </c>
      <c r="M31" s="5">
        <v>41346</v>
      </c>
      <c r="N31" s="5">
        <v>6602</v>
      </c>
      <c r="O31" s="5">
        <v>30939</v>
      </c>
    </row>
    <row r="32" spans="1:15">
      <c r="A32" s="5">
        <v>1395</v>
      </c>
      <c r="B32" s="5">
        <v>4</v>
      </c>
      <c r="C32" s="5" t="s">
        <v>210</v>
      </c>
      <c r="D32" s="5" t="s">
        <v>211</v>
      </c>
      <c r="E32" s="5">
        <v>22939941</v>
      </c>
      <c r="F32" s="5">
        <v>21852499</v>
      </c>
      <c r="G32" s="5">
        <v>16492955</v>
      </c>
      <c r="H32" s="5">
        <v>4973680</v>
      </c>
      <c r="I32" s="5">
        <v>385864</v>
      </c>
      <c r="J32" s="5">
        <v>97752</v>
      </c>
      <c r="K32" s="5">
        <v>75236</v>
      </c>
      <c r="L32" s="5">
        <v>183730</v>
      </c>
      <c r="M32" s="5">
        <v>229404</v>
      </c>
      <c r="N32" s="5">
        <v>130366</v>
      </c>
      <c r="O32" s="5">
        <v>370954</v>
      </c>
    </row>
    <row r="33" spans="1:15">
      <c r="A33" s="5">
        <v>1395</v>
      </c>
      <c r="B33" s="5">
        <v>2</v>
      </c>
      <c r="C33" s="5" t="s">
        <v>212</v>
      </c>
      <c r="D33" s="5" t="s">
        <v>213</v>
      </c>
      <c r="E33" s="5">
        <v>5732026</v>
      </c>
      <c r="F33" s="5">
        <v>5515358</v>
      </c>
      <c r="G33" s="5">
        <v>4654898</v>
      </c>
      <c r="H33" s="5">
        <v>788889</v>
      </c>
      <c r="I33" s="5">
        <v>71571</v>
      </c>
      <c r="J33" s="5">
        <v>16306</v>
      </c>
      <c r="K33" s="5">
        <v>0</v>
      </c>
      <c r="L33" s="5">
        <v>10957</v>
      </c>
      <c r="M33" s="5">
        <v>29327</v>
      </c>
      <c r="N33" s="5">
        <v>671</v>
      </c>
      <c r="O33" s="5">
        <v>159407</v>
      </c>
    </row>
    <row r="34" spans="1:15">
      <c r="A34" s="5">
        <v>1395</v>
      </c>
      <c r="B34" s="5">
        <v>3</v>
      </c>
      <c r="C34" s="5" t="s">
        <v>214</v>
      </c>
      <c r="D34" s="5" t="s">
        <v>215</v>
      </c>
      <c r="E34" s="5">
        <v>5732026</v>
      </c>
      <c r="F34" s="5">
        <v>5515358</v>
      </c>
      <c r="G34" s="5">
        <v>4654898</v>
      </c>
      <c r="H34" s="5">
        <v>788889</v>
      </c>
      <c r="I34" s="5">
        <v>71571</v>
      </c>
      <c r="J34" s="5">
        <v>16306</v>
      </c>
      <c r="K34" s="5">
        <v>0</v>
      </c>
      <c r="L34" s="5">
        <v>10957</v>
      </c>
      <c r="M34" s="5">
        <v>29327</v>
      </c>
      <c r="N34" s="5">
        <v>671</v>
      </c>
      <c r="O34" s="5">
        <v>159407</v>
      </c>
    </row>
    <row r="35" spans="1:15">
      <c r="A35" s="5">
        <v>1395</v>
      </c>
      <c r="B35" s="5">
        <v>4</v>
      </c>
      <c r="C35" s="5" t="s">
        <v>216</v>
      </c>
      <c r="D35" s="5" t="s">
        <v>217</v>
      </c>
      <c r="E35" s="5">
        <v>5732026</v>
      </c>
      <c r="F35" s="5">
        <v>5515358</v>
      </c>
      <c r="G35" s="5">
        <v>4654898</v>
      </c>
      <c r="H35" s="5">
        <v>788889</v>
      </c>
      <c r="I35" s="5">
        <v>71571</v>
      </c>
      <c r="J35" s="5">
        <v>16306</v>
      </c>
      <c r="K35" s="5">
        <v>0</v>
      </c>
      <c r="L35" s="5">
        <v>10957</v>
      </c>
      <c r="M35" s="5">
        <v>29327</v>
      </c>
      <c r="N35" s="5">
        <v>671</v>
      </c>
      <c r="O35" s="5">
        <v>159407</v>
      </c>
    </row>
    <row r="36" spans="1:15">
      <c r="A36" s="5">
        <v>1395</v>
      </c>
      <c r="B36" s="5">
        <v>2</v>
      </c>
      <c r="C36" s="5" t="s">
        <v>218</v>
      </c>
      <c r="D36" s="5" t="s">
        <v>219</v>
      </c>
      <c r="E36" s="5">
        <v>74391690</v>
      </c>
      <c r="F36" s="5">
        <v>69016757</v>
      </c>
      <c r="G36" s="5">
        <v>67233374</v>
      </c>
      <c r="H36" s="5">
        <v>1127388</v>
      </c>
      <c r="I36" s="5">
        <v>655995</v>
      </c>
      <c r="J36" s="5">
        <v>123500</v>
      </c>
      <c r="K36" s="5">
        <v>470804</v>
      </c>
      <c r="L36" s="5">
        <v>736550</v>
      </c>
      <c r="M36" s="5">
        <v>1983242</v>
      </c>
      <c r="N36" s="5">
        <v>148065</v>
      </c>
      <c r="O36" s="5">
        <v>1912773</v>
      </c>
    </row>
    <row r="37" spans="1:15">
      <c r="A37" s="5">
        <v>1395</v>
      </c>
      <c r="B37" s="5">
        <v>3</v>
      </c>
      <c r="C37" s="5" t="s">
        <v>220</v>
      </c>
      <c r="D37" s="5" t="s">
        <v>221</v>
      </c>
      <c r="E37" s="5">
        <v>39989345</v>
      </c>
      <c r="F37" s="5">
        <v>37038166</v>
      </c>
      <c r="G37" s="5">
        <v>35940206</v>
      </c>
      <c r="H37" s="5">
        <v>684827</v>
      </c>
      <c r="I37" s="5">
        <v>413133</v>
      </c>
      <c r="J37" s="5">
        <v>66283</v>
      </c>
      <c r="K37" s="5">
        <v>224583</v>
      </c>
      <c r="L37" s="5">
        <v>527008</v>
      </c>
      <c r="M37" s="5">
        <v>1433558</v>
      </c>
      <c r="N37" s="5">
        <v>108295</v>
      </c>
      <c r="O37" s="5">
        <v>591453</v>
      </c>
    </row>
    <row r="38" spans="1:15">
      <c r="A38" s="5">
        <v>1395</v>
      </c>
      <c r="B38" s="5">
        <v>4</v>
      </c>
      <c r="C38" s="5" t="s">
        <v>222</v>
      </c>
      <c r="D38" s="5" t="s">
        <v>223</v>
      </c>
      <c r="E38" s="5">
        <v>26654874</v>
      </c>
      <c r="F38" s="5">
        <v>24819447</v>
      </c>
      <c r="G38" s="5">
        <v>24113397</v>
      </c>
      <c r="H38" s="5">
        <v>467216</v>
      </c>
      <c r="I38" s="5">
        <v>238834</v>
      </c>
      <c r="J38" s="5">
        <v>28897</v>
      </c>
      <c r="K38" s="5">
        <v>175859</v>
      </c>
      <c r="L38" s="5">
        <v>225204</v>
      </c>
      <c r="M38" s="5">
        <v>977897</v>
      </c>
      <c r="N38" s="5">
        <v>60739</v>
      </c>
      <c r="O38" s="5">
        <v>366831</v>
      </c>
    </row>
    <row r="39" spans="1:15">
      <c r="A39" s="5">
        <v>1395</v>
      </c>
      <c r="B39" s="5">
        <v>4</v>
      </c>
      <c r="C39" s="5" t="s">
        <v>224</v>
      </c>
      <c r="D39" s="5" t="s">
        <v>225</v>
      </c>
      <c r="E39" s="5">
        <v>12016740</v>
      </c>
      <c r="F39" s="5">
        <v>11225113</v>
      </c>
      <c r="G39" s="5">
        <v>10884349</v>
      </c>
      <c r="H39" s="5">
        <v>189758</v>
      </c>
      <c r="I39" s="5">
        <v>151006</v>
      </c>
      <c r="J39" s="5">
        <v>34615</v>
      </c>
      <c r="K39" s="5">
        <v>44290</v>
      </c>
      <c r="L39" s="5">
        <v>151148</v>
      </c>
      <c r="M39" s="5">
        <v>362704</v>
      </c>
      <c r="N39" s="5">
        <v>23893</v>
      </c>
      <c r="O39" s="5">
        <v>174976</v>
      </c>
    </row>
    <row r="40" spans="1:15">
      <c r="A40" s="5">
        <v>1395</v>
      </c>
      <c r="B40" s="5">
        <v>4</v>
      </c>
      <c r="C40" s="5" t="s">
        <v>226</v>
      </c>
      <c r="D40" s="5" t="s">
        <v>227</v>
      </c>
      <c r="E40" s="5">
        <v>1317732</v>
      </c>
      <c r="F40" s="5">
        <v>993605</v>
      </c>
      <c r="G40" s="5">
        <v>942460</v>
      </c>
      <c r="H40" s="5">
        <v>27853</v>
      </c>
      <c r="I40" s="5">
        <v>23292</v>
      </c>
      <c r="J40" s="5">
        <v>2771</v>
      </c>
      <c r="K40" s="5">
        <v>4434</v>
      </c>
      <c r="L40" s="5">
        <v>150655</v>
      </c>
      <c r="M40" s="5">
        <v>92957</v>
      </c>
      <c r="N40" s="5">
        <v>23663</v>
      </c>
      <c r="O40" s="5">
        <v>49646</v>
      </c>
    </row>
    <row r="41" spans="1:15">
      <c r="A41" s="5">
        <v>1395</v>
      </c>
      <c r="B41" s="5">
        <v>3</v>
      </c>
      <c r="C41" s="5" t="s">
        <v>228</v>
      </c>
      <c r="D41" s="5" t="s">
        <v>229</v>
      </c>
      <c r="E41" s="5">
        <v>34402345</v>
      </c>
      <c r="F41" s="5">
        <v>31978590</v>
      </c>
      <c r="G41" s="5">
        <v>31293167</v>
      </c>
      <c r="H41" s="5">
        <v>442561</v>
      </c>
      <c r="I41" s="5">
        <v>242862</v>
      </c>
      <c r="J41" s="5">
        <v>57217</v>
      </c>
      <c r="K41" s="5">
        <v>246221</v>
      </c>
      <c r="L41" s="5">
        <v>209542</v>
      </c>
      <c r="M41" s="5">
        <v>549684</v>
      </c>
      <c r="N41" s="5">
        <v>39770</v>
      </c>
      <c r="O41" s="5">
        <v>1321320</v>
      </c>
    </row>
    <row r="42" spans="1:15">
      <c r="A42" s="5">
        <v>1395</v>
      </c>
      <c r="B42" s="5">
        <v>4</v>
      </c>
      <c r="C42" s="5" t="s">
        <v>230</v>
      </c>
      <c r="D42" s="5" t="s">
        <v>231</v>
      </c>
      <c r="E42" s="5">
        <v>316045</v>
      </c>
      <c r="F42" s="5">
        <v>296629</v>
      </c>
      <c r="G42" s="5">
        <v>294346</v>
      </c>
      <c r="H42" s="5">
        <v>1377</v>
      </c>
      <c r="I42" s="5">
        <v>906</v>
      </c>
      <c r="J42" s="5">
        <v>120</v>
      </c>
      <c r="K42" s="5">
        <v>85</v>
      </c>
      <c r="L42" s="5">
        <v>9338</v>
      </c>
      <c r="M42" s="5">
        <v>7541</v>
      </c>
      <c r="N42" s="5">
        <v>1275</v>
      </c>
      <c r="O42" s="5">
        <v>1058</v>
      </c>
    </row>
    <row r="43" spans="1:15">
      <c r="A43" s="5">
        <v>1395</v>
      </c>
      <c r="B43" s="5">
        <v>4</v>
      </c>
      <c r="C43" s="5" t="s">
        <v>232</v>
      </c>
      <c r="D43" s="5" t="s">
        <v>233</v>
      </c>
      <c r="E43" s="5">
        <v>8007618</v>
      </c>
      <c r="F43" s="5">
        <v>7696494</v>
      </c>
      <c r="G43" s="5">
        <v>7442660</v>
      </c>
      <c r="H43" s="5">
        <v>191740</v>
      </c>
      <c r="I43" s="5">
        <v>62094</v>
      </c>
      <c r="J43" s="5">
        <v>19253</v>
      </c>
      <c r="K43" s="5">
        <v>35979</v>
      </c>
      <c r="L43" s="5">
        <v>64825</v>
      </c>
      <c r="M43" s="5">
        <v>132170</v>
      </c>
      <c r="N43" s="5">
        <v>7168</v>
      </c>
      <c r="O43" s="5">
        <v>51728</v>
      </c>
    </row>
    <row r="44" spans="1:15">
      <c r="A44" s="5">
        <v>1395</v>
      </c>
      <c r="B44" s="5">
        <v>4</v>
      </c>
      <c r="C44" s="5" t="s">
        <v>234</v>
      </c>
      <c r="D44" s="5" t="s">
        <v>235</v>
      </c>
      <c r="E44" s="5">
        <v>24565023</v>
      </c>
      <c r="F44" s="5">
        <v>22554633</v>
      </c>
      <c r="G44" s="5">
        <v>22174667</v>
      </c>
      <c r="H44" s="5">
        <v>214879</v>
      </c>
      <c r="I44" s="5">
        <v>165087</v>
      </c>
      <c r="J44" s="5">
        <v>35989</v>
      </c>
      <c r="K44" s="5">
        <v>205071</v>
      </c>
      <c r="L44" s="5">
        <v>116411</v>
      </c>
      <c r="M44" s="5">
        <v>373572</v>
      </c>
      <c r="N44" s="5">
        <v>27566</v>
      </c>
      <c r="O44" s="5">
        <v>1251781</v>
      </c>
    </row>
    <row r="45" spans="1:15">
      <c r="A45" s="5">
        <v>1395</v>
      </c>
      <c r="B45" s="5">
        <v>4</v>
      </c>
      <c r="C45" s="5" t="s">
        <v>236</v>
      </c>
      <c r="D45" s="5" t="s">
        <v>237</v>
      </c>
      <c r="E45" s="5">
        <v>413302</v>
      </c>
      <c r="F45" s="5">
        <v>394750</v>
      </c>
      <c r="G45" s="5">
        <v>383662</v>
      </c>
      <c r="H45" s="5">
        <v>7556</v>
      </c>
      <c r="I45" s="5">
        <v>3532</v>
      </c>
      <c r="J45" s="5">
        <v>0</v>
      </c>
      <c r="K45" s="5">
        <v>741</v>
      </c>
      <c r="L45" s="5">
        <v>2951</v>
      </c>
      <c r="M45" s="5">
        <v>9067</v>
      </c>
      <c r="N45" s="5">
        <v>527</v>
      </c>
      <c r="O45" s="5">
        <v>5266</v>
      </c>
    </row>
    <row r="46" spans="1:15">
      <c r="A46" s="5">
        <v>1395</v>
      </c>
      <c r="B46" s="5">
        <v>4</v>
      </c>
      <c r="C46" s="5" t="s">
        <v>238</v>
      </c>
      <c r="D46" s="5" t="s">
        <v>239</v>
      </c>
      <c r="E46" s="5">
        <v>1100356</v>
      </c>
      <c r="F46" s="5">
        <v>1036085</v>
      </c>
      <c r="G46" s="5">
        <v>997832</v>
      </c>
      <c r="H46" s="5">
        <v>27008</v>
      </c>
      <c r="I46" s="5">
        <v>11244</v>
      </c>
      <c r="J46" s="5">
        <v>1855</v>
      </c>
      <c r="K46" s="5">
        <v>4345</v>
      </c>
      <c r="L46" s="5">
        <v>16017</v>
      </c>
      <c r="M46" s="5">
        <v>27334</v>
      </c>
      <c r="N46" s="5">
        <v>3234</v>
      </c>
      <c r="O46" s="5">
        <v>11487</v>
      </c>
    </row>
    <row r="47" spans="1:15">
      <c r="A47" s="5">
        <v>1395</v>
      </c>
      <c r="B47" s="5">
        <v>2</v>
      </c>
      <c r="C47" s="5" t="s">
        <v>240</v>
      </c>
      <c r="D47" s="5" t="s">
        <v>241</v>
      </c>
      <c r="E47" s="5">
        <v>5696797</v>
      </c>
      <c r="F47" s="5">
        <v>5470155</v>
      </c>
      <c r="G47" s="5">
        <v>5256448</v>
      </c>
      <c r="H47" s="5">
        <v>149563</v>
      </c>
      <c r="I47" s="5">
        <v>64144</v>
      </c>
      <c r="J47" s="5">
        <v>6045</v>
      </c>
      <c r="K47" s="5">
        <v>6439</v>
      </c>
      <c r="L47" s="5">
        <v>29883</v>
      </c>
      <c r="M47" s="5">
        <v>62024</v>
      </c>
      <c r="N47" s="5">
        <v>7707</v>
      </c>
      <c r="O47" s="5">
        <v>114544</v>
      </c>
    </row>
    <row r="48" spans="1:15">
      <c r="A48" s="5">
        <v>1395</v>
      </c>
      <c r="B48" s="5">
        <v>3</v>
      </c>
      <c r="C48" s="5" t="s">
        <v>242</v>
      </c>
      <c r="D48" s="5" t="s">
        <v>243</v>
      </c>
      <c r="E48" s="5">
        <v>5316989</v>
      </c>
      <c r="F48" s="5">
        <v>5107691</v>
      </c>
      <c r="G48" s="5">
        <v>4909528</v>
      </c>
      <c r="H48" s="5">
        <v>140434</v>
      </c>
      <c r="I48" s="5">
        <v>57729</v>
      </c>
      <c r="J48" s="5">
        <v>4772</v>
      </c>
      <c r="K48" s="5">
        <v>5922</v>
      </c>
      <c r="L48" s="5">
        <v>27395</v>
      </c>
      <c r="M48" s="5">
        <v>54348</v>
      </c>
      <c r="N48" s="5">
        <v>7139</v>
      </c>
      <c r="O48" s="5">
        <v>109723</v>
      </c>
    </row>
    <row r="49" spans="1:15">
      <c r="A49" s="5">
        <v>1395</v>
      </c>
      <c r="B49" s="5">
        <v>4</v>
      </c>
      <c r="C49" s="5" t="s">
        <v>244</v>
      </c>
      <c r="D49" s="5" t="s">
        <v>243</v>
      </c>
      <c r="E49" s="5">
        <v>5316989</v>
      </c>
      <c r="F49" s="5">
        <v>5107691</v>
      </c>
      <c r="G49" s="5">
        <v>4909528</v>
      </c>
      <c r="H49" s="5">
        <v>140434</v>
      </c>
      <c r="I49" s="5">
        <v>57729</v>
      </c>
      <c r="J49" s="5">
        <v>4772</v>
      </c>
      <c r="K49" s="5">
        <v>5922</v>
      </c>
      <c r="L49" s="5">
        <v>27395</v>
      </c>
      <c r="M49" s="5">
        <v>54348</v>
      </c>
      <c r="N49" s="5">
        <v>7139</v>
      </c>
      <c r="O49" s="5">
        <v>109723</v>
      </c>
    </row>
    <row r="50" spans="1:15">
      <c r="A50" s="5">
        <v>1395</v>
      </c>
      <c r="B50" s="5">
        <v>3</v>
      </c>
      <c r="C50" s="5" t="s">
        <v>245</v>
      </c>
      <c r="D50" s="5" t="s">
        <v>246</v>
      </c>
      <c r="E50" s="5">
        <v>379808</v>
      </c>
      <c r="F50" s="5">
        <v>362465</v>
      </c>
      <c r="G50" s="5">
        <v>346921</v>
      </c>
      <c r="H50" s="5">
        <v>9129</v>
      </c>
      <c r="I50" s="5">
        <v>6415</v>
      </c>
      <c r="J50" s="5">
        <v>1273</v>
      </c>
      <c r="K50" s="5">
        <v>517</v>
      </c>
      <c r="L50" s="5">
        <v>2488</v>
      </c>
      <c r="M50" s="5">
        <v>7676</v>
      </c>
      <c r="N50" s="5">
        <v>568</v>
      </c>
      <c r="O50" s="5">
        <v>4821</v>
      </c>
    </row>
    <row r="51" spans="1:15">
      <c r="A51" s="5">
        <v>1395</v>
      </c>
      <c r="B51" s="5">
        <v>4</v>
      </c>
      <c r="C51" s="5" t="s">
        <v>247</v>
      </c>
      <c r="D51" s="5" t="s">
        <v>246</v>
      </c>
      <c r="E51" s="5">
        <v>379808</v>
      </c>
      <c r="F51" s="5">
        <v>362465</v>
      </c>
      <c r="G51" s="5">
        <v>346921</v>
      </c>
      <c r="H51" s="5">
        <v>9129</v>
      </c>
      <c r="I51" s="5">
        <v>6415</v>
      </c>
      <c r="J51" s="5">
        <v>1273</v>
      </c>
      <c r="K51" s="5">
        <v>517</v>
      </c>
      <c r="L51" s="5">
        <v>2488</v>
      </c>
      <c r="M51" s="5">
        <v>7676</v>
      </c>
      <c r="N51" s="5">
        <v>568</v>
      </c>
      <c r="O51" s="5">
        <v>4821</v>
      </c>
    </row>
    <row r="52" spans="1:15">
      <c r="A52" s="5">
        <v>1395</v>
      </c>
      <c r="B52" s="5">
        <v>2</v>
      </c>
      <c r="C52" s="5" t="s">
        <v>248</v>
      </c>
      <c r="D52" s="5" t="s">
        <v>249</v>
      </c>
      <c r="E52" s="5">
        <v>7743721</v>
      </c>
      <c r="F52" s="5">
        <v>7498500</v>
      </c>
      <c r="G52" s="5">
        <v>7237457</v>
      </c>
      <c r="H52" s="5">
        <v>192563</v>
      </c>
      <c r="I52" s="5">
        <v>68480</v>
      </c>
      <c r="J52" s="5">
        <v>8017</v>
      </c>
      <c r="K52" s="5">
        <v>8651</v>
      </c>
      <c r="L52" s="5">
        <v>48457</v>
      </c>
      <c r="M52" s="5">
        <v>90682</v>
      </c>
      <c r="N52" s="5">
        <v>15066</v>
      </c>
      <c r="O52" s="5">
        <v>74347</v>
      </c>
    </row>
    <row r="53" spans="1:15">
      <c r="A53" s="5">
        <v>1395</v>
      </c>
      <c r="B53" s="5">
        <v>3</v>
      </c>
      <c r="C53" s="5" t="s">
        <v>250</v>
      </c>
      <c r="D53" s="5" t="s">
        <v>251</v>
      </c>
      <c r="E53" s="5">
        <v>3400429</v>
      </c>
      <c r="F53" s="5">
        <v>3306906</v>
      </c>
      <c r="G53" s="5">
        <v>3268459</v>
      </c>
      <c r="H53" s="5">
        <v>20859</v>
      </c>
      <c r="I53" s="5">
        <v>17588</v>
      </c>
      <c r="J53" s="5">
        <v>7975</v>
      </c>
      <c r="K53" s="5">
        <v>4693</v>
      </c>
      <c r="L53" s="5">
        <v>24627</v>
      </c>
      <c r="M53" s="5">
        <v>30604</v>
      </c>
      <c r="N53" s="5">
        <v>12021</v>
      </c>
      <c r="O53" s="5">
        <v>13604</v>
      </c>
    </row>
    <row r="54" spans="1:15">
      <c r="A54" s="5">
        <v>1395</v>
      </c>
      <c r="B54" s="5">
        <v>4</v>
      </c>
      <c r="C54" s="5" t="s">
        <v>252</v>
      </c>
      <c r="D54" s="5" t="s">
        <v>253</v>
      </c>
      <c r="E54" s="5">
        <v>3236762</v>
      </c>
      <c r="F54" s="5">
        <v>3152366</v>
      </c>
      <c r="G54" s="5">
        <v>3122459</v>
      </c>
      <c r="H54" s="5">
        <v>15564</v>
      </c>
      <c r="I54" s="5">
        <v>14342</v>
      </c>
      <c r="J54" s="5">
        <v>7975</v>
      </c>
      <c r="K54" s="5">
        <v>4342</v>
      </c>
      <c r="L54" s="5">
        <v>22566</v>
      </c>
      <c r="M54" s="5">
        <v>27638</v>
      </c>
      <c r="N54" s="5">
        <v>11414</v>
      </c>
      <c r="O54" s="5">
        <v>10461</v>
      </c>
    </row>
    <row r="55" spans="1:15">
      <c r="A55" s="5">
        <v>1395</v>
      </c>
      <c r="B55" s="5">
        <v>4</v>
      </c>
      <c r="C55" s="5" t="s">
        <v>254</v>
      </c>
      <c r="D55" s="5" t="s">
        <v>255</v>
      </c>
      <c r="E55" s="5">
        <v>163667</v>
      </c>
      <c r="F55" s="5">
        <v>154540</v>
      </c>
      <c r="G55" s="5">
        <v>146000</v>
      </c>
      <c r="H55" s="5">
        <v>5294</v>
      </c>
      <c r="I55" s="5">
        <v>3246</v>
      </c>
      <c r="J55" s="5">
        <v>0</v>
      </c>
      <c r="K55" s="5">
        <v>351</v>
      </c>
      <c r="L55" s="5">
        <v>2060</v>
      </c>
      <c r="M55" s="5">
        <v>2966</v>
      </c>
      <c r="N55" s="5">
        <v>607</v>
      </c>
      <c r="O55" s="5">
        <v>3142</v>
      </c>
    </row>
    <row r="56" spans="1:15">
      <c r="A56" s="5">
        <v>1395</v>
      </c>
      <c r="B56" s="5">
        <v>3</v>
      </c>
      <c r="C56" s="5" t="s">
        <v>256</v>
      </c>
      <c r="D56" s="5" t="s">
        <v>257</v>
      </c>
      <c r="E56" s="5">
        <v>4343292</v>
      </c>
      <c r="F56" s="5">
        <v>4191594</v>
      </c>
      <c r="G56" s="5">
        <v>3968998</v>
      </c>
      <c r="H56" s="5">
        <v>171704</v>
      </c>
      <c r="I56" s="5">
        <v>50892</v>
      </c>
      <c r="J56" s="5">
        <v>42</v>
      </c>
      <c r="K56" s="5">
        <v>3958</v>
      </c>
      <c r="L56" s="5">
        <v>23831</v>
      </c>
      <c r="M56" s="5">
        <v>60079</v>
      </c>
      <c r="N56" s="5">
        <v>3045</v>
      </c>
      <c r="O56" s="5">
        <v>60743</v>
      </c>
    </row>
    <row r="57" spans="1:15">
      <c r="A57" s="5">
        <v>1395</v>
      </c>
      <c r="B57" s="5">
        <v>4</v>
      </c>
      <c r="C57" s="5" t="s">
        <v>258</v>
      </c>
      <c r="D57" s="5" t="s">
        <v>257</v>
      </c>
      <c r="E57" s="5">
        <v>4343292</v>
      </c>
      <c r="F57" s="5">
        <v>4191594</v>
      </c>
      <c r="G57" s="5">
        <v>3968998</v>
      </c>
      <c r="H57" s="5">
        <v>171704</v>
      </c>
      <c r="I57" s="5">
        <v>50892</v>
      </c>
      <c r="J57" s="5">
        <v>42</v>
      </c>
      <c r="K57" s="5">
        <v>3958</v>
      </c>
      <c r="L57" s="5">
        <v>23831</v>
      </c>
      <c r="M57" s="5">
        <v>60079</v>
      </c>
      <c r="N57" s="5">
        <v>3045</v>
      </c>
      <c r="O57" s="5">
        <v>60743</v>
      </c>
    </row>
    <row r="58" spans="1:15">
      <c r="A58" s="5">
        <v>1395</v>
      </c>
      <c r="B58" s="5">
        <v>2</v>
      </c>
      <c r="C58" s="5" t="s">
        <v>259</v>
      </c>
      <c r="D58" s="5" t="s">
        <v>260</v>
      </c>
      <c r="E58" s="5">
        <v>16318039</v>
      </c>
      <c r="F58" s="5">
        <v>15450340</v>
      </c>
      <c r="G58" s="5">
        <v>15098829</v>
      </c>
      <c r="H58" s="5">
        <v>188222</v>
      </c>
      <c r="I58" s="5">
        <v>163289</v>
      </c>
      <c r="J58" s="5">
        <v>38650</v>
      </c>
      <c r="K58" s="5">
        <v>106465</v>
      </c>
      <c r="L58" s="5">
        <v>226330</v>
      </c>
      <c r="M58" s="5">
        <v>271995</v>
      </c>
      <c r="N58" s="5">
        <v>5767</v>
      </c>
      <c r="O58" s="5">
        <v>218492</v>
      </c>
    </row>
    <row r="59" spans="1:15">
      <c r="A59" s="5">
        <v>1395</v>
      </c>
      <c r="B59" s="5">
        <v>3</v>
      </c>
      <c r="C59" s="5" t="s">
        <v>261</v>
      </c>
      <c r="D59" s="5" t="s">
        <v>262</v>
      </c>
      <c r="E59" s="5">
        <v>378246</v>
      </c>
      <c r="F59" s="5">
        <v>348155</v>
      </c>
      <c r="G59" s="5">
        <v>345761</v>
      </c>
      <c r="H59" s="5">
        <v>160</v>
      </c>
      <c r="I59" s="5">
        <v>2233</v>
      </c>
      <c r="J59" s="5">
        <v>3233</v>
      </c>
      <c r="K59" s="5">
        <v>618</v>
      </c>
      <c r="L59" s="5">
        <v>5924</v>
      </c>
      <c r="M59" s="5">
        <v>3615</v>
      </c>
      <c r="N59" s="5">
        <v>199</v>
      </c>
      <c r="O59" s="5">
        <v>16503</v>
      </c>
    </row>
    <row r="60" spans="1:15">
      <c r="A60" s="5">
        <v>1395</v>
      </c>
      <c r="B60" s="5">
        <v>4</v>
      </c>
      <c r="C60" s="5" t="s">
        <v>263</v>
      </c>
      <c r="D60" s="5" t="s">
        <v>262</v>
      </c>
      <c r="E60" s="5">
        <v>378246</v>
      </c>
      <c r="F60" s="5">
        <v>348155</v>
      </c>
      <c r="G60" s="5">
        <v>345761</v>
      </c>
      <c r="H60" s="5">
        <v>160</v>
      </c>
      <c r="I60" s="5">
        <v>2233</v>
      </c>
      <c r="J60" s="5">
        <v>3233</v>
      </c>
      <c r="K60" s="5">
        <v>618</v>
      </c>
      <c r="L60" s="5">
        <v>5924</v>
      </c>
      <c r="M60" s="5">
        <v>3615</v>
      </c>
      <c r="N60" s="5">
        <v>199</v>
      </c>
      <c r="O60" s="5">
        <v>16503</v>
      </c>
    </row>
    <row r="61" spans="1:15">
      <c r="A61" s="5">
        <v>1395</v>
      </c>
      <c r="B61" s="5">
        <v>3</v>
      </c>
      <c r="C61" s="5" t="s">
        <v>264</v>
      </c>
      <c r="D61" s="5" t="s">
        <v>265</v>
      </c>
      <c r="E61" s="5">
        <v>15939793</v>
      </c>
      <c r="F61" s="5">
        <v>15102185</v>
      </c>
      <c r="G61" s="5">
        <v>14753067</v>
      </c>
      <c r="H61" s="5">
        <v>188062</v>
      </c>
      <c r="I61" s="5">
        <v>161056</v>
      </c>
      <c r="J61" s="5">
        <v>35418</v>
      </c>
      <c r="K61" s="5">
        <v>105848</v>
      </c>
      <c r="L61" s="5">
        <v>220406</v>
      </c>
      <c r="M61" s="5">
        <v>268380</v>
      </c>
      <c r="N61" s="5">
        <v>5568</v>
      </c>
      <c r="O61" s="5">
        <v>201989</v>
      </c>
    </row>
    <row r="62" spans="1:15">
      <c r="A62" s="5">
        <v>1395</v>
      </c>
      <c r="B62" s="5">
        <v>4</v>
      </c>
      <c r="C62" s="5" t="s">
        <v>266</v>
      </c>
      <c r="D62" s="5" t="s">
        <v>267</v>
      </c>
      <c r="E62" s="5">
        <v>13660944</v>
      </c>
      <c r="F62" s="5">
        <v>12900567</v>
      </c>
      <c r="G62" s="5">
        <v>12590963</v>
      </c>
      <c r="H62" s="5">
        <v>183949</v>
      </c>
      <c r="I62" s="5">
        <v>125654</v>
      </c>
      <c r="J62" s="5">
        <v>33224</v>
      </c>
      <c r="K62" s="5">
        <v>95012</v>
      </c>
      <c r="L62" s="5">
        <v>208440</v>
      </c>
      <c r="M62" s="5">
        <v>245389</v>
      </c>
      <c r="N62" s="5">
        <v>4048</v>
      </c>
      <c r="O62" s="5">
        <v>174264</v>
      </c>
    </row>
    <row r="63" spans="1:15">
      <c r="A63" s="5">
        <v>1395</v>
      </c>
      <c r="B63" s="5">
        <v>4</v>
      </c>
      <c r="C63" s="5" t="s">
        <v>268</v>
      </c>
      <c r="D63" s="5" t="s">
        <v>269</v>
      </c>
      <c r="E63" s="5">
        <v>688747</v>
      </c>
      <c r="F63" s="5">
        <v>645580</v>
      </c>
      <c r="G63" s="5">
        <v>629601</v>
      </c>
      <c r="H63" s="5">
        <v>3768</v>
      </c>
      <c r="I63" s="5">
        <v>12211</v>
      </c>
      <c r="J63" s="5">
        <v>768</v>
      </c>
      <c r="K63" s="5">
        <v>2909</v>
      </c>
      <c r="L63" s="5">
        <v>5423</v>
      </c>
      <c r="M63" s="5">
        <v>15633</v>
      </c>
      <c r="N63" s="5">
        <v>994</v>
      </c>
      <c r="O63" s="5">
        <v>17440</v>
      </c>
    </row>
    <row r="64" spans="1:15">
      <c r="A64" s="5">
        <v>1395</v>
      </c>
      <c r="B64" s="5">
        <v>4</v>
      </c>
      <c r="C64" s="5" t="s">
        <v>270</v>
      </c>
      <c r="D64" s="5" t="s">
        <v>271</v>
      </c>
      <c r="E64" s="5">
        <v>1527849</v>
      </c>
      <c r="F64" s="5">
        <v>1502331</v>
      </c>
      <c r="G64" s="5">
        <v>1483455</v>
      </c>
      <c r="H64" s="5">
        <v>94</v>
      </c>
      <c r="I64" s="5">
        <v>18782</v>
      </c>
      <c r="J64" s="5">
        <v>1426</v>
      </c>
      <c r="K64" s="5">
        <v>7720</v>
      </c>
      <c r="L64" s="5">
        <v>4625</v>
      </c>
      <c r="M64" s="5">
        <v>5565</v>
      </c>
      <c r="N64" s="5">
        <v>332</v>
      </c>
      <c r="O64" s="5">
        <v>5850</v>
      </c>
    </row>
    <row r="65" spans="1:15">
      <c r="A65" s="5">
        <v>1395</v>
      </c>
      <c r="B65" s="5">
        <v>4</v>
      </c>
      <c r="C65" s="5" t="s">
        <v>272</v>
      </c>
      <c r="D65" s="5" t="s">
        <v>273</v>
      </c>
      <c r="E65" s="5">
        <v>62252</v>
      </c>
      <c r="F65" s="5">
        <v>53708</v>
      </c>
      <c r="G65" s="5">
        <v>49048</v>
      </c>
      <c r="H65" s="5">
        <v>251</v>
      </c>
      <c r="I65" s="5">
        <v>4409</v>
      </c>
      <c r="J65" s="5">
        <v>0</v>
      </c>
      <c r="K65" s="5">
        <v>206</v>
      </c>
      <c r="L65" s="5">
        <v>1917</v>
      </c>
      <c r="M65" s="5">
        <v>1794</v>
      </c>
      <c r="N65" s="5">
        <v>193</v>
      </c>
      <c r="O65" s="5">
        <v>4434</v>
      </c>
    </row>
    <row r="66" spans="1:15">
      <c r="A66" s="5">
        <v>1395</v>
      </c>
      <c r="B66" s="5">
        <v>2</v>
      </c>
      <c r="C66" s="5" t="s">
        <v>274</v>
      </c>
      <c r="D66" s="5" t="s">
        <v>275</v>
      </c>
      <c r="E66" s="5">
        <v>47862647</v>
      </c>
      <c r="F66" s="5">
        <v>45627629</v>
      </c>
      <c r="G66" s="5">
        <v>43514505</v>
      </c>
      <c r="H66" s="5">
        <v>1807831</v>
      </c>
      <c r="I66" s="5">
        <v>305293</v>
      </c>
      <c r="J66" s="5">
        <v>127006</v>
      </c>
      <c r="K66" s="5">
        <v>206436</v>
      </c>
      <c r="L66" s="5">
        <v>599115</v>
      </c>
      <c r="M66" s="5">
        <v>883016</v>
      </c>
      <c r="N66" s="5">
        <v>96309</v>
      </c>
      <c r="O66" s="5">
        <v>323137</v>
      </c>
    </row>
    <row r="67" spans="1:15">
      <c r="A67" s="5">
        <v>1395</v>
      </c>
      <c r="B67" s="5">
        <v>3</v>
      </c>
      <c r="C67" s="5" t="s">
        <v>276</v>
      </c>
      <c r="D67" s="5" t="s">
        <v>275</v>
      </c>
      <c r="E67" s="5">
        <v>47862647</v>
      </c>
      <c r="F67" s="5">
        <v>45627629</v>
      </c>
      <c r="G67" s="5">
        <v>43514505</v>
      </c>
      <c r="H67" s="5">
        <v>1807831</v>
      </c>
      <c r="I67" s="5">
        <v>305293</v>
      </c>
      <c r="J67" s="5">
        <v>127006</v>
      </c>
      <c r="K67" s="5">
        <v>206436</v>
      </c>
      <c r="L67" s="5">
        <v>599115</v>
      </c>
      <c r="M67" s="5">
        <v>883016</v>
      </c>
      <c r="N67" s="5">
        <v>96309</v>
      </c>
      <c r="O67" s="5">
        <v>323137</v>
      </c>
    </row>
    <row r="68" spans="1:15">
      <c r="A68" s="5">
        <v>1395</v>
      </c>
      <c r="B68" s="5">
        <v>4</v>
      </c>
      <c r="C68" s="5" t="s">
        <v>277</v>
      </c>
      <c r="D68" s="5" t="s">
        <v>278</v>
      </c>
      <c r="E68" s="5">
        <v>12305258</v>
      </c>
      <c r="F68" s="5">
        <v>11004796</v>
      </c>
      <c r="G68" s="5">
        <v>10834406</v>
      </c>
      <c r="H68" s="5">
        <v>54359</v>
      </c>
      <c r="I68" s="5">
        <v>116031</v>
      </c>
      <c r="J68" s="5">
        <v>71428</v>
      </c>
      <c r="K68" s="5">
        <v>48910</v>
      </c>
      <c r="L68" s="5">
        <v>414491</v>
      </c>
      <c r="M68" s="5">
        <v>571523</v>
      </c>
      <c r="N68" s="5">
        <v>51061</v>
      </c>
      <c r="O68" s="5">
        <v>143049</v>
      </c>
    </row>
    <row r="69" spans="1:15">
      <c r="A69" s="5">
        <v>1395</v>
      </c>
      <c r="B69" s="5">
        <v>4</v>
      </c>
      <c r="C69" s="5" t="s">
        <v>279</v>
      </c>
      <c r="D69" s="5" t="s">
        <v>280</v>
      </c>
      <c r="E69" s="5">
        <v>8275285</v>
      </c>
      <c r="F69" s="5">
        <v>8006243</v>
      </c>
      <c r="G69" s="5">
        <v>7894763</v>
      </c>
      <c r="H69" s="5">
        <v>57564</v>
      </c>
      <c r="I69" s="5">
        <v>53916</v>
      </c>
      <c r="J69" s="5">
        <v>19158</v>
      </c>
      <c r="K69" s="5">
        <v>19691</v>
      </c>
      <c r="L69" s="5">
        <v>70989</v>
      </c>
      <c r="M69" s="5">
        <v>65206</v>
      </c>
      <c r="N69" s="5">
        <v>14207</v>
      </c>
      <c r="O69" s="5">
        <v>79791</v>
      </c>
    </row>
    <row r="70" spans="1:15">
      <c r="A70" s="5">
        <v>1395</v>
      </c>
      <c r="B70" s="5">
        <v>4</v>
      </c>
      <c r="C70" s="5" t="s">
        <v>281</v>
      </c>
      <c r="D70" s="5" t="s">
        <v>282</v>
      </c>
      <c r="E70" s="5">
        <v>27282104</v>
      </c>
      <c r="F70" s="5">
        <v>26616589</v>
      </c>
      <c r="G70" s="5">
        <v>24785336</v>
      </c>
      <c r="H70" s="5">
        <v>1695908</v>
      </c>
      <c r="I70" s="5">
        <v>135346</v>
      </c>
      <c r="J70" s="5">
        <v>36420</v>
      </c>
      <c r="K70" s="5">
        <v>137835</v>
      </c>
      <c r="L70" s="5">
        <v>113635</v>
      </c>
      <c r="M70" s="5">
        <v>246288</v>
      </c>
      <c r="N70" s="5">
        <v>31040</v>
      </c>
      <c r="O70" s="5">
        <v>100297</v>
      </c>
    </row>
    <row r="71" spans="1:15">
      <c r="A71" s="5">
        <v>1395</v>
      </c>
      <c r="B71" s="5">
        <v>2</v>
      </c>
      <c r="C71" s="5" t="s">
        <v>283</v>
      </c>
      <c r="D71" s="5" t="s">
        <v>284</v>
      </c>
      <c r="E71" s="5">
        <v>8845980</v>
      </c>
      <c r="F71" s="5">
        <v>8021683</v>
      </c>
      <c r="G71" s="5">
        <v>7822206</v>
      </c>
      <c r="H71" s="5">
        <v>49828</v>
      </c>
      <c r="I71" s="5">
        <v>149648</v>
      </c>
      <c r="J71" s="5">
        <v>44238</v>
      </c>
      <c r="K71" s="5">
        <v>46015</v>
      </c>
      <c r="L71" s="5">
        <v>48618</v>
      </c>
      <c r="M71" s="5">
        <v>125440</v>
      </c>
      <c r="N71" s="5">
        <v>11842</v>
      </c>
      <c r="O71" s="5">
        <v>548146</v>
      </c>
    </row>
    <row r="72" spans="1:15">
      <c r="A72" s="5">
        <v>1395</v>
      </c>
      <c r="B72" s="5">
        <v>7</v>
      </c>
      <c r="C72" s="5" t="s">
        <v>285</v>
      </c>
      <c r="D72" s="5" t="s">
        <v>286</v>
      </c>
      <c r="E72" s="5">
        <v>8845980</v>
      </c>
      <c r="F72" s="5">
        <v>8021683</v>
      </c>
      <c r="G72" s="5">
        <v>7822206</v>
      </c>
      <c r="H72" s="5">
        <v>49828</v>
      </c>
      <c r="I72" s="5">
        <v>149648</v>
      </c>
      <c r="J72" s="5">
        <v>44238</v>
      </c>
      <c r="K72" s="5">
        <v>46015</v>
      </c>
      <c r="L72" s="5">
        <v>48618</v>
      </c>
      <c r="M72" s="5">
        <v>125440</v>
      </c>
      <c r="N72" s="5">
        <v>11842</v>
      </c>
      <c r="O72" s="5">
        <v>548146</v>
      </c>
    </row>
    <row r="73" spans="1:15">
      <c r="A73" s="5">
        <v>1395</v>
      </c>
      <c r="B73" s="5">
        <v>4</v>
      </c>
      <c r="C73" s="5" t="s">
        <v>287</v>
      </c>
      <c r="D73" s="5" t="s">
        <v>288</v>
      </c>
      <c r="E73" s="5">
        <v>8600740</v>
      </c>
      <c r="F73" s="5">
        <v>7796504</v>
      </c>
      <c r="G73" s="5">
        <v>7614638</v>
      </c>
      <c r="H73" s="5">
        <v>36981</v>
      </c>
      <c r="I73" s="5">
        <v>144884</v>
      </c>
      <c r="J73" s="5">
        <v>44238</v>
      </c>
      <c r="K73" s="5">
        <v>45355</v>
      </c>
      <c r="L73" s="5">
        <v>45687</v>
      </c>
      <c r="M73" s="5">
        <v>119734</v>
      </c>
      <c r="N73" s="5">
        <v>11228</v>
      </c>
      <c r="O73" s="5">
        <v>537994</v>
      </c>
    </row>
    <row r="74" spans="1:15">
      <c r="A74" s="5">
        <v>1395</v>
      </c>
      <c r="B74" s="5">
        <v>9</v>
      </c>
      <c r="C74" s="5" t="s">
        <v>289</v>
      </c>
      <c r="D74" s="5" t="s">
        <v>290</v>
      </c>
      <c r="E74" s="5">
        <v>245240</v>
      </c>
      <c r="F74" s="5">
        <v>225179</v>
      </c>
      <c r="G74" s="5">
        <v>207568</v>
      </c>
      <c r="H74" s="5">
        <v>12847</v>
      </c>
      <c r="I74" s="5">
        <v>4764</v>
      </c>
      <c r="J74" s="5">
        <v>0</v>
      </c>
      <c r="K74" s="5">
        <v>660</v>
      </c>
      <c r="L74" s="5">
        <v>2930</v>
      </c>
      <c r="M74" s="5">
        <v>5706</v>
      </c>
      <c r="N74" s="5">
        <v>613</v>
      </c>
      <c r="O74" s="5">
        <v>10152</v>
      </c>
    </row>
    <row r="75" spans="1:15">
      <c r="A75" s="5">
        <v>1395</v>
      </c>
      <c r="B75" s="5">
        <v>2</v>
      </c>
      <c r="C75" s="5" t="s">
        <v>291</v>
      </c>
      <c r="D75" s="5" t="s">
        <v>292</v>
      </c>
      <c r="E75" s="5">
        <v>913039372</v>
      </c>
      <c r="F75" s="5">
        <v>900461485</v>
      </c>
      <c r="G75" s="5">
        <v>897425766</v>
      </c>
      <c r="H75" s="5">
        <v>2705382</v>
      </c>
      <c r="I75" s="5">
        <v>330336</v>
      </c>
      <c r="J75" s="5">
        <v>162111</v>
      </c>
      <c r="K75" s="5">
        <v>575515</v>
      </c>
      <c r="L75" s="5">
        <v>5876568</v>
      </c>
      <c r="M75" s="5">
        <v>1013866</v>
      </c>
      <c r="N75" s="5">
        <v>137896</v>
      </c>
      <c r="O75" s="5">
        <v>4811931</v>
      </c>
    </row>
    <row r="76" spans="1:15">
      <c r="A76" s="5">
        <v>1395</v>
      </c>
      <c r="B76" s="5">
        <v>3</v>
      </c>
      <c r="C76" s="5" t="s">
        <v>293</v>
      </c>
      <c r="D76" s="5" t="s">
        <v>294</v>
      </c>
      <c r="E76" s="5">
        <v>1253125</v>
      </c>
      <c r="F76" s="5">
        <v>1197100</v>
      </c>
      <c r="G76" s="5">
        <v>1186766</v>
      </c>
      <c r="H76" s="5">
        <v>1965</v>
      </c>
      <c r="I76" s="5">
        <v>8370</v>
      </c>
      <c r="J76" s="5">
        <v>21181</v>
      </c>
      <c r="K76" s="5">
        <v>3432</v>
      </c>
      <c r="L76" s="5">
        <v>7313</v>
      </c>
      <c r="M76" s="5">
        <v>14881</v>
      </c>
      <c r="N76" s="5">
        <v>1071</v>
      </c>
      <c r="O76" s="5">
        <v>8146</v>
      </c>
    </row>
    <row r="77" spans="1:15">
      <c r="A77" s="5">
        <v>1395</v>
      </c>
      <c r="B77" s="5">
        <v>4</v>
      </c>
      <c r="C77" s="5" t="s">
        <v>295</v>
      </c>
      <c r="D77" s="5" t="s">
        <v>296</v>
      </c>
      <c r="E77" s="5">
        <v>1253125</v>
      </c>
      <c r="F77" s="5">
        <v>1197100</v>
      </c>
      <c r="G77" s="5">
        <v>1186766</v>
      </c>
      <c r="H77" s="5">
        <v>1965</v>
      </c>
      <c r="I77" s="5">
        <v>8370</v>
      </c>
      <c r="J77" s="5">
        <v>21181</v>
      </c>
      <c r="K77" s="5">
        <v>3432</v>
      </c>
      <c r="L77" s="5">
        <v>7313</v>
      </c>
      <c r="M77" s="5">
        <v>14881</v>
      </c>
      <c r="N77" s="5">
        <v>1071</v>
      </c>
      <c r="O77" s="5">
        <v>8146</v>
      </c>
    </row>
    <row r="78" spans="1:15">
      <c r="A78" s="5">
        <v>1395</v>
      </c>
      <c r="B78" s="5">
        <v>3</v>
      </c>
      <c r="C78" s="5" t="s">
        <v>297</v>
      </c>
      <c r="D78" s="5" t="s">
        <v>298</v>
      </c>
      <c r="E78" s="5">
        <v>911786247</v>
      </c>
      <c r="F78" s="5">
        <v>899264384</v>
      </c>
      <c r="G78" s="5">
        <v>896239001</v>
      </c>
      <c r="H78" s="5">
        <v>2703417</v>
      </c>
      <c r="I78" s="5">
        <v>321966</v>
      </c>
      <c r="J78" s="5">
        <v>140930</v>
      </c>
      <c r="K78" s="5">
        <v>572083</v>
      </c>
      <c r="L78" s="5">
        <v>5869255</v>
      </c>
      <c r="M78" s="5">
        <v>998985</v>
      </c>
      <c r="N78" s="5">
        <v>136825</v>
      </c>
      <c r="O78" s="5">
        <v>4803785</v>
      </c>
    </row>
    <row r="79" spans="1:15">
      <c r="A79" s="5">
        <v>1395</v>
      </c>
      <c r="B79" s="5">
        <v>4</v>
      </c>
      <c r="C79" s="5" t="s">
        <v>299</v>
      </c>
      <c r="D79" s="5" t="s">
        <v>298</v>
      </c>
      <c r="E79" s="5">
        <v>911786247</v>
      </c>
      <c r="F79" s="5">
        <v>899264384</v>
      </c>
      <c r="G79" s="5">
        <v>896239001</v>
      </c>
      <c r="H79" s="5">
        <v>2703417</v>
      </c>
      <c r="I79" s="5">
        <v>321966</v>
      </c>
      <c r="J79" s="5">
        <v>140930</v>
      </c>
      <c r="K79" s="5">
        <v>572083</v>
      </c>
      <c r="L79" s="5">
        <v>5869255</v>
      </c>
      <c r="M79" s="5">
        <v>998985</v>
      </c>
      <c r="N79" s="5">
        <v>136825</v>
      </c>
      <c r="O79" s="5">
        <v>4803785</v>
      </c>
    </row>
    <row r="80" spans="1:15">
      <c r="A80" s="5">
        <v>1395</v>
      </c>
      <c r="B80" s="5">
        <v>2</v>
      </c>
      <c r="C80" s="5" t="s">
        <v>300</v>
      </c>
      <c r="D80" s="5" t="s">
        <v>301</v>
      </c>
      <c r="E80" s="5">
        <v>563014566</v>
      </c>
      <c r="F80" s="5">
        <v>498377020</v>
      </c>
      <c r="G80" s="5">
        <v>481188314</v>
      </c>
      <c r="H80" s="5">
        <v>10883350</v>
      </c>
      <c r="I80" s="5">
        <v>6305357</v>
      </c>
      <c r="J80" s="5">
        <v>916065</v>
      </c>
      <c r="K80" s="5">
        <v>1261647</v>
      </c>
      <c r="L80" s="5">
        <v>23747622</v>
      </c>
      <c r="M80" s="5">
        <v>15083955</v>
      </c>
      <c r="N80" s="5">
        <v>9991270</v>
      </c>
      <c r="O80" s="5">
        <v>13636986</v>
      </c>
    </row>
    <row r="81" spans="1:15">
      <c r="A81" s="5">
        <v>1395</v>
      </c>
      <c r="B81" s="5">
        <v>3</v>
      </c>
      <c r="C81" s="5" t="s">
        <v>302</v>
      </c>
      <c r="D81" s="5" t="s">
        <v>303</v>
      </c>
      <c r="E81" s="5">
        <v>478128013</v>
      </c>
      <c r="F81" s="5">
        <v>420465221</v>
      </c>
      <c r="G81" s="5">
        <v>409540404</v>
      </c>
      <c r="H81" s="5">
        <v>5032469</v>
      </c>
      <c r="I81" s="5">
        <v>5892348</v>
      </c>
      <c r="J81" s="5">
        <v>775604</v>
      </c>
      <c r="K81" s="5">
        <v>1100897</v>
      </c>
      <c r="L81" s="5">
        <v>19448257</v>
      </c>
      <c r="M81" s="5">
        <v>14352116</v>
      </c>
      <c r="N81" s="5">
        <v>9256745</v>
      </c>
      <c r="O81" s="5">
        <v>12729173</v>
      </c>
    </row>
    <row r="82" spans="1:15">
      <c r="A82" s="5">
        <v>1395</v>
      </c>
      <c r="B82" s="5">
        <v>4</v>
      </c>
      <c r="C82" s="5" t="s">
        <v>304</v>
      </c>
      <c r="D82" s="5" t="s">
        <v>305</v>
      </c>
      <c r="E82" s="5">
        <v>167776223</v>
      </c>
      <c r="F82" s="5">
        <v>150402206</v>
      </c>
      <c r="G82" s="5">
        <v>148724462</v>
      </c>
      <c r="H82" s="5">
        <v>665477</v>
      </c>
      <c r="I82" s="5">
        <v>1012267</v>
      </c>
      <c r="J82" s="5">
        <v>165582</v>
      </c>
      <c r="K82" s="5">
        <v>490432</v>
      </c>
      <c r="L82" s="5">
        <v>8671227</v>
      </c>
      <c r="M82" s="5">
        <v>3597573</v>
      </c>
      <c r="N82" s="5">
        <v>2202416</v>
      </c>
      <c r="O82" s="5">
        <v>2246787</v>
      </c>
    </row>
    <row r="83" spans="1:15">
      <c r="A83" s="5">
        <v>1395</v>
      </c>
      <c r="B83" s="5">
        <v>4</v>
      </c>
      <c r="C83" s="5" t="s">
        <v>306</v>
      </c>
      <c r="D83" s="5" t="s">
        <v>307</v>
      </c>
      <c r="E83" s="5">
        <v>26228587</v>
      </c>
      <c r="F83" s="5">
        <v>17041216</v>
      </c>
      <c r="G83" s="5">
        <v>15914609</v>
      </c>
      <c r="H83" s="5">
        <v>716721</v>
      </c>
      <c r="I83" s="5">
        <v>409887</v>
      </c>
      <c r="J83" s="5">
        <v>270252</v>
      </c>
      <c r="K83" s="5">
        <v>233337</v>
      </c>
      <c r="L83" s="5">
        <v>3795569</v>
      </c>
      <c r="M83" s="5">
        <v>1459435</v>
      </c>
      <c r="N83" s="5">
        <v>1174879</v>
      </c>
      <c r="O83" s="5">
        <v>2253899</v>
      </c>
    </row>
    <row r="84" spans="1:15">
      <c r="A84" s="5">
        <v>1395</v>
      </c>
      <c r="B84" s="5">
        <v>4</v>
      </c>
      <c r="C84" s="5" t="s">
        <v>308</v>
      </c>
      <c r="D84" s="5" t="s">
        <v>309</v>
      </c>
      <c r="E84" s="5">
        <v>284123202</v>
      </c>
      <c r="F84" s="5">
        <v>253021799</v>
      </c>
      <c r="G84" s="5">
        <v>244901334</v>
      </c>
      <c r="H84" s="5">
        <v>3650272</v>
      </c>
      <c r="I84" s="5">
        <v>4470193</v>
      </c>
      <c r="J84" s="5">
        <v>339770</v>
      </c>
      <c r="K84" s="5">
        <v>377128</v>
      </c>
      <c r="L84" s="5">
        <v>6981461</v>
      </c>
      <c r="M84" s="5">
        <v>9295108</v>
      </c>
      <c r="N84" s="5">
        <v>5879450</v>
      </c>
      <c r="O84" s="5">
        <v>8228487</v>
      </c>
    </row>
    <row r="85" spans="1:15">
      <c r="A85" s="5">
        <v>1395</v>
      </c>
      <c r="B85" s="5">
        <v>3</v>
      </c>
      <c r="C85" s="5" t="s">
        <v>310</v>
      </c>
      <c r="D85" s="5" t="s">
        <v>311</v>
      </c>
      <c r="E85" s="5">
        <v>75941311</v>
      </c>
      <c r="F85" s="5">
        <v>69601930</v>
      </c>
      <c r="G85" s="5">
        <v>63427264</v>
      </c>
      <c r="H85" s="5">
        <v>5789195</v>
      </c>
      <c r="I85" s="5">
        <v>385471</v>
      </c>
      <c r="J85" s="5">
        <v>119352</v>
      </c>
      <c r="K85" s="5">
        <v>122836</v>
      </c>
      <c r="L85" s="5">
        <v>4144429</v>
      </c>
      <c r="M85" s="5">
        <v>512175</v>
      </c>
      <c r="N85" s="5">
        <v>606006</v>
      </c>
      <c r="O85" s="5">
        <v>834583</v>
      </c>
    </row>
    <row r="86" spans="1:15">
      <c r="A86" s="5">
        <v>1395</v>
      </c>
      <c r="B86" s="5">
        <v>4</v>
      </c>
      <c r="C86" s="5" t="s">
        <v>312</v>
      </c>
      <c r="D86" s="5" t="s">
        <v>313</v>
      </c>
      <c r="E86" s="5">
        <v>5030959</v>
      </c>
      <c r="F86" s="5">
        <v>4980509</v>
      </c>
      <c r="G86" s="5">
        <v>4617862</v>
      </c>
      <c r="H86" s="5">
        <v>333445</v>
      </c>
      <c r="I86" s="5">
        <v>29201</v>
      </c>
      <c r="J86" s="5">
        <v>4802</v>
      </c>
      <c r="K86" s="5">
        <v>2934</v>
      </c>
      <c r="L86" s="5">
        <v>8980</v>
      </c>
      <c r="M86" s="5">
        <v>17264</v>
      </c>
      <c r="N86" s="5">
        <v>1878</v>
      </c>
      <c r="O86" s="5">
        <v>14592</v>
      </c>
    </row>
    <row r="87" spans="1:15">
      <c r="A87" s="5">
        <v>1395</v>
      </c>
      <c r="B87" s="5">
        <v>4</v>
      </c>
      <c r="C87" s="5" t="s">
        <v>314</v>
      </c>
      <c r="D87" s="5" t="s">
        <v>315</v>
      </c>
      <c r="E87" s="5">
        <v>21481726</v>
      </c>
      <c r="F87" s="5">
        <v>20696800</v>
      </c>
      <c r="G87" s="5">
        <v>19358816</v>
      </c>
      <c r="H87" s="5">
        <v>1179637</v>
      </c>
      <c r="I87" s="5">
        <v>158346</v>
      </c>
      <c r="J87" s="5">
        <v>40658</v>
      </c>
      <c r="K87" s="5">
        <v>40512</v>
      </c>
      <c r="L87" s="5">
        <v>368259</v>
      </c>
      <c r="M87" s="5">
        <v>152095</v>
      </c>
      <c r="N87" s="5">
        <v>24609</v>
      </c>
      <c r="O87" s="5">
        <v>158794</v>
      </c>
    </row>
    <row r="88" spans="1:15">
      <c r="A88" s="5">
        <v>1395</v>
      </c>
      <c r="B88" s="5">
        <v>4</v>
      </c>
      <c r="C88" s="5" t="s">
        <v>316</v>
      </c>
      <c r="D88" s="5" t="s">
        <v>317</v>
      </c>
      <c r="E88" s="5">
        <v>32590097</v>
      </c>
      <c r="F88" s="5">
        <v>31086158</v>
      </c>
      <c r="G88" s="5">
        <v>27211269</v>
      </c>
      <c r="H88" s="5">
        <v>3746240</v>
      </c>
      <c r="I88" s="5">
        <v>128648</v>
      </c>
      <c r="J88" s="5">
        <v>44093</v>
      </c>
      <c r="K88" s="5">
        <v>61967</v>
      </c>
      <c r="L88" s="5">
        <v>841577</v>
      </c>
      <c r="M88" s="5">
        <v>169940</v>
      </c>
      <c r="N88" s="5">
        <v>43675</v>
      </c>
      <c r="O88" s="5">
        <v>342687</v>
      </c>
    </row>
    <row r="89" spans="1:15">
      <c r="A89" s="5">
        <v>1395</v>
      </c>
      <c r="B89" s="5">
        <v>4</v>
      </c>
      <c r="C89" s="5" t="s">
        <v>318</v>
      </c>
      <c r="D89" s="5" t="s">
        <v>319</v>
      </c>
      <c r="E89" s="5">
        <v>16838529</v>
      </c>
      <c r="F89" s="5">
        <v>12838464</v>
      </c>
      <c r="G89" s="5">
        <v>12239317</v>
      </c>
      <c r="H89" s="5">
        <v>529872</v>
      </c>
      <c r="I89" s="5">
        <v>69276</v>
      </c>
      <c r="J89" s="5">
        <v>29799</v>
      </c>
      <c r="K89" s="5">
        <v>17423</v>
      </c>
      <c r="L89" s="5">
        <v>2925612</v>
      </c>
      <c r="M89" s="5">
        <v>172876</v>
      </c>
      <c r="N89" s="5">
        <v>535844</v>
      </c>
      <c r="O89" s="5">
        <v>318510</v>
      </c>
    </row>
    <row r="90" spans="1:15">
      <c r="A90" s="5">
        <v>1395</v>
      </c>
      <c r="B90" s="5">
        <v>3</v>
      </c>
      <c r="C90" s="5" t="s">
        <v>320</v>
      </c>
      <c r="D90" s="5" t="s">
        <v>321</v>
      </c>
      <c r="E90" s="5">
        <v>8945242</v>
      </c>
      <c r="F90" s="5">
        <v>8309869</v>
      </c>
      <c r="G90" s="5">
        <v>8220645</v>
      </c>
      <c r="H90" s="5">
        <v>61686</v>
      </c>
      <c r="I90" s="5">
        <v>27538</v>
      </c>
      <c r="J90" s="5">
        <v>21109</v>
      </c>
      <c r="K90" s="5">
        <v>37914</v>
      </c>
      <c r="L90" s="5">
        <v>154937</v>
      </c>
      <c r="M90" s="5">
        <v>219665</v>
      </c>
      <c r="N90" s="5">
        <v>128519</v>
      </c>
      <c r="O90" s="5">
        <v>73229</v>
      </c>
    </row>
    <row r="91" spans="1:15">
      <c r="A91" s="5">
        <v>1395</v>
      </c>
      <c r="B91" s="5">
        <v>4</v>
      </c>
      <c r="C91" s="5" t="s">
        <v>322</v>
      </c>
      <c r="D91" s="5" t="s">
        <v>321</v>
      </c>
      <c r="E91" s="5">
        <v>8945242</v>
      </c>
      <c r="F91" s="5">
        <v>8309869</v>
      </c>
      <c r="G91" s="5">
        <v>8220645</v>
      </c>
      <c r="H91" s="5">
        <v>61686</v>
      </c>
      <c r="I91" s="5">
        <v>27538</v>
      </c>
      <c r="J91" s="5">
        <v>21109</v>
      </c>
      <c r="K91" s="5">
        <v>37914</v>
      </c>
      <c r="L91" s="5">
        <v>154937</v>
      </c>
      <c r="M91" s="5">
        <v>219665</v>
      </c>
      <c r="N91" s="5">
        <v>128519</v>
      </c>
      <c r="O91" s="5">
        <v>73229</v>
      </c>
    </row>
    <row r="92" spans="1:15">
      <c r="A92" s="5">
        <v>1395</v>
      </c>
      <c r="B92" s="5">
        <v>2</v>
      </c>
      <c r="C92" s="5" t="s">
        <v>323</v>
      </c>
      <c r="D92" s="5" t="s">
        <v>324</v>
      </c>
      <c r="E92" s="5">
        <v>64751654</v>
      </c>
      <c r="F92" s="5">
        <v>62590768</v>
      </c>
      <c r="G92" s="5">
        <v>53203478</v>
      </c>
      <c r="H92" s="5">
        <v>8676471</v>
      </c>
      <c r="I92" s="5">
        <v>710820</v>
      </c>
      <c r="J92" s="5">
        <v>287479</v>
      </c>
      <c r="K92" s="5">
        <v>103438</v>
      </c>
      <c r="L92" s="5">
        <v>240252</v>
      </c>
      <c r="M92" s="5">
        <v>310870</v>
      </c>
      <c r="N92" s="5">
        <v>56978</v>
      </c>
      <c r="O92" s="5">
        <v>1161869</v>
      </c>
    </row>
    <row r="93" spans="1:15">
      <c r="A93" s="5">
        <v>1395</v>
      </c>
      <c r="B93" s="5">
        <v>3</v>
      </c>
      <c r="C93" s="5" t="s">
        <v>325</v>
      </c>
      <c r="D93" s="5" t="s">
        <v>324</v>
      </c>
      <c r="E93" s="5">
        <v>64751654</v>
      </c>
      <c r="F93" s="5">
        <v>62590768</v>
      </c>
      <c r="G93" s="5">
        <v>53203478</v>
      </c>
      <c r="H93" s="5">
        <v>8676471</v>
      </c>
      <c r="I93" s="5">
        <v>710820</v>
      </c>
      <c r="J93" s="5">
        <v>287479</v>
      </c>
      <c r="K93" s="5">
        <v>103438</v>
      </c>
      <c r="L93" s="5">
        <v>240252</v>
      </c>
      <c r="M93" s="5">
        <v>310870</v>
      </c>
      <c r="N93" s="5">
        <v>56978</v>
      </c>
      <c r="O93" s="5">
        <v>1161869</v>
      </c>
    </row>
    <row r="94" spans="1:15">
      <c r="A94" s="5">
        <v>1395</v>
      </c>
      <c r="B94" s="5">
        <v>4</v>
      </c>
      <c r="C94" s="5" t="s">
        <v>326</v>
      </c>
      <c r="D94" s="5" t="s">
        <v>324</v>
      </c>
      <c r="E94" s="5">
        <v>64751654</v>
      </c>
      <c r="F94" s="5">
        <v>62590768</v>
      </c>
      <c r="G94" s="5">
        <v>53203478</v>
      </c>
      <c r="H94" s="5">
        <v>8676471</v>
      </c>
      <c r="I94" s="5">
        <v>710820</v>
      </c>
      <c r="J94" s="5">
        <v>287479</v>
      </c>
      <c r="K94" s="5">
        <v>103438</v>
      </c>
      <c r="L94" s="5">
        <v>240252</v>
      </c>
      <c r="M94" s="5">
        <v>310870</v>
      </c>
      <c r="N94" s="5">
        <v>56978</v>
      </c>
      <c r="O94" s="5">
        <v>1161869</v>
      </c>
    </row>
    <row r="95" spans="1:15">
      <c r="A95" s="5">
        <v>1395</v>
      </c>
      <c r="B95" s="5">
        <v>2</v>
      </c>
      <c r="C95" s="5" t="s">
        <v>327</v>
      </c>
      <c r="D95" s="5" t="s">
        <v>328</v>
      </c>
      <c r="E95" s="5">
        <v>119777294</v>
      </c>
      <c r="F95" s="5">
        <v>115200334</v>
      </c>
      <c r="G95" s="5">
        <v>111842916</v>
      </c>
      <c r="H95" s="5">
        <v>2003474</v>
      </c>
      <c r="I95" s="5">
        <v>1353943</v>
      </c>
      <c r="J95" s="5">
        <v>209240</v>
      </c>
      <c r="K95" s="5">
        <v>358138</v>
      </c>
      <c r="L95" s="5">
        <v>497116</v>
      </c>
      <c r="M95" s="5">
        <v>1837980</v>
      </c>
      <c r="N95" s="5">
        <v>106326</v>
      </c>
      <c r="O95" s="5">
        <v>1568160</v>
      </c>
    </row>
    <row r="96" spans="1:15">
      <c r="A96" s="5">
        <v>1395</v>
      </c>
      <c r="B96" s="5">
        <v>3</v>
      </c>
      <c r="C96" s="5" t="s">
        <v>329</v>
      </c>
      <c r="D96" s="5" t="s">
        <v>330</v>
      </c>
      <c r="E96" s="5">
        <v>25286827</v>
      </c>
      <c r="F96" s="5">
        <v>23917468</v>
      </c>
      <c r="G96" s="5">
        <v>22844135</v>
      </c>
      <c r="H96" s="5">
        <v>540400</v>
      </c>
      <c r="I96" s="5">
        <v>532933</v>
      </c>
      <c r="J96" s="5">
        <v>119714</v>
      </c>
      <c r="K96" s="5">
        <v>84815</v>
      </c>
      <c r="L96" s="5">
        <v>200932</v>
      </c>
      <c r="M96" s="5">
        <v>298784</v>
      </c>
      <c r="N96" s="5">
        <v>25453</v>
      </c>
      <c r="O96" s="5">
        <v>639661</v>
      </c>
    </row>
    <row r="97" spans="1:15">
      <c r="A97" s="5">
        <v>1395</v>
      </c>
      <c r="B97" s="5">
        <v>4</v>
      </c>
      <c r="C97" s="5" t="s">
        <v>331</v>
      </c>
      <c r="D97" s="5" t="s">
        <v>332</v>
      </c>
      <c r="E97" s="5">
        <v>15636421</v>
      </c>
      <c r="F97" s="5">
        <v>14580344</v>
      </c>
      <c r="G97" s="5">
        <v>14053452</v>
      </c>
      <c r="H97" s="5">
        <v>89807</v>
      </c>
      <c r="I97" s="5">
        <v>437085</v>
      </c>
      <c r="J97" s="5">
        <v>103729</v>
      </c>
      <c r="K97" s="5">
        <v>62428</v>
      </c>
      <c r="L97" s="5">
        <v>142021</v>
      </c>
      <c r="M97" s="5">
        <v>184985</v>
      </c>
      <c r="N97" s="5">
        <v>18488</v>
      </c>
      <c r="O97" s="5">
        <v>544426</v>
      </c>
    </row>
    <row r="98" spans="1:15">
      <c r="A98" s="5">
        <v>1395</v>
      </c>
      <c r="B98" s="5">
        <v>4</v>
      </c>
      <c r="C98" s="5" t="s">
        <v>333</v>
      </c>
      <c r="D98" s="5" t="s">
        <v>334</v>
      </c>
      <c r="E98" s="5">
        <v>9650406</v>
      </c>
      <c r="F98" s="5">
        <v>9337124</v>
      </c>
      <c r="G98" s="5">
        <v>8790683</v>
      </c>
      <c r="H98" s="5">
        <v>450592</v>
      </c>
      <c r="I98" s="5">
        <v>95849</v>
      </c>
      <c r="J98" s="5">
        <v>15985</v>
      </c>
      <c r="K98" s="5">
        <v>22387</v>
      </c>
      <c r="L98" s="5">
        <v>58910</v>
      </c>
      <c r="M98" s="5">
        <v>113800</v>
      </c>
      <c r="N98" s="5">
        <v>6965</v>
      </c>
      <c r="O98" s="5">
        <v>95235</v>
      </c>
    </row>
    <row r="99" spans="1:15">
      <c r="A99" s="5">
        <v>1395</v>
      </c>
      <c r="B99" s="5">
        <v>3</v>
      </c>
      <c r="C99" s="5" t="s">
        <v>335</v>
      </c>
      <c r="D99" s="5" t="s">
        <v>336</v>
      </c>
      <c r="E99" s="5">
        <v>94490467</v>
      </c>
      <c r="F99" s="5">
        <v>91282866</v>
      </c>
      <c r="G99" s="5">
        <v>88998782</v>
      </c>
      <c r="H99" s="5">
        <v>1463074</v>
      </c>
      <c r="I99" s="5">
        <v>821010</v>
      </c>
      <c r="J99" s="5">
        <v>89525</v>
      </c>
      <c r="K99" s="5">
        <v>273323</v>
      </c>
      <c r="L99" s="5">
        <v>296185</v>
      </c>
      <c r="M99" s="5">
        <v>1539196</v>
      </c>
      <c r="N99" s="5">
        <v>80873</v>
      </c>
      <c r="O99" s="5">
        <v>928499</v>
      </c>
    </row>
    <row r="100" spans="1:15">
      <c r="A100" s="5">
        <v>1395</v>
      </c>
      <c r="B100" s="5">
        <v>4</v>
      </c>
      <c r="C100" s="5" t="s">
        <v>337</v>
      </c>
      <c r="D100" s="5" t="s">
        <v>336</v>
      </c>
      <c r="E100" s="5">
        <v>94490467</v>
      </c>
      <c r="F100" s="5">
        <v>91282866</v>
      </c>
      <c r="G100" s="5">
        <v>88998782</v>
      </c>
      <c r="H100" s="5">
        <v>1463074</v>
      </c>
      <c r="I100" s="5">
        <v>821010</v>
      </c>
      <c r="J100" s="5">
        <v>89525</v>
      </c>
      <c r="K100" s="5">
        <v>273323</v>
      </c>
      <c r="L100" s="5">
        <v>296185</v>
      </c>
      <c r="M100" s="5">
        <v>1539196</v>
      </c>
      <c r="N100" s="5">
        <v>80873</v>
      </c>
      <c r="O100" s="5">
        <v>928499</v>
      </c>
    </row>
    <row r="101" spans="1:15">
      <c r="A101" s="5">
        <v>1395</v>
      </c>
      <c r="B101" s="5">
        <v>2</v>
      </c>
      <c r="C101" s="5" t="s">
        <v>338</v>
      </c>
      <c r="D101" s="5" t="s">
        <v>339</v>
      </c>
      <c r="E101" s="5">
        <v>133008502</v>
      </c>
      <c r="F101" s="5">
        <v>97672534</v>
      </c>
      <c r="G101" s="5">
        <v>87684338</v>
      </c>
      <c r="H101" s="5">
        <v>6775036</v>
      </c>
      <c r="I101" s="5">
        <v>3213160</v>
      </c>
      <c r="J101" s="5">
        <v>822776</v>
      </c>
      <c r="K101" s="5">
        <v>1712700</v>
      </c>
      <c r="L101" s="5">
        <v>16097177</v>
      </c>
      <c r="M101" s="5">
        <v>8485358</v>
      </c>
      <c r="N101" s="5">
        <v>2503168</v>
      </c>
      <c r="O101" s="5">
        <v>5714790</v>
      </c>
    </row>
    <row r="102" spans="1:15">
      <c r="A102" s="5">
        <v>1395</v>
      </c>
      <c r="B102" s="5">
        <v>3</v>
      </c>
      <c r="C102" s="5" t="s">
        <v>340</v>
      </c>
      <c r="D102" s="5" t="s">
        <v>341</v>
      </c>
      <c r="E102" s="5">
        <v>16668736</v>
      </c>
      <c r="F102" s="5">
        <v>14319508</v>
      </c>
      <c r="G102" s="5">
        <v>12874473</v>
      </c>
      <c r="H102" s="5">
        <v>822813</v>
      </c>
      <c r="I102" s="5">
        <v>622222</v>
      </c>
      <c r="J102" s="5">
        <v>92424</v>
      </c>
      <c r="K102" s="5">
        <v>55081</v>
      </c>
      <c r="L102" s="5">
        <v>1067905</v>
      </c>
      <c r="M102" s="5">
        <v>613347</v>
      </c>
      <c r="N102" s="5">
        <v>43695</v>
      </c>
      <c r="O102" s="5">
        <v>476777</v>
      </c>
    </row>
    <row r="103" spans="1:15">
      <c r="A103" s="5">
        <v>1395</v>
      </c>
      <c r="B103" s="5">
        <v>4</v>
      </c>
      <c r="C103" s="5" t="s">
        <v>342</v>
      </c>
      <c r="D103" s="5" t="s">
        <v>341</v>
      </c>
      <c r="E103" s="5">
        <v>16668736</v>
      </c>
      <c r="F103" s="5">
        <v>14319508</v>
      </c>
      <c r="G103" s="5">
        <v>12874473</v>
      </c>
      <c r="H103" s="5">
        <v>822813</v>
      </c>
      <c r="I103" s="5">
        <v>622222</v>
      </c>
      <c r="J103" s="5">
        <v>92424</v>
      </c>
      <c r="K103" s="5">
        <v>55081</v>
      </c>
      <c r="L103" s="5">
        <v>1067905</v>
      </c>
      <c r="M103" s="5">
        <v>613347</v>
      </c>
      <c r="N103" s="5">
        <v>43695</v>
      </c>
      <c r="O103" s="5">
        <v>476777</v>
      </c>
    </row>
    <row r="104" spans="1:15">
      <c r="A104" s="5">
        <v>1395</v>
      </c>
      <c r="B104" s="5">
        <v>3</v>
      </c>
      <c r="C104" s="5" t="s">
        <v>343</v>
      </c>
      <c r="D104" s="5" t="s">
        <v>344</v>
      </c>
      <c r="E104" s="5">
        <v>116339766</v>
      </c>
      <c r="F104" s="5">
        <v>83353026</v>
      </c>
      <c r="G104" s="5">
        <v>74809865</v>
      </c>
      <c r="H104" s="5">
        <v>5952223</v>
      </c>
      <c r="I104" s="5">
        <v>2590938</v>
      </c>
      <c r="J104" s="5">
        <v>730352</v>
      </c>
      <c r="K104" s="5">
        <v>1657618</v>
      </c>
      <c r="L104" s="5">
        <v>15029272</v>
      </c>
      <c r="M104" s="5">
        <v>7872012</v>
      </c>
      <c r="N104" s="5">
        <v>2459473</v>
      </c>
      <c r="O104" s="5">
        <v>5238012</v>
      </c>
    </row>
    <row r="105" spans="1:15">
      <c r="A105" s="5">
        <v>1395</v>
      </c>
      <c r="B105" s="5">
        <v>4</v>
      </c>
      <c r="C105" s="5" t="s">
        <v>345</v>
      </c>
      <c r="D105" s="5" t="s">
        <v>346</v>
      </c>
      <c r="E105" s="5">
        <v>4508082</v>
      </c>
      <c r="F105" s="5">
        <v>3601848</v>
      </c>
      <c r="G105" s="5">
        <v>3479727</v>
      </c>
      <c r="H105" s="5">
        <v>77778</v>
      </c>
      <c r="I105" s="5">
        <v>44344</v>
      </c>
      <c r="J105" s="5">
        <v>23717</v>
      </c>
      <c r="K105" s="5">
        <v>177134</v>
      </c>
      <c r="L105" s="5">
        <v>484506</v>
      </c>
      <c r="M105" s="5">
        <v>70073</v>
      </c>
      <c r="N105" s="5">
        <v>12326</v>
      </c>
      <c r="O105" s="5">
        <v>138478</v>
      </c>
    </row>
    <row r="106" spans="1:15">
      <c r="A106" s="5">
        <v>1395</v>
      </c>
      <c r="B106" s="5">
        <v>4</v>
      </c>
      <c r="C106" s="5" t="s">
        <v>347</v>
      </c>
      <c r="D106" s="5" t="s">
        <v>348</v>
      </c>
      <c r="E106" s="5">
        <v>25252711</v>
      </c>
      <c r="F106" s="5">
        <v>17108247</v>
      </c>
      <c r="G106" s="5">
        <v>14693554</v>
      </c>
      <c r="H106" s="5">
        <v>1996111</v>
      </c>
      <c r="I106" s="5">
        <v>418582</v>
      </c>
      <c r="J106" s="5">
        <v>113428</v>
      </c>
      <c r="K106" s="5">
        <v>184384</v>
      </c>
      <c r="L106" s="5">
        <v>5124290</v>
      </c>
      <c r="M106" s="5">
        <v>1877407</v>
      </c>
      <c r="N106" s="5">
        <v>118456</v>
      </c>
      <c r="O106" s="5">
        <v>726499</v>
      </c>
    </row>
    <row r="107" spans="1:15">
      <c r="A107" s="5">
        <v>1395</v>
      </c>
      <c r="B107" s="5">
        <v>4</v>
      </c>
      <c r="C107" s="5" t="s">
        <v>349</v>
      </c>
      <c r="D107" s="5" t="s">
        <v>350</v>
      </c>
      <c r="E107" s="5">
        <v>2584635</v>
      </c>
      <c r="F107" s="5">
        <v>2253686</v>
      </c>
      <c r="G107" s="5">
        <v>2079153</v>
      </c>
      <c r="H107" s="5">
        <v>116998</v>
      </c>
      <c r="I107" s="5">
        <v>57534</v>
      </c>
      <c r="J107" s="5">
        <v>16488</v>
      </c>
      <c r="K107" s="5">
        <v>18133</v>
      </c>
      <c r="L107" s="5">
        <v>132038</v>
      </c>
      <c r="M107" s="5">
        <v>85292</v>
      </c>
      <c r="N107" s="5">
        <v>11391</v>
      </c>
      <c r="O107" s="5">
        <v>67607</v>
      </c>
    </row>
    <row r="108" spans="1:15">
      <c r="A108" s="5">
        <v>1395</v>
      </c>
      <c r="B108" s="5">
        <v>4</v>
      </c>
      <c r="C108" s="5" t="s">
        <v>351</v>
      </c>
      <c r="D108" s="5" t="s">
        <v>352</v>
      </c>
      <c r="E108" s="5">
        <v>28806179</v>
      </c>
      <c r="F108" s="5">
        <v>13460749</v>
      </c>
      <c r="G108" s="5">
        <v>9336594</v>
      </c>
      <c r="H108" s="5">
        <v>3290890</v>
      </c>
      <c r="I108" s="5">
        <v>833266</v>
      </c>
      <c r="J108" s="5">
        <v>292240</v>
      </c>
      <c r="K108" s="5">
        <v>461293</v>
      </c>
      <c r="L108" s="5">
        <v>7579194</v>
      </c>
      <c r="M108" s="5">
        <v>4425794</v>
      </c>
      <c r="N108" s="5">
        <v>154147</v>
      </c>
      <c r="O108" s="5">
        <v>2432762</v>
      </c>
    </row>
    <row r="109" spans="1:15">
      <c r="A109" s="5">
        <v>1395</v>
      </c>
      <c r="B109" s="5">
        <v>4</v>
      </c>
      <c r="C109" s="5" t="s">
        <v>353</v>
      </c>
      <c r="D109" s="5" t="s">
        <v>354</v>
      </c>
      <c r="E109" s="5">
        <v>23478105</v>
      </c>
      <c r="F109" s="5">
        <v>18719602</v>
      </c>
      <c r="G109" s="5">
        <v>17959391</v>
      </c>
      <c r="H109" s="5">
        <v>166134</v>
      </c>
      <c r="I109" s="5">
        <v>594077</v>
      </c>
      <c r="J109" s="5">
        <v>134506</v>
      </c>
      <c r="K109" s="5">
        <v>528797</v>
      </c>
      <c r="L109" s="5">
        <v>791677</v>
      </c>
      <c r="M109" s="5">
        <v>509130</v>
      </c>
      <c r="N109" s="5">
        <v>2037899</v>
      </c>
      <c r="O109" s="5">
        <v>756493</v>
      </c>
    </row>
    <row r="110" spans="1:15">
      <c r="A110" s="5">
        <v>1395</v>
      </c>
      <c r="B110" s="5">
        <v>4</v>
      </c>
      <c r="C110" s="5" t="s">
        <v>355</v>
      </c>
      <c r="D110" s="5" t="s">
        <v>356</v>
      </c>
      <c r="E110" s="5">
        <v>7504516</v>
      </c>
      <c r="F110" s="5">
        <v>6433653</v>
      </c>
      <c r="G110" s="5">
        <v>5929299</v>
      </c>
      <c r="H110" s="5">
        <v>66536</v>
      </c>
      <c r="I110" s="5">
        <v>437818</v>
      </c>
      <c r="J110" s="5">
        <v>47322</v>
      </c>
      <c r="K110" s="5">
        <v>65143</v>
      </c>
      <c r="L110" s="5">
        <v>144375</v>
      </c>
      <c r="M110" s="5">
        <v>454471</v>
      </c>
      <c r="N110" s="5">
        <v>69779</v>
      </c>
      <c r="O110" s="5">
        <v>289773</v>
      </c>
    </row>
    <row r="111" spans="1:15">
      <c r="A111" s="5">
        <v>1395</v>
      </c>
      <c r="B111" s="5">
        <v>4</v>
      </c>
      <c r="C111" s="5" t="s">
        <v>357</v>
      </c>
      <c r="D111" s="5" t="s">
        <v>358</v>
      </c>
      <c r="E111" s="5">
        <v>24205539</v>
      </c>
      <c r="F111" s="5">
        <v>21775240</v>
      </c>
      <c r="G111" s="5">
        <v>21332147</v>
      </c>
      <c r="H111" s="5">
        <v>237777</v>
      </c>
      <c r="I111" s="5">
        <v>205317</v>
      </c>
      <c r="J111" s="5">
        <v>102651</v>
      </c>
      <c r="K111" s="5">
        <v>222736</v>
      </c>
      <c r="L111" s="5">
        <v>773193</v>
      </c>
      <c r="M111" s="5">
        <v>449844</v>
      </c>
      <c r="N111" s="5">
        <v>55476</v>
      </c>
      <c r="O111" s="5">
        <v>826400</v>
      </c>
    </row>
    <row r="112" spans="1:15">
      <c r="A112" s="5">
        <v>1395</v>
      </c>
      <c r="B112" s="5">
        <v>2</v>
      </c>
      <c r="C112" s="5" t="s">
        <v>359</v>
      </c>
      <c r="D112" s="5" t="s">
        <v>360</v>
      </c>
      <c r="E112" s="5">
        <v>441012499</v>
      </c>
      <c r="F112" s="5">
        <v>398317792</v>
      </c>
      <c r="G112" s="5">
        <v>386990634</v>
      </c>
      <c r="H112" s="5">
        <v>727089</v>
      </c>
      <c r="I112" s="5">
        <v>10600069</v>
      </c>
      <c r="J112" s="5">
        <v>1210048</v>
      </c>
      <c r="K112" s="5">
        <v>976267</v>
      </c>
      <c r="L112" s="5">
        <v>15022240</v>
      </c>
      <c r="M112" s="5">
        <v>18303468</v>
      </c>
      <c r="N112" s="5">
        <v>1148617</v>
      </c>
      <c r="O112" s="5">
        <v>6034066</v>
      </c>
    </row>
    <row r="113" spans="1:15">
      <c r="A113" s="5">
        <v>1395</v>
      </c>
      <c r="B113" s="5">
        <v>3</v>
      </c>
      <c r="C113" s="5" t="s">
        <v>361</v>
      </c>
      <c r="D113" s="5" t="s">
        <v>362</v>
      </c>
      <c r="E113" s="5">
        <v>347488472</v>
      </c>
      <c r="F113" s="5">
        <v>315238844</v>
      </c>
      <c r="G113" s="5">
        <v>305548754</v>
      </c>
      <c r="H113" s="5">
        <v>476505</v>
      </c>
      <c r="I113" s="5">
        <v>9213585</v>
      </c>
      <c r="J113" s="5">
        <v>999038</v>
      </c>
      <c r="K113" s="5">
        <v>606205</v>
      </c>
      <c r="L113" s="5">
        <v>13337544</v>
      </c>
      <c r="M113" s="5">
        <v>12226836</v>
      </c>
      <c r="N113" s="5">
        <v>824380</v>
      </c>
      <c r="O113" s="5">
        <v>4255625</v>
      </c>
    </row>
    <row r="114" spans="1:15">
      <c r="A114" s="5">
        <v>1395</v>
      </c>
      <c r="B114" s="5">
        <v>4</v>
      </c>
      <c r="C114" s="5" t="s">
        <v>363</v>
      </c>
      <c r="D114" s="5" t="s">
        <v>362</v>
      </c>
      <c r="E114" s="5">
        <v>347488472</v>
      </c>
      <c r="F114" s="5">
        <v>315238844</v>
      </c>
      <c r="G114" s="5">
        <v>305548754</v>
      </c>
      <c r="H114" s="5">
        <v>476505</v>
      </c>
      <c r="I114" s="5">
        <v>9213585</v>
      </c>
      <c r="J114" s="5">
        <v>999038</v>
      </c>
      <c r="K114" s="5">
        <v>606205</v>
      </c>
      <c r="L114" s="5">
        <v>13337544</v>
      </c>
      <c r="M114" s="5">
        <v>12226836</v>
      </c>
      <c r="N114" s="5">
        <v>824380</v>
      </c>
      <c r="O114" s="5">
        <v>4255625</v>
      </c>
    </row>
    <row r="115" spans="1:15">
      <c r="A115" s="5">
        <v>1395</v>
      </c>
      <c r="B115" s="5">
        <v>3</v>
      </c>
      <c r="C115" s="5" t="s">
        <v>364</v>
      </c>
      <c r="D115" s="5" t="s">
        <v>365</v>
      </c>
      <c r="E115" s="5">
        <v>83007686</v>
      </c>
      <c r="F115" s="5">
        <v>73847570</v>
      </c>
      <c r="G115" s="5">
        <v>72569533</v>
      </c>
      <c r="H115" s="5">
        <v>192515</v>
      </c>
      <c r="I115" s="5">
        <v>1085521</v>
      </c>
      <c r="J115" s="5">
        <v>185875</v>
      </c>
      <c r="K115" s="5">
        <v>336055</v>
      </c>
      <c r="L115" s="5">
        <v>1495404</v>
      </c>
      <c r="M115" s="5">
        <v>5606237</v>
      </c>
      <c r="N115" s="5">
        <v>304411</v>
      </c>
      <c r="O115" s="5">
        <v>1232134</v>
      </c>
    </row>
    <row r="116" spans="1:15">
      <c r="A116" s="5">
        <v>1395</v>
      </c>
      <c r="B116" s="5">
        <v>4</v>
      </c>
      <c r="C116" s="5" t="s">
        <v>366</v>
      </c>
      <c r="D116" s="5" t="s">
        <v>365</v>
      </c>
      <c r="E116" s="5">
        <v>83007686</v>
      </c>
      <c r="F116" s="5">
        <v>73847570</v>
      </c>
      <c r="G116" s="5">
        <v>72569533</v>
      </c>
      <c r="H116" s="5">
        <v>192515</v>
      </c>
      <c r="I116" s="5">
        <v>1085521</v>
      </c>
      <c r="J116" s="5">
        <v>185875</v>
      </c>
      <c r="K116" s="5">
        <v>336055</v>
      </c>
      <c r="L116" s="5">
        <v>1495404</v>
      </c>
      <c r="M116" s="5">
        <v>5606237</v>
      </c>
      <c r="N116" s="5">
        <v>304411</v>
      </c>
      <c r="O116" s="5">
        <v>1232134</v>
      </c>
    </row>
    <row r="117" spans="1:15">
      <c r="A117" s="5">
        <v>1395</v>
      </c>
      <c r="B117" s="5">
        <v>3</v>
      </c>
      <c r="C117" s="5" t="s">
        <v>367</v>
      </c>
      <c r="D117" s="5" t="s">
        <v>368</v>
      </c>
      <c r="E117" s="5">
        <v>10516340</v>
      </c>
      <c r="F117" s="5">
        <v>9231378</v>
      </c>
      <c r="G117" s="5">
        <v>8872347</v>
      </c>
      <c r="H117" s="5">
        <v>58069</v>
      </c>
      <c r="I117" s="5">
        <v>300963</v>
      </c>
      <c r="J117" s="5">
        <v>25135</v>
      </c>
      <c r="K117" s="5">
        <v>34007</v>
      </c>
      <c r="L117" s="5">
        <v>189292</v>
      </c>
      <c r="M117" s="5">
        <v>470395</v>
      </c>
      <c r="N117" s="5">
        <v>19826</v>
      </c>
      <c r="O117" s="5">
        <v>546307</v>
      </c>
    </row>
    <row r="118" spans="1:15">
      <c r="A118" s="5">
        <v>1395</v>
      </c>
      <c r="B118" s="5">
        <v>4</v>
      </c>
      <c r="C118" s="5" t="s">
        <v>369</v>
      </c>
      <c r="D118" s="5" t="s">
        <v>370</v>
      </c>
      <c r="E118" s="5">
        <v>9245278</v>
      </c>
      <c r="F118" s="5">
        <v>8031945</v>
      </c>
      <c r="G118" s="5">
        <v>7696663</v>
      </c>
      <c r="H118" s="5">
        <v>50850</v>
      </c>
      <c r="I118" s="5">
        <v>284431</v>
      </c>
      <c r="J118" s="5">
        <v>22689</v>
      </c>
      <c r="K118" s="5">
        <v>30961</v>
      </c>
      <c r="L118" s="5">
        <v>173491</v>
      </c>
      <c r="M118" s="5">
        <v>433680</v>
      </c>
      <c r="N118" s="5">
        <v>18207</v>
      </c>
      <c r="O118" s="5">
        <v>534305</v>
      </c>
    </row>
    <row r="119" spans="1:15">
      <c r="A119" s="5">
        <v>1395</v>
      </c>
      <c r="B119" s="5">
        <v>4</v>
      </c>
      <c r="C119" s="5" t="s">
        <v>371</v>
      </c>
      <c r="D119" s="5" t="s">
        <v>372</v>
      </c>
      <c r="E119" s="5">
        <v>1271062</v>
      </c>
      <c r="F119" s="5">
        <v>1199433</v>
      </c>
      <c r="G119" s="5">
        <v>1175683</v>
      </c>
      <c r="H119" s="5">
        <v>7218</v>
      </c>
      <c r="I119" s="5">
        <v>16532</v>
      </c>
      <c r="J119" s="5">
        <v>2446</v>
      </c>
      <c r="K119" s="5">
        <v>3046</v>
      </c>
      <c r="L119" s="5">
        <v>15801</v>
      </c>
      <c r="M119" s="5">
        <v>36715</v>
      </c>
      <c r="N119" s="5">
        <v>1619</v>
      </c>
      <c r="O119" s="5">
        <v>12002</v>
      </c>
    </row>
    <row r="120" spans="1:15">
      <c r="A120" s="5">
        <v>1395</v>
      </c>
      <c r="B120" s="5">
        <v>2</v>
      </c>
      <c r="C120" s="5" t="s">
        <v>373</v>
      </c>
      <c r="D120" s="5" t="s">
        <v>374</v>
      </c>
      <c r="E120" s="5">
        <v>107232590</v>
      </c>
      <c r="F120" s="5">
        <v>102696173</v>
      </c>
      <c r="G120" s="5">
        <v>100088012</v>
      </c>
      <c r="H120" s="5">
        <v>1032190</v>
      </c>
      <c r="I120" s="5">
        <v>1575971</v>
      </c>
      <c r="J120" s="5">
        <v>472561</v>
      </c>
      <c r="K120" s="5">
        <v>400527</v>
      </c>
      <c r="L120" s="5">
        <v>576974</v>
      </c>
      <c r="M120" s="5">
        <v>921609</v>
      </c>
      <c r="N120" s="5">
        <v>106279</v>
      </c>
      <c r="O120" s="5">
        <v>2058468</v>
      </c>
    </row>
    <row r="121" spans="1:15">
      <c r="A121" s="5">
        <v>1395</v>
      </c>
      <c r="B121" s="5">
        <v>3</v>
      </c>
      <c r="C121" s="5" t="s">
        <v>375</v>
      </c>
      <c r="D121" s="5" t="s">
        <v>376</v>
      </c>
      <c r="E121" s="5">
        <v>54669084</v>
      </c>
      <c r="F121" s="5">
        <v>52038180</v>
      </c>
      <c r="G121" s="5">
        <v>51038708</v>
      </c>
      <c r="H121" s="5">
        <v>255184</v>
      </c>
      <c r="I121" s="5">
        <v>744287</v>
      </c>
      <c r="J121" s="5">
        <v>287386</v>
      </c>
      <c r="K121" s="5">
        <v>228989</v>
      </c>
      <c r="L121" s="5">
        <v>287886</v>
      </c>
      <c r="M121" s="5">
        <v>362749</v>
      </c>
      <c r="N121" s="5">
        <v>56464</v>
      </c>
      <c r="O121" s="5">
        <v>1407430</v>
      </c>
    </row>
    <row r="122" spans="1:15">
      <c r="A122" s="5">
        <v>1395</v>
      </c>
      <c r="B122" s="5">
        <v>4</v>
      </c>
      <c r="C122" s="5" t="s">
        <v>377</v>
      </c>
      <c r="D122" s="5" t="s">
        <v>378</v>
      </c>
      <c r="E122" s="5">
        <v>38734220</v>
      </c>
      <c r="F122" s="5">
        <v>37393443</v>
      </c>
      <c r="G122" s="5">
        <v>36873538</v>
      </c>
      <c r="H122" s="5">
        <v>45759</v>
      </c>
      <c r="I122" s="5">
        <v>474146</v>
      </c>
      <c r="J122" s="5">
        <v>153736</v>
      </c>
      <c r="K122" s="5">
        <v>195680</v>
      </c>
      <c r="L122" s="5">
        <v>166632</v>
      </c>
      <c r="M122" s="5">
        <v>209165</v>
      </c>
      <c r="N122" s="5">
        <v>30457</v>
      </c>
      <c r="O122" s="5">
        <v>585107</v>
      </c>
    </row>
    <row r="123" spans="1:15">
      <c r="A123" s="5">
        <v>1395</v>
      </c>
      <c r="B123" s="5">
        <v>4</v>
      </c>
      <c r="C123" s="5" t="s">
        <v>379</v>
      </c>
      <c r="D123" s="5" t="s">
        <v>380</v>
      </c>
      <c r="E123" s="5">
        <v>15844547</v>
      </c>
      <c r="F123" s="5">
        <v>14556510</v>
      </c>
      <c r="G123" s="5">
        <v>14077592</v>
      </c>
      <c r="H123" s="5">
        <v>209425</v>
      </c>
      <c r="I123" s="5">
        <v>269494</v>
      </c>
      <c r="J123" s="5">
        <v>133352</v>
      </c>
      <c r="K123" s="5">
        <v>33207</v>
      </c>
      <c r="L123" s="5">
        <v>120743</v>
      </c>
      <c r="M123" s="5">
        <v>152939</v>
      </c>
      <c r="N123" s="5">
        <v>25871</v>
      </c>
      <c r="O123" s="5">
        <v>821926</v>
      </c>
    </row>
    <row r="124" spans="1:15">
      <c r="A124" s="5">
        <v>1395</v>
      </c>
      <c r="B124" s="5">
        <v>4</v>
      </c>
      <c r="C124" s="5" t="s">
        <v>381</v>
      </c>
      <c r="D124" s="5" t="s">
        <v>382</v>
      </c>
      <c r="E124" s="5">
        <v>90317</v>
      </c>
      <c r="F124" s="5">
        <v>88227</v>
      </c>
      <c r="G124" s="5">
        <v>87579</v>
      </c>
      <c r="H124" s="5">
        <v>0</v>
      </c>
      <c r="I124" s="5">
        <v>648</v>
      </c>
      <c r="J124" s="5">
        <v>298</v>
      </c>
      <c r="K124" s="5">
        <v>102</v>
      </c>
      <c r="L124" s="5">
        <v>511</v>
      </c>
      <c r="M124" s="5">
        <v>645</v>
      </c>
      <c r="N124" s="5">
        <v>136</v>
      </c>
      <c r="O124" s="5">
        <v>398</v>
      </c>
    </row>
    <row r="125" spans="1:15">
      <c r="A125" s="5">
        <v>1395</v>
      </c>
      <c r="B125" s="5">
        <v>3</v>
      </c>
      <c r="C125" s="5" t="s">
        <v>383</v>
      </c>
      <c r="D125" s="5" t="s">
        <v>384</v>
      </c>
      <c r="E125" s="5">
        <v>52563506</v>
      </c>
      <c r="F125" s="5">
        <v>50657993</v>
      </c>
      <c r="G125" s="5">
        <v>49049303</v>
      </c>
      <c r="H125" s="5">
        <v>777005</v>
      </c>
      <c r="I125" s="5">
        <v>831684</v>
      </c>
      <c r="J125" s="5">
        <v>185175</v>
      </c>
      <c r="K125" s="5">
        <v>171538</v>
      </c>
      <c r="L125" s="5">
        <v>289087</v>
      </c>
      <c r="M125" s="5">
        <v>558860</v>
      </c>
      <c r="N125" s="5">
        <v>49815</v>
      </c>
      <c r="O125" s="5">
        <v>651038</v>
      </c>
    </row>
    <row r="126" spans="1:15">
      <c r="A126" s="5">
        <v>1395</v>
      </c>
      <c r="B126" s="5">
        <v>4</v>
      </c>
      <c r="C126" s="5" t="s">
        <v>385</v>
      </c>
      <c r="D126" s="5" t="s">
        <v>386</v>
      </c>
      <c r="E126" s="5">
        <v>2140424</v>
      </c>
      <c r="F126" s="5">
        <v>2090147</v>
      </c>
      <c r="G126" s="5">
        <v>2043441</v>
      </c>
      <c r="H126" s="5">
        <v>6958</v>
      </c>
      <c r="I126" s="5">
        <v>39748</v>
      </c>
      <c r="J126" s="5">
        <v>604</v>
      </c>
      <c r="K126" s="5">
        <v>2376</v>
      </c>
      <c r="L126" s="5">
        <v>7241</v>
      </c>
      <c r="M126" s="5">
        <v>17282</v>
      </c>
      <c r="N126" s="5">
        <v>1419</v>
      </c>
      <c r="O126" s="5">
        <v>21354</v>
      </c>
    </row>
    <row r="127" spans="1:15">
      <c r="A127" s="5">
        <v>1395</v>
      </c>
      <c r="B127" s="5">
        <v>4</v>
      </c>
      <c r="C127" s="5" t="s">
        <v>387</v>
      </c>
      <c r="D127" s="5" t="s">
        <v>388</v>
      </c>
      <c r="E127" s="5">
        <v>6857097</v>
      </c>
      <c r="F127" s="5">
        <v>6663690</v>
      </c>
      <c r="G127" s="5">
        <v>6573243</v>
      </c>
      <c r="H127" s="5">
        <v>5711</v>
      </c>
      <c r="I127" s="5">
        <v>84736</v>
      </c>
      <c r="J127" s="5">
        <v>2547</v>
      </c>
      <c r="K127" s="5">
        <v>12992</v>
      </c>
      <c r="L127" s="5">
        <v>43105</v>
      </c>
      <c r="M127" s="5">
        <v>67835</v>
      </c>
      <c r="N127" s="5">
        <v>6432</v>
      </c>
      <c r="O127" s="5">
        <v>60494</v>
      </c>
    </row>
    <row r="128" spans="1:15">
      <c r="A128" s="5">
        <v>1395</v>
      </c>
      <c r="B128" s="5">
        <v>4</v>
      </c>
      <c r="C128" s="5" t="s">
        <v>389</v>
      </c>
      <c r="D128" s="5" t="s">
        <v>390</v>
      </c>
      <c r="E128" s="5">
        <v>3085746</v>
      </c>
      <c r="F128" s="5">
        <v>2885195</v>
      </c>
      <c r="G128" s="5">
        <v>2791291</v>
      </c>
      <c r="H128" s="5">
        <v>52411</v>
      </c>
      <c r="I128" s="5">
        <v>41493</v>
      </c>
      <c r="J128" s="5">
        <v>36140</v>
      </c>
      <c r="K128" s="5">
        <v>20994</v>
      </c>
      <c r="L128" s="5">
        <v>16350</v>
      </c>
      <c r="M128" s="5">
        <v>52358</v>
      </c>
      <c r="N128" s="5">
        <v>2046</v>
      </c>
      <c r="O128" s="5">
        <v>72662</v>
      </c>
    </row>
    <row r="129" spans="1:15">
      <c r="A129" s="5">
        <v>1395</v>
      </c>
      <c r="B129" s="5">
        <v>4</v>
      </c>
      <c r="C129" s="5" t="s">
        <v>391</v>
      </c>
      <c r="D129" s="5" t="s">
        <v>392</v>
      </c>
      <c r="E129" s="5">
        <v>40480239</v>
      </c>
      <c r="F129" s="5">
        <v>39018960</v>
      </c>
      <c r="G129" s="5">
        <v>37641327</v>
      </c>
      <c r="H129" s="5">
        <v>711925</v>
      </c>
      <c r="I129" s="5">
        <v>665708</v>
      </c>
      <c r="J129" s="5">
        <v>145884</v>
      </c>
      <c r="K129" s="5">
        <v>135175</v>
      </c>
      <c r="L129" s="5">
        <v>222391</v>
      </c>
      <c r="M129" s="5">
        <v>421384</v>
      </c>
      <c r="N129" s="5">
        <v>39917</v>
      </c>
      <c r="O129" s="5">
        <v>496528</v>
      </c>
    </row>
    <row r="130" spans="1:15">
      <c r="A130" s="5">
        <v>1395</v>
      </c>
      <c r="B130" s="5">
        <v>2</v>
      </c>
      <c r="C130" s="5" t="s">
        <v>393</v>
      </c>
      <c r="D130" s="5" t="s">
        <v>394</v>
      </c>
      <c r="E130" s="5">
        <v>35334361</v>
      </c>
      <c r="F130" s="5">
        <v>34002765</v>
      </c>
      <c r="G130" s="5">
        <v>33192097</v>
      </c>
      <c r="H130" s="5">
        <v>540391</v>
      </c>
      <c r="I130" s="5">
        <v>270277</v>
      </c>
      <c r="J130" s="5">
        <v>30894</v>
      </c>
      <c r="K130" s="5">
        <v>980071</v>
      </c>
      <c r="L130" s="5">
        <v>48894</v>
      </c>
      <c r="M130" s="5">
        <v>100671</v>
      </c>
      <c r="N130" s="5">
        <v>15199</v>
      </c>
      <c r="O130" s="5">
        <v>155868</v>
      </c>
    </row>
    <row r="131" spans="1:15">
      <c r="A131" s="5">
        <v>1395</v>
      </c>
      <c r="B131" s="5">
        <v>3</v>
      </c>
      <c r="C131" s="5" t="s">
        <v>395</v>
      </c>
      <c r="D131" s="5" t="s">
        <v>396</v>
      </c>
      <c r="E131" s="5">
        <v>906643</v>
      </c>
      <c r="F131" s="5">
        <v>881935</v>
      </c>
      <c r="G131" s="5">
        <v>823754</v>
      </c>
      <c r="H131" s="5">
        <v>37096</v>
      </c>
      <c r="I131" s="5">
        <v>21085</v>
      </c>
      <c r="J131" s="5">
        <v>1377</v>
      </c>
      <c r="K131" s="5">
        <v>678</v>
      </c>
      <c r="L131" s="5">
        <v>4156</v>
      </c>
      <c r="M131" s="5">
        <v>6665</v>
      </c>
      <c r="N131" s="5">
        <v>1324</v>
      </c>
      <c r="O131" s="5">
        <v>10507</v>
      </c>
    </row>
    <row r="132" spans="1:15">
      <c r="A132" s="5">
        <v>1395</v>
      </c>
      <c r="B132" s="5">
        <v>4</v>
      </c>
      <c r="C132" s="5" t="s">
        <v>397</v>
      </c>
      <c r="D132" s="5" t="s">
        <v>396</v>
      </c>
      <c r="E132" s="5">
        <v>906643</v>
      </c>
      <c r="F132" s="5">
        <v>881935</v>
      </c>
      <c r="G132" s="5">
        <v>823754</v>
      </c>
      <c r="H132" s="5">
        <v>37096</v>
      </c>
      <c r="I132" s="5">
        <v>21085</v>
      </c>
      <c r="J132" s="5">
        <v>1377</v>
      </c>
      <c r="K132" s="5">
        <v>678</v>
      </c>
      <c r="L132" s="5">
        <v>4156</v>
      </c>
      <c r="M132" s="5">
        <v>6665</v>
      </c>
      <c r="N132" s="5">
        <v>1324</v>
      </c>
      <c r="O132" s="5">
        <v>10507</v>
      </c>
    </row>
    <row r="133" spans="1:15">
      <c r="A133" s="5">
        <v>1395</v>
      </c>
      <c r="B133" s="5">
        <v>3</v>
      </c>
      <c r="C133" s="5" t="s">
        <v>398</v>
      </c>
      <c r="D133" s="5" t="s">
        <v>399</v>
      </c>
      <c r="E133" s="5">
        <v>5321683</v>
      </c>
      <c r="F133" s="5">
        <v>5244352</v>
      </c>
      <c r="G133" s="5">
        <v>5063526</v>
      </c>
      <c r="H133" s="5">
        <v>123234</v>
      </c>
      <c r="I133" s="5">
        <v>57592</v>
      </c>
      <c r="J133" s="5">
        <v>3624</v>
      </c>
      <c r="K133" s="5">
        <v>11224</v>
      </c>
      <c r="L133" s="5">
        <v>4671</v>
      </c>
      <c r="M133" s="5">
        <v>26992</v>
      </c>
      <c r="N133" s="5">
        <v>4194</v>
      </c>
      <c r="O133" s="5">
        <v>26626</v>
      </c>
    </row>
    <row r="134" spans="1:15">
      <c r="A134" s="5">
        <v>1395</v>
      </c>
      <c r="B134" s="5">
        <v>4</v>
      </c>
      <c r="C134" s="5" t="s">
        <v>400</v>
      </c>
      <c r="D134" s="5" t="s">
        <v>399</v>
      </c>
      <c r="E134" s="5">
        <v>5321683</v>
      </c>
      <c r="F134" s="5">
        <v>5244352</v>
      </c>
      <c r="G134" s="5">
        <v>5063526</v>
      </c>
      <c r="H134" s="5">
        <v>123234</v>
      </c>
      <c r="I134" s="5">
        <v>57592</v>
      </c>
      <c r="J134" s="5">
        <v>3624</v>
      </c>
      <c r="K134" s="5">
        <v>11224</v>
      </c>
      <c r="L134" s="5">
        <v>4671</v>
      </c>
      <c r="M134" s="5">
        <v>26992</v>
      </c>
      <c r="N134" s="5">
        <v>4194</v>
      </c>
      <c r="O134" s="5">
        <v>26626</v>
      </c>
    </row>
    <row r="135" spans="1:15">
      <c r="A135" s="5">
        <v>1395</v>
      </c>
      <c r="B135" s="5">
        <v>3</v>
      </c>
      <c r="C135" s="5" t="s">
        <v>401</v>
      </c>
      <c r="D135" s="5" t="s">
        <v>402</v>
      </c>
      <c r="E135" s="5">
        <v>2754338</v>
      </c>
      <c r="F135" s="5">
        <v>2698753</v>
      </c>
      <c r="G135" s="5">
        <v>2671059</v>
      </c>
      <c r="H135" s="5">
        <v>7120</v>
      </c>
      <c r="I135" s="5">
        <v>20574</v>
      </c>
      <c r="J135" s="5">
        <v>7614</v>
      </c>
      <c r="K135" s="5">
        <v>1170</v>
      </c>
      <c r="L135" s="5">
        <v>7069</v>
      </c>
      <c r="M135" s="5">
        <v>16619</v>
      </c>
      <c r="N135" s="5">
        <v>1496</v>
      </c>
      <c r="O135" s="5">
        <v>21618</v>
      </c>
    </row>
    <row r="136" spans="1:15">
      <c r="A136" s="5">
        <v>1395</v>
      </c>
      <c r="B136" s="5">
        <v>4</v>
      </c>
      <c r="C136" s="5" t="s">
        <v>403</v>
      </c>
      <c r="D136" s="5" t="s">
        <v>402</v>
      </c>
      <c r="E136" s="5">
        <v>2754338</v>
      </c>
      <c r="F136" s="5">
        <v>2698753</v>
      </c>
      <c r="G136" s="5">
        <v>2671059</v>
      </c>
      <c r="H136" s="5">
        <v>7120</v>
      </c>
      <c r="I136" s="5">
        <v>20574</v>
      </c>
      <c r="J136" s="5">
        <v>7614</v>
      </c>
      <c r="K136" s="5">
        <v>1170</v>
      </c>
      <c r="L136" s="5">
        <v>7069</v>
      </c>
      <c r="M136" s="5">
        <v>16619</v>
      </c>
      <c r="N136" s="5">
        <v>1496</v>
      </c>
      <c r="O136" s="5">
        <v>21618</v>
      </c>
    </row>
    <row r="137" spans="1:15">
      <c r="A137" s="5">
        <v>1395</v>
      </c>
      <c r="B137" s="5">
        <v>3</v>
      </c>
      <c r="C137" s="5" t="s">
        <v>404</v>
      </c>
      <c r="D137" s="5" t="s">
        <v>405</v>
      </c>
      <c r="E137" s="5">
        <v>18981682</v>
      </c>
      <c r="F137" s="5">
        <v>17946170</v>
      </c>
      <c r="G137" s="5">
        <v>17646626</v>
      </c>
      <c r="H137" s="5">
        <v>268282</v>
      </c>
      <c r="I137" s="5">
        <v>31262</v>
      </c>
      <c r="J137" s="5">
        <v>6378</v>
      </c>
      <c r="K137" s="5">
        <v>964554</v>
      </c>
      <c r="L137" s="5">
        <v>10214</v>
      </c>
      <c r="M137" s="5">
        <v>18941</v>
      </c>
      <c r="N137" s="5">
        <v>3282</v>
      </c>
      <c r="O137" s="5">
        <v>32145</v>
      </c>
    </row>
    <row r="138" spans="1:15">
      <c r="A138" s="5">
        <v>1395</v>
      </c>
      <c r="B138" s="5">
        <v>4</v>
      </c>
      <c r="C138" s="5" t="s">
        <v>406</v>
      </c>
      <c r="D138" s="5" t="s">
        <v>405</v>
      </c>
      <c r="E138" s="5">
        <v>18981682</v>
      </c>
      <c r="F138" s="5">
        <v>17946170</v>
      </c>
      <c r="G138" s="5">
        <v>17646626</v>
      </c>
      <c r="H138" s="5">
        <v>268282</v>
      </c>
      <c r="I138" s="5">
        <v>31262</v>
      </c>
      <c r="J138" s="5">
        <v>6378</v>
      </c>
      <c r="K138" s="5">
        <v>964554</v>
      </c>
      <c r="L138" s="5">
        <v>10214</v>
      </c>
      <c r="M138" s="5">
        <v>18941</v>
      </c>
      <c r="N138" s="5">
        <v>3282</v>
      </c>
      <c r="O138" s="5">
        <v>32145</v>
      </c>
    </row>
    <row r="139" spans="1:15">
      <c r="A139" s="5">
        <v>1395</v>
      </c>
      <c r="B139" s="5">
        <v>3</v>
      </c>
      <c r="C139" s="5" t="s">
        <v>407</v>
      </c>
      <c r="D139" s="5" t="s">
        <v>408</v>
      </c>
      <c r="E139" s="5">
        <v>4414615</v>
      </c>
      <c r="F139" s="5">
        <v>4303335</v>
      </c>
      <c r="G139" s="5">
        <v>4228205</v>
      </c>
      <c r="H139" s="5">
        <v>41464</v>
      </c>
      <c r="I139" s="5">
        <v>33666</v>
      </c>
      <c r="J139" s="5">
        <v>11719</v>
      </c>
      <c r="K139" s="5">
        <v>2267</v>
      </c>
      <c r="L139" s="5">
        <v>19137</v>
      </c>
      <c r="M139" s="5">
        <v>20533</v>
      </c>
      <c r="N139" s="5">
        <v>3479</v>
      </c>
      <c r="O139" s="5">
        <v>54147</v>
      </c>
    </row>
    <row r="140" spans="1:15">
      <c r="A140" s="5">
        <v>1395</v>
      </c>
      <c r="B140" s="5">
        <v>4</v>
      </c>
      <c r="C140" s="5" t="s">
        <v>409</v>
      </c>
      <c r="D140" s="5" t="s">
        <v>410</v>
      </c>
      <c r="E140" s="5">
        <v>4304419</v>
      </c>
      <c r="F140" s="5">
        <v>4197246</v>
      </c>
      <c r="G140" s="5">
        <v>4125058</v>
      </c>
      <c r="H140" s="5">
        <v>41328</v>
      </c>
      <c r="I140" s="5">
        <v>30860</v>
      </c>
      <c r="J140" s="5">
        <v>10965</v>
      </c>
      <c r="K140" s="5">
        <v>2267</v>
      </c>
      <c r="L140" s="5">
        <v>18434</v>
      </c>
      <c r="M140" s="5">
        <v>18990</v>
      </c>
      <c r="N140" s="5">
        <v>3096</v>
      </c>
      <c r="O140" s="5">
        <v>53420</v>
      </c>
    </row>
    <row r="141" spans="1:15">
      <c r="A141" s="5">
        <v>1395</v>
      </c>
      <c r="B141" s="5">
        <v>4</v>
      </c>
      <c r="C141" s="5" t="s">
        <v>411</v>
      </c>
      <c r="D141" s="5" t="s">
        <v>412</v>
      </c>
      <c r="E141" s="5">
        <v>110196</v>
      </c>
      <c r="F141" s="5">
        <v>106088</v>
      </c>
      <c r="G141" s="5">
        <v>103147</v>
      </c>
      <c r="H141" s="5">
        <v>136</v>
      </c>
      <c r="I141" s="5">
        <v>2806</v>
      </c>
      <c r="J141" s="5">
        <v>753</v>
      </c>
      <c r="K141" s="5">
        <v>0</v>
      </c>
      <c r="L141" s="5">
        <v>703</v>
      </c>
      <c r="M141" s="5">
        <v>1542</v>
      </c>
      <c r="N141" s="5">
        <v>383</v>
      </c>
      <c r="O141" s="5">
        <v>727</v>
      </c>
    </row>
    <row r="142" spans="1:15">
      <c r="A142" s="5">
        <v>1395</v>
      </c>
      <c r="B142" s="5">
        <v>3</v>
      </c>
      <c r="C142" s="5" t="s">
        <v>413</v>
      </c>
      <c r="D142" s="5" t="s">
        <v>414</v>
      </c>
      <c r="E142" s="5">
        <v>731340</v>
      </c>
      <c r="F142" s="5">
        <v>717587</v>
      </c>
      <c r="G142" s="5">
        <v>686819</v>
      </c>
      <c r="H142" s="5">
        <v>16789</v>
      </c>
      <c r="I142" s="5">
        <v>13980</v>
      </c>
      <c r="J142" s="5">
        <v>182</v>
      </c>
      <c r="K142" s="5">
        <v>172</v>
      </c>
      <c r="L142" s="5">
        <v>1386</v>
      </c>
      <c r="M142" s="5">
        <v>4163</v>
      </c>
      <c r="N142" s="5">
        <v>518</v>
      </c>
      <c r="O142" s="5">
        <v>7331</v>
      </c>
    </row>
    <row r="143" spans="1:15">
      <c r="A143" s="5">
        <v>1395</v>
      </c>
      <c r="B143" s="5">
        <v>4</v>
      </c>
      <c r="C143" s="5" t="s">
        <v>415</v>
      </c>
      <c r="D143" s="5" t="s">
        <v>414</v>
      </c>
      <c r="E143" s="5">
        <v>731340</v>
      </c>
      <c r="F143" s="5">
        <v>717587</v>
      </c>
      <c r="G143" s="5">
        <v>686819</v>
      </c>
      <c r="H143" s="5">
        <v>16789</v>
      </c>
      <c r="I143" s="5">
        <v>13980</v>
      </c>
      <c r="J143" s="5">
        <v>182</v>
      </c>
      <c r="K143" s="5">
        <v>172</v>
      </c>
      <c r="L143" s="5">
        <v>1386</v>
      </c>
      <c r="M143" s="5">
        <v>4163</v>
      </c>
      <c r="N143" s="5">
        <v>518</v>
      </c>
      <c r="O143" s="5">
        <v>7331</v>
      </c>
    </row>
    <row r="144" spans="1:15">
      <c r="A144" s="5">
        <v>1395</v>
      </c>
      <c r="B144" s="5">
        <v>7</v>
      </c>
      <c r="C144" s="5" t="s">
        <v>416</v>
      </c>
      <c r="D144" s="5" t="s">
        <v>417</v>
      </c>
      <c r="E144" s="5">
        <v>2224060</v>
      </c>
      <c r="F144" s="5">
        <v>2210633</v>
      </c>
      <c r="G144" s="5">
        <v>2072109</v>
      </c>
      <c r="H144" s="5">
        <v>46407</v>
      </c>
      <c r="I144" s="5">
        <v>92118</v>
      </c>
      <c r="J144" s="5">
        <v>0</v>
      </c>
      <c r="K144" s="5">
        <v>6</v>
      </c>
      <c r="L144" s="5">
        <v>2261</v>
      </c>
      <c r="M144" s="5">
        <v>6759</v>
      </c>
      <c r="N144" s="5">
        <v>906</v>
      </c>
      <c r="O144" s="5">
        <v>3494</v>
      </c>
    </row>
    <row r="145" spans="1:15">
      <c r="A145" s="5">
        <v>1395</v>
      </c>
      <c r="B145" s="5">
        <v>9</v>
      </c>
      <c r="C145" s="5" t="s">
        <v>418</v>
      </c>
      <c r="D145" s="5" t="s">
        <v>417</v>
      </c>
      <c r="E145" s="5">
        <v>2224060</v>
      </c>
      <c r="F145" s="5">
        <v>2210633</v>
      </c>
      <c r="G145" s="5">
        <v>2072109</v>
      </c>
      <c r="H145" s="5">
        <v>46407</v>
      </c>
      <c r="I145" s="5">
        <v>92118</v>
      </c>
      <c r="J145" s="5">
        <v>0</v>
      </c>
      <c r="K145" s="5">
        <v>6</v>
      </c>
      <c r="L145" s="5">
        <v>2261</v>
      </c>
      <c r="M145" s="5">
        <v>6759</v>
      </c>
      <c r="N145" s="5">
        <v>906</v>
      </c>
      <c r="O145" s="5">
        <v>3494</v>
      </c>
    </row>
    <row r="146" spans="1:15">
      <c r="A146" s="5">
        <v>1395</v>
      </c>
      <c r="B146" s="5">
        <v>2</v>
      </c>
      <c r="C146" s="5" t="s">
        <v>419</v>
      </c>
      <c r="D146" s="5" t="s">
        <v>420</v>
      </c>
      <c r="E146" s="5">
        <v>118869724</v>
      </c>
      <c r="F146" s="5">
        <v>116754138</v>
      </c>
      <c r="G146" s="5">
        <v>113627438</v>
      </c>
      <c r="H146" s="5">
        <v>1894343</v>
      </c>
      <c r="I146" s="5">
        <v>1232357</v>
      </c>
      <c r="J146" s="5">
        <v>169944</v>
      </c>
      <c r="K146" s="5">
        <v>179576</v>
      </c>
      <c r="L146" s="5">
        <v>339517</v>
      </c>
      <c r="M146" s="5">
        <v>614650</v>
      </c>
      <c r="N146" s="5">
        <v>65305</v>
      </c>
      <c r="O146" s="5">
        <v>746593</v>
      </c>
    </row>
    <row r="147" spans="1:15">
      <c r="A147" s="5">
        <v>1395</v>
      </c>
      <c r="B147" s="5">
        <v>3</v>
      </c>
      <c r="C147" s="5" t="s">
        <v>421</v>
      </c>
      <c r="D147" s="5" t="s">
        <v>422</v>
      </c>
      <c r="E147" s="5">
        <v>26707523</v>
      </c>
      <c r="F147" s="5">
        <v>26093120</v>
      </c>
      <c r="G147" s="5">
        <v>25254978</v>
      </c>
      <c r="H147" s="5">
        <v>245574</v>
      </c>
      <c r="I147" s="5">
        <v>592569</v>
      </c>
      <c r="J147" s="5">
        <v>54961</v>
      </c>
      <c r="K147" s="5">
        <v>26366</v>
      </c>
      <c r="L147" s="5">
        <v>94150</v>
      </c>
      <c r="M147" s="5">
        <v>123785</v>
      </c>
      <c r="N147" s="5">
        <v>14886</v>
      </c>
      <c r="O147" s="5">
        <v>300255</v>
      </c>
    </row>
    <row r="148" spans="1:15">
      <c r="A148" s="5">
        <v>1395</v>
      </c>
      <c r="B148" s="5">
        <v>4</v>
      </c>
      <c r="C148" s="5" t="s">
        <v>423</v>
      </c>
      <c r="D148" s="5" t="s">
        <v>422</v>
      </c>
      <c r="E148" s="5">
        <v>26707523</v>
      </c>
      <c r="F148" s="5">
        <v>26093120</v>
      </c>
      <c r="G148" s="5">
        <v>25254978</v>
      </c>
      <c r="H148" s="5">
        <v>245574</v>
      </c>
      <c r="I148" s="5">
        <v>592569</v>
      </c>
      <c r="J148" s="5">
        <v>54961</v>
      </c>
      <c r="K148" s="5">
        <v>26366</v>
      </c>
      <c r="L148" s="5">
        <v>94150</v>
      </c>
      <c r="M148" s="5">
        <v>123785</v>
      </c>
      <c r="N148" s="5">
        <v>14886</v>
      </c>
      <c r="O148" s="5">
        <v>300255</v>
      </c>
    </row>
    <row r="149" spans="1:15">
      <c r="A149" s="5">
        <v>1395</v>
      </c>
      <c r="B149" s="5">
        <v>3</v>
      </c>
      <c r="C149" s="5" t="s">
        <v>424</v>
      </c>
      <c r="D149" s="5" t="s">
        <v>425</v>
      </c>
      <c r="E149" s="5">
        <v>6871721</v>
      </c>
      <c r="F149" s="5">
        <v>6705210</v>
      </c>
      <c r="G149" s="5">
        <v>6635496</v>
      </c>
      <c r="H149" s="5">
        <v>51268</v>
      </c>
      <c r="I149" s="5">
        <v>18447</v>
      </c>
      <c r="J149" s="5">
        <v>2072</v>
      </c>
      <c r="K149" s="5">
        <v>30687</v>
      </c>
      <c r="L149" s="5">
        <v>11987</v>
      </c>
      <c r="M149" s="5">
        <v>82402</v>
      </c>
      <c r="N149" s="5">
        <v>6575</v>
      </c>
      <c r="O149" s="5">
        <v>32788</v>
      </c>
    </row>
    <row r="150" spans="1:15">
      <c r="A150" s="5">
        <v>1395</v>
      </c>
      <c r="B150" s="5">
        <v>4</v>
      </c>
      <c r="C150" s="5" t="s">
        <v>426</v>
      </c>
      <c r="D150" s="5" t="s">
        <v>425</v>
      </c>
      <c r="E150" s="5">
        <v>6871721</v>
      </c>
      <c r="F150" s="5">
        <v>6705210</v>
      </c>
      <c r="G150" s="5">
        <v>6635496</v>
      </c>
      <c r="H150" s="5">
        <v>51268</v>
      </c>
      <c r="I150" s="5">
        <v>18447</v>
      </c>
      <c r="J150" s="5">
        <v>2072</v>
      </c>
      <c r="K150" s="5">
        <v>30687</v>
      </c>
      <c r="L150" s="5">
        <v>11987</v>
      </c>
      <c r="M150" s="5">
        <v>82402</v>
      </c>
      <c r="N150" s="5">
        <v>6575</v>
      </c>
      <c r="O150" s="5">
        <v>32788</v>
      </c>
    </row>
    <row r="151" spans="1:15">
      <c r="A151" s="5">
        <v>1395</v>
      </c>
      <c r="B151" s="5">
        <v>3</v>
      </c>
      <c r="C151" s="5" t="s">
        <v>427</v>
      </c>
      <c r="D151" s="5" t="s">
        <v>428</v>
      </c>
      <c r="E151" s="5">
        <v>24804226</v>
      </c>
      <c r="F151" s="5">
        <v>24386694</v>
      </c>
      <c r="G151" s="5">
        <v>24004916</v>
      </c>
      <c r="H151" s="5">
        <v>319084</v>
      </c>
      <c r="I151" s="5">
        <v>62694</v>
      </c>
      <c r="J151" s="5">
        <v>34250</v>
      </c>
      <c r="K151" s="5">
        <v>45582</v>
      </c>
      <c r="L151" s="5">
        <v>46348</v>
      </c>
      <c r="M151" s="5">
        <v>157888</v>
      </c>
      <c r="N151" s="5">
        <v>10298</v>
      </c>
      <c r="O151" s="5">
        <v>123165</v>
      </c>
    </row>
    <row r="152" spans="1:15">
      <c r="A152" s="5">
        <v>1395</v>
      </c>
      <c r="B152" s="5">
        <v>14</v>
      </c>
      <c r="C152" s="5" t="s">
        <v>429</v>
      </c>
      <c r="D152" s="5" t="s">
        <v>430</v>
      </c>
      <c r="E152" s="5">
        <v>24804226</v>
      </c>
      <c r="F152" s="5">
        <v>24386694</v>
      </c>
      <c r="G152" s="5">
        <v>24004916</v>
      </c>
      <c r="H152" s="5">
        <v>319084</v>
      </c>
      <c r="I152" s="5">
        <v>62694</v>
      </c>
      <c r="J152" s="5">
        <v>34250</v>
      </c>
      <c r="K152" s="5">
        <v>45582</v>
      </c>
      <c r="L152" s="5">
        <v>46348</v>
      </c>
      <c r="M152" s="5">
        <v>157888</v>
      </c>
      <c r="N152" s="5">
        <v>10298</v>
      </c>
      <c r="O152" s="5">
        <v>123165</v>
      </c>
    </row>
    <row r="153" spans="1:15">
      <c r="A153" s="5">
        <v>1395</v>
      </c>
      <c r="B153" s="5">
        <v>3</v>
      </c>
      <c r="C153" s="5" t="s">
        <v>431</v>
      </c>
      <c r="D153" s="5" t="s">
        <v>432</v>
      </c>
      <c r="E153" s="5">
        <v>5769746</v>
      </c>
      <c r="F153" s="5">
        <v>5630984</v>
      </c>
      <c r="G153" s="5">
        <v>5391594</v>
      </c>
      <c r="H153" s="5">
        <v>188631</v>
      </c>
      <c r="I153" s="5">
        <v>50759</v>
      </c>
      <c r="J153" s="5">
        <v>26341</v>
      </c>
      <c r="K153" s="5">
        <v>15569</v>
      </c>
      <c r="L153" s="5">
        <v>18021</v>
      </c>
      <c r="M153" s="5">
        <v>35513</v>
      </c>
      <c r="N153" s="5">
        <v>3517</v>
      </c>
      <c r="O153" s="5">
        <v>39801</v>
      </c>
    </row>
    <row r="154" spans="1:15">
      <c r="A154" s="5">
        <v>1395</v>
      </c>
      <c r="B154" s="5">
        <v>4</v>
      </c>
      <c r="C154" s="5" t="s">
        <v>433</v>
      </c>
      <c r="D154" s="5" t="s">
        <v>432</v>
      </c>
      <c r="E154" s="5">
        <v>5769746</v>
      </c>
      <c r="F154" s="5">
        <v>5630984</v>
      </c>
      <c r="G154" s="5">
        <v>5391594</v>
      </c>
      <c r="H154" s="5">
        <v>188631</v>
      </c>
      <c r="I154" s="5">
        <v>50759</v>
      </c>
      <c r="J154" s="5">
        <v>26341</v>
      </c>
      <c r="K154" s="5">
        <v>15569</v>
      </c>
      <c r="L154" s="5">
        <v>18021</v>
      </c>
      <c r="M154" s="5">
        <v>35513</v>
      </c>
      <c r="N154" s="5">
        <v>3517</v>
      </c>
      <c r="O154" s="5">
        <v>39801</v>
      </c>
    </row>
    <row r="155" spans="1:15">
      <c r="A155" s="5">
        <v>1395</v>
      </c>
      <c r="B155" s="5">
        <v>3</v>
      </c>
      <c r="C155" s="5" t="s">
        <v>434</v>
      </c>
      <c r="D155" s="5" t="s">
        <v>435</v>
      </c>
      <c r="E155" s="5">
        <v>49705691</v>
      </c>
      <c r="F155" s="5">
        <v>48976521</v>
      </c>
      <c r="G155" s="5">
        <v>47463494</v>
      </c>
      <c r="H155" s="5">
        <v>1040434</v>
      </c>
      <c r="I155" s="5">
        <v>472593</v>
      </c>
      <c r="J155" s="5">
        <v>48923</v>
      </c>
      <c r="K155" s="5">
        <v>60205</v>
      </c>
      <c r="L155" s="5">
        <v>164541</v>
      </c>
      <c r="M155" s="5">
        <v>197036</v>
      </c>
      <c r="N155" s="5">
        <v>27422</v>
      </c>
      <c r="O155" s="5">
        <v>231042</v>
      </c>
    </row>
    <row r="156" spans="1:15">
      <c r="A156" s="5">
        <v>1395</v>
      </c>
      <c r="B156" s="5">
        <v>4</v>
      </c>
      <c r="C156" s="5" t="s">
        <v>436</v>
      </c>
      <c r="D156" s="5" t="s">
        <v>435</v>
      </c>
      <c r="E156" s="5">
        <v>49705691</v>
      </c>
      <c r="F156" s="5">
        <v>48976521</v>
      </c>
      <c r="G156" s="5">
        <v>47463494</v>
      </c>
      <c r="H156" s="5">
        <v>1040434</v>
      </c>
      <c r="I156" s="5">
        <v>472593</v>
      </c>
      <c r="J156" s="5">
        <v>48923</v>
      </c>
      <c r="K156" s="5">
        <v>60205</v>
      </c>
      <c r="L156" s="5">
        <v>164541</v>
      </c>
      <c r="M156" s="5">
        <v>197036</v>
      </c>
      <c r="N156" s="5">
        <v>27422</v>
      </c>
      <c r="O156" s="5">
        <v>231042</v>
      </c>
    </row>
    <row r="157" spans="1:15">
      <c r="A157" s="5">
        <v>1395</v>
      </c>
      <c r="B157" s="5">
        <v>3</v>
      </c>
      <c r="C157" s="5" t="s">
        <v>437</v>
      </c>
      <c r="D157" s="5" t="s">
        <v>438</v>
      </c>
      <c r="E157" s="5">
        <v>5010818</v>
      </c>
      <c r="F157" s="5">
        <v>4961609</v>
      </c>
      <c r="G157" s="5">
        <v>4876961</v>
      </c>
      <c r="H157" s="5">
        <v>49352</v>
      </c>
      <c r="I157" s="5">
        <v>35296</v>
      </c>
      <c r="J157" s="5">
        <v>3396</v>
      </c>
      <c r="K157" s="5">
        <v>1167</v>
      </c>
      <c r="L157" s="5">
        <v>4470</v>
      </c>
      <c r="M157" s="5">
        <v>18027</v>
      </c>
      <c r="N157" s="5">
        <v>2608</v>
      </c>
      <c r="O157" s="5">
        <v>19542</v>
      </c>
    </row>
    <row r="158" spans="1:15">
      <c r="A158" s="5">
        <v>1395</v>
      </c>
      <c r="B158" s="5">
        <v>4</v>
      </c>
      <c r="C158" s="5" t="s">
        <v>439</v>
      </c>
      <c r="D158" s="5" t="s">
        <v>438</v>
      </c>
      <c r="E158" s="5">
        <v>5010818</v>
      </c>
      <c r="F158" s="5">
        <v>4961609</v>
      </c>
      <c r="G158" s="5">
        <v>4876961</v>
      </c>
      <c r="H158" s="5">
        <v>49352</v>
      </c>
      <c r="I158" s="5">
        <v>35296</v>
      </c>
      <c r="J158" s="5">
        <v>3396</v>
      </c>
      <c r="K158" s="5">
        <v>1167</v>
      </c>
      <c r="L158" s="5">
        <v>4470</v>
      </c>
      <c r="M158" s="5">
        <v>18027</v>
      </c>
      <c r="N158" s="5">
        <v>2608</v>
      </c>
      <c r="O158" s="5">
        <v>19542</v>
      </c>
    </row>
    <row r="159" spans="1:15">
      <c r="A159" s="5">
        <v>1395</v>
      </c>
      <c r="B159" s="5">
        <v>2</v>
      </c>
      <c r="C159" s="5" t="s">
        <v>440</v>
      </c>
      <c r="D159" s="5" t="s">
        <v>441</v>
      </c>
      <c r="E159" s="5">
        <v>84384072</v>
      </c>
      <c r="F159" s="5">
        <v>81624207</v>
      </c>
      <c r="G159" s="5">
        <v>78569704</v>
      </c>
      <c r="H159" s="5">
        <v>491283</v>
      </c>
      <c r="I159" s="5">
        <v>2563221</v>
      </c>
      <c r="J159" s="5">
        <v>230119</v>
      </c>
      <c r="K159" s="5">
        <v>339771</v>
      </c>
      <c r="L159" s="5">
        <v>397584</v>
      </c>
      <c r="M159" s="5">
        <v>613481</v>
      </c>
      <c r="N159" s="5">
        <v>76813</v>
      </c>
      <c r="O159" s="5">
        <v>1102098</v>
      </c>
    </row>
    <row r="160" spans="1:15">
      <c r="A160" s="5">
        <v>1395</v>
      </c>
      <c r="B160" s="5">
        <v>3</v>
      </c>
      <c r="C160" s="5" t="s">
        <v>442</v>
      </c>
      <c r="D160" s="5" t="s">
        <v>443</v>
      </c>
      <c r="E160" s="5">
        <v>70837844</v>
      </c>
      <c r="F160" s="5">
        <v>68816547</v>
      </c>
      <c r="G160" s="5">
        <v>66021214</v>
      </c>
      <c r="H160" s="5">
        <v>434603</v>
      </c>
      <c r="I160" s="5">
        <v>2360729</v>
      </c>
      <c r="J160" s="5">
        <v>209257</v>
      </c>
      <c r="K160" s="5">
        <v>300522</v>
      </c>
      <c r="L160" s="5">
        <v>235567</v>
      </c>
      <c r="M160" s="5">
        <v>367818</v>
      </c>
      <c r="N160" s="5">
        <v>53352</v>
      </c>
      <c r="O160" s="5">
        <v>854781</v>
      </c>
    </row>
    <row r="161" spans="1:15">
      <c r="A161" s="5">
        <v>1395</v>
      </c>
      <c r="B161" s="5">
        <v>4</v>
      </c>
      <c r="C161" s="5" t="s">
        <v>444</v>
      </c>
      <c r="D161" s="5" t="s">
        <v>445</v>
      </c>
      <c r="E161" s="5">
        <v>17641559</v>
      </c>
      <c r="F161" s="5">
        <v>17111136</v>
      </c>
      <c r="G161" s="5">
        <v>15320164</v>
      </c>
      <c r="H161" s="5">
        <v>13199</v>
      </c>
      <c r="I161" s="5">
        <v>1777773</v>
      </c>
      <c r="J161" s="5">
        <v>80841</v>
      </c>
      <c r="K161" s="5">
        <v>10500</v>
      </c>
      <c r="L161" s="5">
        <v>38222</v>
      </c>
      <c r="M161" s="5">
        <v>66554</v>
      </c>
      <c r="N161" s="5">
        <v>4175</v>
      </c>
      <c r="O161" s="5">
        <v>330132</v>
      </c>
    </row>
    <row r="162" spans="1:15">
      <c r="A162" s="5">
        <v>1395</v>
      </c>
      <c r="B162" s="5">
        <v>4</v>
      </c>
      <c r="C162" s="5" t="s">
        <v>446</v>
      </c>
      <c r="D162" s="5" t="s">
        <v>447</v>
      </c>
      <c r="E162" s="5">
        <v>1014348</v>
      </c>
      <c r="F162" s="5">
        <v>990568</v>
      </c>
      <c r="G162" s="5">
        <v>985439</v>
      </c>
      <c r="H162" s="5">
        <v>2299</v>
      </c>
      <c r="I162" s="5">
        <v>2830</v>
      </c>
      <c r="J162" s="5">
        <v>130</v>
      </c>
      <c r="K162" s="5">
        <v>12087</v>
      </c>
      <c r="L162" s="5">
        <v>607</v>
      </c>
      <c r="M162" s="5">
        <v>3001</v>
      </c>
      <c r="N162" s="5">
        <v>184</v>
      </c>
      <c r="O162" s="5">
        <v>7770</v>
      </c>
    </row>
    <row r="163" spans="1:15">
      <c r="A163" s="5">
        <v>1395</v>
      </c>
      <c r="B163" s="5">
        <v>4</v>
      </c>
      <c r="C163" s="5" t="s">
        <v>448</v>
      </c>
      <c r="D163" s="5" t="s">
        <v>449</v>
      </c>
      <c r="E163" s="5">
        <v>11510049</v>
      </c>
      <c r="F163" s="5">
        <v>11094323</v>
      </c>
      <c r="G163" s="5">
        <v>10798513</v>
      </c>
      <c r="H163" s="5">
        <v>95319</v>
      </c>
      <c r="I163" s="5">
        <v>200491</v>
      </c>
      <c r="J163" s="5">
        <v>34943</v>
      </c>
      <c r="K163" s="5">
        <v>45862</v>
      </c>
      <c r="L163" s="5">
        <v>55441</v>
      </c>
      <c r="M163" s="5">
        <v>104375</v>
      </c>
      <c r="N163" s="5">
        <v>12135</v>
      </c>
      <c r="O163" s="5">
        <v>162970</v>
      </c>
    </row>
    <row r="164" spans="1:15">
      <c r="A164" s="5">
        <v>1395</v>
      </c>
      <c r="B164" s="5">
        <v>4</v>
      </c>
      <c r="C164" s="5" t="s">
        <v>450</v>
      </c>
      <c r="D164" s="5" t="s">
        <v>451</v>
      </c>
      <c r="E164" s="5">
        <v>3667565</v>
      </c>
      <c r="F164" s="5">
        <v>3578023</v>
      </c>
      <c r="G164" s="5">
        <v>3538816</v>
      </c>
      <c r="H164" s="5">
        <v>13562</v>
      </c>
      <c r="I164" s="5">
        <v>25646</v>
      </c>
      <c r="J164" s="5">
        <v>4198</v>
      </c>
      <c r="K164" s="5">
        <v>3643</v>
      </c>
      <c r="L164" s="5">
        <v>16232</v>
      </c>
      <c r="M164" s="5">
        <v>25255</v>
      </c>
      <c r="N164" s="5">
        <v>1988</v>
      </c>
      <c r="O164" s="5">
        <v>38226</v>
      </c>
    </row>
    <row r="165" spans="1:15">
      <c r="A165" s="5">
        <v>1395</v>
      </c>
      <c r="B165" s="5">
        <v>4</v>
      </c>
      <c r="C165" s="5" t="s">
        <v>452</v>
      </c>
      <c r="D165" s="5" t="s">
        <v>453</v>
      </c>
      <c r="E165" s="5">
        <v>815585</v>
      </c>
      <c r="F165" s="5">
        <v>777325</v>
      </c>
      <c r="G165" s="5">
        <v>767707</v>
      </c>
      <c r="H165" s="5">
        <v>4047</v>
      </c>
      <c r="I165" s="5">
        <v>5571</v>
      </c>
      <c r="J165" s="5">
        <v>0</v>
      </c>
      <c r="K165" s="5">
        <v>12062</v>
      </c>
      <c r="L165" s="5">
        <v>5376</v>
      </c>
      <c r="M165" s="5">
        <v>9916</v>
      </c>
      <c r="N165" s="5">
        <v>1291</v>
      </c>
      <c r="O165" s="5">
        <v>9615</v>
      </c>
    </row>
    <row r="166" spans="1:15">
      <c r="A166" s="5">
        <v>1395</v>
      </c>
      <c r="B166" s="5">
        <v>4</v>
      </c>
      <c r="C166" s="5" t="s">
        <v>454</v>
      </c>
      <c r="D166" s="5" t="s">
        <v>455</v>
      </c>
      <c r="E166" s="5">
        <v>8532467</v>
      </c>
      <c r="F166" s="5">
        <v>8369127</v>
      </c>
      <c r="G166" s="5">
        <v>8235076</v>
      </c>
      <c r="H166" s="5">
        <v>41870</v>
      </c>
      <c r="I166" s="5">
        <v>92181</v>
      </c>
      <c r="J166" s="5">
        <v>8222</v>
      </c>
      <c r="K166" s="5">
        <v>8949</v>
      </c>
      <c r="L166" s="5">
        <v>26471</v>
      </c>
      <c r="M166" s="5">
        <v>30509</v>
      </c>
      <c r="N166" s="5">
        <v>5535</v>
      </c>
      <c r="O166" s="5">
        <v>83654</v>
      </c>
    </row>
    <row r="167" spans="1:15">
      <c r="A167" s="5">
        <v>1395</v>
      </c>
      <c r="B167" s="5">
        <v>4</v>
      </c>
      <c r="C167" s="5" t="s">
        <v>456</v>
      </c>
      <c r="D167" s="5" t="s">
        <v>457</v>
      </c>
      <c r="E167" s="5">
        <v>357394</v>
      </c>
      <c r="F167" s="5">
        <v>337893</v>
      </c>
      <c r="G167" s="5">
        <v>335054</v>
      </c>
      <c r="H167" s="5">
        <v>880</v>
      </c>
      <c r="I167" s="5">
        <v>1959</v>
      </c>
      <c r="J167" s="5">
        <v>979</v>
      </c>
      <c r="K167" s="5">
        <v>0</v>
      </c>
      <c r="L167" s="5">
        <v>6377</v>
      </c>
      <c r="M167" s="5">
        <v>7344</v>
      </c>
      <c r="N167" s="5">
        <v>525</v>
      </c>
      <c r="O167" s="5">
        <v>4276</v>
      </c>
    </row>
    <row r="168" spans="1:15">
      <c r="A168" s="5">
        <v>1395</v>
      </c>
      <c r="B168" s="5">
        <v>9</v>
      </c>
      <c r="C168" s="5" t="s">
        <v>458</v>
      </c>
      <c r="D168" s="5" t="s">
        <v>459</v>
      </c>
      <c r="E168" s="5">
        <v>27298877</v>
      </c>
      <c r="F168" s="5">
        <v>26558151</v>
      </c>
      <c r="G168" s="5">
        <v>26040445</v>
      </c>
      <c r="H168" s="5">
        <v>263428</v>
      </c>
      <c r="I168" s="5">
        <v>254278</v>
      </c>
      <c r="J168" s="5">
        <v>79945</v>
      </c>
      <c r="K168" s="5">
        <v>207419</v>
      </c>
      <c r="L168" s="5">
        <v>86841</v>
      </c>
      <c r="M168" s="5">
        <v>120864</v>
      </c>
      <c r="N168" s="5">
        <v>27520</v>
      </c>
      <c r="O168" s="5">
        <v>218138</v>
      </c>
    </row>
    <row r="169" spans="1:15">
      <c r="A169" s="5">
        <v>1395</v>
      </c>
      <c r="B169" s="5">
        <v>3</v>
      </c>
      <c r="C169" s="5" t="s">
        <v>460</v>
      </c>
      <c r="D169" s="5" t="s">
        <v>461</v>
      </c>
      <c r="E169" s="5">
        <v>13546228</v>
      </c>
      <c r="F169" s="5">
        <v>12807661</v>
      </c>
      <c r="G169" s="5">
        <v>12548490</v>
      </c>
      <c r="H169" s="5">
        <v>56680</v>
      </c>
      <c r="I169" s="5">
        <v>202492</v>
      </c>
      <c r="J169" s="5">
        <v>20862</v>
      </c>
      <c r="K169" s="5">
        <v>39249</v>
      </c>
      <c r="L169" s="5">
        <v>162017</v>
      </c>
      <c r="M169" s="5">
        <v>245663</v>
      </c>
      <c r="N169" s="5">
        <v>23460</v>
      </c>
      <c r="O169" s="5">
        <v>247317</v>
      </c>
    </row>
    <row r="170" spans="1:15">
      <c r="A170" s="5">
        <v>1395</v>
      </c>
      <c r="B170" s="5">
        <v>4</v>
      </c>
      <c r="C170" s="5" t="s">
        <v>462</v>
      </c>
      <c r="D170" s="5" t="s">
        <v>463</v>
      </c>
      <c r="E170" s="5">
        <v>3831707</v>
      </c>
      <c r="F170" s="5">
        <v>3713120</v>
      </c>
      <c r="G170" s="5">
        <v>3655512</v>
      </c>
      <c r="H170" s="5">
        <v>14290</v>
      </c>
      <c r="I170" s="5">
        <v>43318</v>
      </c>
      <c r="J170" s="5">
        <v>2673</v>
      </c>
      <c r="K170" s="5">
        <v>12138</v>
      </c>
      <c r="L170" s="5">
        <v>25035</v>
      </c>
      <c r="M170" s="5">
        <v>33236</v>
      </c>
      <c r="N170" s="5">
        <v>3471</v>
      </c>
      <c r="O170" s="5">
        <v>42035</v>
      </c>
    </row>
    <row r="171" spans="1:15">
      <c r="A171" s="5">
        <v>1395</v>
      </c>
      <c r="B171" s="5">
        <v>4</v>
      </c>
      <c r="C171" s="5" t="s">
        <v>464</v>
      </c>
      <c r="D171" s="5" t="s">
        <v>465</v>
      </c>
      <c r="E171" s="5">
        <v>2046228</v>
      </c>
      <c r="F171" s="5">
        <v>1809396</v>
      </c>
      <c r="G171" s="5">
        <v>1759410</v>
      </c>
      <c r="H171" s="5">
        <v>10441</v>
      </c>
      <c r="I171" s="5">
        <v>39546</v>
      </c>
      <c r="J171" s="5">
        <v>2386</v>
      </c>
      <c r="K171" s="5">
        <v>7005</v>
      </c>
      <c r="L171" s="5">
        <v>83420</v>
      </c>
      <c r="M171" s="5">
        <v>106999</v>
      </c>
      <c r="N171" s="5">
        <v>10722</v>
      </c>
      <c r="O171" s="5">
        <v>26299</v>
      </c>
    </row>
    <row r="172" spans="1:15">
      <c r="A172" s="5">
        <v>1395</v>
      </c>
      <c r="B172" s="5">
        <v>4</v>
      </c>
      <c r="C172" s="5" t="s">
        <v>466</v>
      </c>
      <c r="D172" s="5" t="s">
        <v>467</v>
      </c>
      <c r="E172" s="5">
        <v>219603</v>
      </c>
      <c r="F172" s="5">
        <v>207022</v>
      </c>
      <c r="G172" s="5">
        <v>201993</v>
      </c>
      <c r="H172" s="5">
        <v>1613</v>
      </c>
      <c r="I172" s="5">
        <v>3416</v>
      </c>
      <c r="J172" s="5">
        <v>820</v>
      </c>
      <c r="K172" s="5">
        <v>598</v>
      </c>
      <c r="L172" s="5">
        <v>5572</v>
      </c>
      <c r="M172" s="5">
        <v>2929</v>
      </c>
      <c r="N172" s="5">
        <v>701</v>
      </c>
      <c r="O172" s="5">
        <v>1962</v>
      </c>
    </row>
    <row r="173" spans="1:15">
      <c r="A173" s="5">
        <v>1395</v>
      </c>
      <c r="B173" s="5">
        <v>4</v>
      </c>
      <c r="C173" s="5" t="s">
        <v>468</v>
      </c>
      <c r="D173" s="5" t="s">
        <v>469</v>
      </c>
      <c r="E173" s="5">
        <v>3168614</v>
      </c>
      <c r="F173" s="5">
        <v>3028534</v>
      </c>
      <c r="G173" s="5">
        <v>2972187</v>
      </c>
      <c r="H173" s="5">
        <v>904</v>
      </c>
      <c r="I173" s="5">
        <v>55443</v>
      </c>
      <c r="J173" s="5">
        <v>3015</v>
      </c>
      <c r="K173" s="5">
        <v>871</v>
      </c>
      <c r="L173" s="5">
        <v>24559</v>
      </c>
      <c r="M173" s="5">
        <v>57506</v>
      </c>
      <c r="N173" s="5">
        <v>3292</v>
      </c>
      <c r="O173" s="5">
        <v>50837</v>
      </c>
    </row>
    <row r="174" spans="1:15">
      <c r="A174" s="5">
        <v>1395</v>
      </c>
      <c r="B174" s="5">
        <v>4</v>
      </c>
      <c r="C174" s="5" t="s">
        <v>470</v>
      </c>
      <c r="D174" s="5" t="s">
        <v>471</v>
      </c>
      <c r="E174" s="5">
        <v>2367907</v>
      </c>
      <c r="F174" s="5">
        <v>2303586</v>
      </c>
      <c r="G174" s="5">
        <v>2242929</v>
      </c>
      <c r="H174" s="5">
        <v>18637</v>
      </c>
      <c r="I174" s="5">
        <v>42019</v>
      </c>
      <c r="J174" s="5">
        <v>8957</v>
      </c>
      <c r="K174" s="5">
        <v>1967</v>
      </c>
      <c r="L174" s="5">
        <v>15724</v>
      </c>
      <c r="M174" s="5">
        <v>22637</v>
      </c>
      <c r="N174" s="5">
        <v>1518</v>
      </c>
      <c r="O174" s="5">
        <v>13518</v>
      </c>
    </row>
    <row r="175" spans="1:15">
      <c r="A175" s="5">
        <v>1395</v>
      </c>
      <c r="B175" s="5">
        <v>4</v>
      </c>
      <c r="C175" s="5" t="s">
        <v>472</v>
      </c>
      <c r="D175" s="5" t="s">
        <v>473</v>
      </c>
      <c r="E175" s="5">
        <v>291610</v>
      </c>
      <c r="F175" s="5">
        <v>279865</v>
      </c>
      <c r="G175" s="5">
        <v>264243</v>
      </c>
      <c r="H175" s="5">
        <v>9550</v>
      </c>
      <c r="I175" s="5">
        <v>6072</v>
      </c>
      <c r="J175" s="5">
        <v>796</v>
      </c>
      <c r="K175" s="5">
        <v>0</v>
      </c>
      <c r="L175" s="5">
        <v>1396</v>
      </c>
      <c r="M175" s="5">
        <v>2729</v>
      </c>
      <c r="N175" s="5">
        <v>900</v>
      </c>
      <c r="O175" s="5">
        <v>5924</v>
      </c>
    </row>
    <row r="176" spans="1:15">
      <c r="A176" s="5">
        <v>1395</v>
      </c>
      <c r="B176" s="5">
        <v>4</v>
      </c>
      <c r="C176" s="5" t="s">
        <v>474</v>
      </c>
      <c r="D176" s="5" t="s">
        <v>475</v>
      </c>
      <c r="E176" s="5">
        <v>1620560</v>
      </c>
      <c r="F176" s="5">
        <v>1466139</v>
      </c>
      <c r="G176" s="5">
        <v>1452216</v>
      </c>
      <c r="H176" s="5">
        <v>1246</v>
      </c>
      <c r="I176" s="5">
        <v>12677</v>
      </c>
      <c r="J176" s="5">
        <v>2214</v>
      </c>
      <c r="K176" s="5">
        <v>16669</v>
      </c>
      <c r="L176" s="5">
        <v>6312</v>
      </c>
      <c r="M176" s="5">
        <v>19627</v>
      </c>
      <c r="N176" s="5">
        <v>2856</v>
      </c>
      <c r="O176" s="5">
        <v>106742</v>
      </c>
    </row>
    <row r="177" spans="1:15">
      <c r="A177" s="5">
        <v>1395</v>
      </c>
      <c r="B177" s="5">
        <v>2</v>
      </c>
      <c r="C177" s="5" t="s">
        <v>476</v>
      </c>
      <c r="D177" s="5" t="s">
        <v>477</v>
      </c>
      <c r="E177" s="5">
        <v>475439313</v>
      </c>
      <c r="F177" s="5">
        <v>462989225</v>
      </c>
      <c r="G177" s="5">
        <v>458117693</v>
      </c>
      <c r="H177" s="5">
        <v>1313402</v>
      </c>
      <c r="I177" s="5">
        <v>3558130</v>
      </c>
      <c r="J177" s="5">
        <v>1437884</v>
      </c>
      <c r="K177" s="5">
        <v>285860</v>
      </c>
      <c r="L177" s="5">
        <v>751747</v>
      </c>
      <c r="M177" s="5">
        <v>1352639</v>
      </c>
      <c r="N177" s="5">
        <v>89657</v>
      </c>
      <c r="O177" s="5">
        <v>8532301</v>
      </c>
    </row>
    <row r="178" spans="1:15">
      <c r="A178" s="5">
        <v>1395</v>
      </c>
      <c r="B178" s="5">
        <v>3</v>
      </c>
      <c r="C178" s="5" t="s">
        <v>478</v>
      </c>
      <c r="D178" s="5" t="s">
        <v>479</v>
      </c>
      <c r="E178" s="5">
        <v>336857148</v>
      </c>
      <c r="F178" s="5">
        <v>327857342</v>
      </c>
      <c r="G178" s="5">
        <v>326005807</v>
      </c>
      <c r="H178" s="5">
        <v>104847</v>
      </c>
      <c r="I178" s="5">
        <v>1746689</v>
      </c>
      <c r="J178" s="5">
        <v>1066477</v>
      </c>
      <c r="K178" s="5">
        <v>5098</v>
      </c>
      <c r="L178" s="5">
        <v>405130</v>
      </c>
      <c r="M178" s="5">
        <v>447987</v>
      </c>
      <c r="N178" s="5">
        <v>36014</v>
      </c>
      <c r="O178" s="5">
        <v>7039100</v>
      </c>
    </row>
    <row r="179" spans="1:15">
      <c r="A179" s="5">
        <v>1395</v>
      </c>
      <c r="B179" s="5">
        <v>4</v>
      </c>
      <c r="C179" s="5" t="s">
        <v>480</v>
      </c>
      <c r="D179" s="5" t="s">
        <v>479</v>
      </c>
      <c r="E179" s="5">
        <v>336857148</v>
      </c>
      <c r="F179" s="5">
        <v>327857342</v>
      </c>
      <c r="G179" s="5">
        <v>326005807</v>
      </c>
      <c r="H179" s="5">
        <v>104847</v>
      </c>
      <c r="I179" s="5">
        <v>1746689</v>
      </c>
      <c r="J179" s="5">
        <v>1066477</v>
      </c>
      <c r="K179" s="5">
        <v>5098</v>
      </c>
      <c r="L179" s="5">
        <v>405130</v>
      </c>
      <c r="M179" s="5">
        <v>447987</v>
      </c>
      <c r="N179" s="5">
        <v>36014</v>
      </c>
      <c r="O179" s="5">
        <v>7039100</v>
      </c>
    </row>
    <row r="180" spans="1:15">
      <c r="A180" s="5">
        <v>1395</v>
      </c>
      <c r="B180" s="5">
        <v>3</v>
      </c>
      <c r="C180" s="5" t="s">
        <v>481</v>
      </c>
      <c r="D180" s="5" t="s">
        <v>482</v>
      </c>
      <c r="E180" s="5">
        <v>7623393</v>
      </c>
      <c r="F180" s="5">
        <v>7506498</v>
      </c>
      <c r="G180" s="5">
        <v>7411600</v>
      </c>
      <c r="H180" s="5">
        <v>2350</v>
      </c>
      <c r="I180" s="5">
        <v>92548</v>
      </c>
      <c r="J180" s="5">
        <v>9561</v>
      </c>
      <c r="K180" s="5">
        <v>5144</v>
      </c>
      <c r="L180" s="5">
        <v>27898</v>
      </c>
      <c r="M180" s="5">
        <v>36339</v>
      </c>
      <c r="N180" s="5">
        <v>1160</v>
      </c>
      <c r="O180" s="5">
        <v>36791</v>
      </c>
    </row>
    <row r="181" spans="1:15">
      <c r="A181" s="5">
        <v>1395</v>
      </c>
      <c r="B181" s="5">
        <v>4</v>
      </c>
      <c r="C181" s="5" t="s">
        <v>483</v>
      </c>
      <c r="D181" s="5" t="s">
        <v>482</v>
      </c>
      <c r="E181" s="5">
        <v>7623393</v>
      </c>
      <c r="F181" s="5">
        <v>7506498</v>
      </c>
      <c r="G181" s="5">
        <v>7411600</v>
      </c>
      <c r="H181" s="5">
        <v>2350</v>
      </c>
      <c r="I181" s="5">
        <v>92548</v>
      </c>
      <c r="J181" s="5">
        <v>9561</v>
      </c>
      <c r="K181" s="5">
        <v>5144</v>
      </c>
      <c r="L181" s="5">
        <v>27898</v>
      </c>
      <c r="M181" s="5">
        <v>36339</v>
      </c>
      <c r="N181" s="5">
        <v>1160</v>
      </c>
      <c r="O181" s="5">
        <v>36791</v>
      </c>
    </row>
    <row r="182" spans="1:15">
      <c r="A182" s="5">
        <v>1395</v>
      </c>
      <c r="B182" s="5">
        <v>3</v>
      </c>
      <c r="C182" s="5" t="s">
        <v>484</v>
      </c>
      <c r="D182" s="5" t="s">
        <v>485</v>
      </c>
      <c r="E182" s="5">
        <v>130958772</v>
      </c>
      <c r="F182" s="5">
        <v>127625384</v>
      </c>
      <c r="G182" s="5">
        <v>124700286</v>
      </c>
      <c r="H182" s="5">
        <v>1206205</v>
      </c>
      <c r="I182" s="5">
        <v>1718894</v>
      </c>
      <c r="J182" s="5">
        <v>361845</v>
      </c>
      <c r="K182" s="5">
        <v>275619</v>
      </c>
      <c r="L182" s="5">
        <v>318719</v>
      </c>
      <c r="M182" s="5">
        <v>868312</v>
      </c>
      <c r="N182" s="5">
        <v>52483</v>
      </c>
      <c r="O182" s="5">
        <v>1456410</v>
      </c>
    </row>
    <row r="183" spans="1:15">
      <c r="A183" s="5">
        <v>1395</v>
      </c>
      <c r="B183" s="5">
        <v>4</v>
      </c>
      <c r="C183" s="5" t="s">
        <v>486</v>
      </c>
      <c r="D183" s="5" t="s">
        <v>485</v>
      </c>
      <c r="E183" s="5">
        <v>130958772</v>
      </c>
      <c r="F183" s="5">
        <v>127625384</v>
      </c>
      <c r="G183" s="5">
        <v>124700286</v>
      </c>
      <c r="H183" s="5">
        <v>1206205</v>
      </c>
      <c r="I183" s="5">
        <v>1718894</v>
      </c>
      <c r="J183" s="5">
        <v>361845</v>
      </c>
      <c r="K183" s="5">
        <v>275619</v>
      </c>
      <c r="L183" s="5">
        <v>318719</v>
      </c>
      <c r="M183" s="5">
        <v>868312</v>
      </c>
      <c r="N183" s="5">
        <v>52483</v>
      </c>
      <c r="O183" s="5">
        <v>1456410</v>
      </c>
    </row>
    <row r="184" spans="1:15">
      <c r="A184" s="5">
        <v>1395</v>
      </c>
      <c r="B184" s="5">
        <v>2</v>
      </c>
      <c r="C184" s="5" t="s">
        <v>487</v>
      </c>
      <c r="D184" s="5" t="s">
        <v>488</v>
      </c>
      <c r="E184" s="5">
        <v>19389403</v>
      </c>
      <c r="F184" s="5">
        <v>16573258</v>
      </c>
      <c r="G184" s="5">
        <v>16392556</v>
      </c>
      <c r="H184" s="5">
        <v>29537</v>
      </c>
      <c r="I184" s="5">
        <v>151166</v>
      </c>
      <c r="J184" s="5">
        <v>38827</v>
      </c>
      <c r="K184" s="5">
        <v>100320</v>
      </c>
      <c r="L184" s="5">
        <v>88861</v>
      </c>
      <c r="M184" s="5">
        <v>344584</v>
      </c>
      <c r="N184" s="5">
        <v>16377</v>
      </c>
      <c r="O184" s="5">
        <v>2227175</v>
      </c>
    </row>
    <row r="185" spans="1:15">
      <c r="A185" s="5">
        <v>1395</v>
      </c>
      <c r="B185" s="5">
        <v>3</v>
      </c>
      <c r="C185" s="5" t="s">
        <v>489</v>
      </c>
      <c r="D185" s="5" t="s">
        <v>490</v>
      </c>
      <c r="E185" s="5">
        <v>5498506</v>
      </c>
      <c r="F185" s="5">
        <v>3833271</v>
      </c>
      <c r="G185" s="5">
        <v>3823264</v>
      </c>
      <c r="H185" s="5">
        <v>1303</v>
      </c>
      <c r="I185" s="5">
        <v>8705</v>
      </c>
      <c r="J185" s="5">
        <v>19896</v>
      </c>
      <c r="K185" s="5">
        <v>1380</v>
      </c>
      <c r="L185" s="5">
        <v>30418</v>
      </c>
      <c r="M185" s="5">
        <v>43263</v>
      </c>
      <c r="N185" s="5">
        <v>7239</v>
      </c>
      <c r="O185" s="5">
        <v>1563039</v>
      </c>
    </row>
    <row r="186" spans="1:15">
      <c r="A186" s="5">
        <v>1395</v>
      </c>
      <c r="B186" s="5">
        <v>4</v>
      </c>
      <c r="C186" s="5" t="s">
        <v>491</v>
      </c>
      <c r="D186" s="5" t="s">
        <v>492</v>
      </c>
      <c r="E186" s="5">
        <v>5436319</v>
      </c>
      <c r="F186" s="5">
        <v>3777063</v>
      </c>
      <c r="G186" s="5">
        <v>3767408</v>
      </c>
      <c r="H186" s="5">
        <v>1303</v>
      </c>
      <c r="I186" s="5">
        <v>8351</v>
      </c>
      <c r="J186" s="5">
        <v>19433</v>
      </c>
      <c r="K186" s="5">
        <v>1380</v>
      </c>
      <c r="L186" s="5">
        <v>30001</v>
      </c>
      <c r="M186" s="5">
        <v>42887</v>
      </c>
      <c r="N186" s="5">
        <v>7130</v>
      </c>
      <c r="O186" s="5">
        <v>1558426</v>
      </c>
    </row>
    <row r="187" spans="1:15">
      <c r="A187" s="5">
        <v>1395</v>
      </c>
      <c r="B187" s="5">
        <v>4</v>
      </c>
      <c r="C187" s="5" t="s">
        <v>493</v>
      </c>
      <c r="D187" s="5" t="s">
        <v>494</v>
      </c>
      <c r="E187" s="5">
        <v>62188</v>
      </c>
      <c r="F187" s="5">
        <v>56209</v>
      </c>
      <c r="G187" s="5">
        <v>55855</v>
      </c>
      <c r="H187" s="5">
        <v>0</v>
      </c>
      <c r="I187" s="5">
        <v>353</v>
      </c>
      <c r="J187" s="5">
        <v>463</v>
      </c>
      <c r="K187" s="5">
        <v>0</v>
      </c>
      <c r="L187" s="5">
        <v>417</v>
      </c>
      <c r="M187" s="5">
        <v>376</v>
      </c>
      <c r="N187" s="5">
        <v>109</v>
      </c>
      <c r="O187" s="5">
        <v>4613</v>
      </c>
    </row>
    <row r="188" spans="1:15">
      <c r="A188" s="5">
        <v>1395</v>
      </c>
      <c r="B188" s="5">
        <v>3</v>
      </c>
      <c r="C188" s="5" t="s">
        <v>495</v>
      </c>
      <c r="D188" s="5" t="s">
        <v>496</v>
      </c>
      <c r="E188" s="5">
        <v>2243715</v>
      </c>
      <c r="F188" s="5">
        <v>1888737</v>
      </c>
      <c r="G188" s="5">
        <v>1774537</v>
      </c>
      <c r="H188" s="5">
        <v>646</v>
      </c>
      <c r="I188" s="5">
        <v>113555</v>
      </c>
      <c r="J188" s="5">
        <v>9308</v>
      </c>
      <c r="K188" s="5">
        <v>1722</v>
      </c>
      <c r="L188" s="5">
        <v>18115</v>
      </c>
      <c r="M188" s="5">
        <v>54194</v>
      </c>
      <c r="N188" s="5">
        <v>5176</v>
      </c>
      <c r="O188" s="5">
        <v>266462</v>
      </c>
    </row>
    <row r="189" spans="1:15">
      <c r="A189" s="5">
        <v>1395</v>
      </c>
      <c r="B189" s="5">
        <v>4</v>
      </c>
      <c r="C189" s="5" t="s">
        <v>497</v>
      </c>
      <c r="D189" s="5" t="s">
        <v>496</v>
      </c>
      <c r="E189" s="5">
        <v>2243715</v>
      </c>
      <c r="F189" s="5">
        <v>1888737</v>
      </c>
      <c r="G189" s="5">
        <v>1774537</v>
      </c>
      <c r="H189" s="5">
        <v>646</v>
      </c>
      <c r="I189" s="5">
        <v>113555</v>
      </c>
      <c r="J189" s="5">
        <v>9308</v>
      </c>
      <c r="K189" s="5">
        <v>1722</v>
      </c>
      <c r="L189" s="5">
        <v>18115</v>
      </c>
      <c r="M189" s="5">
        <v>54194</v>
      </c>
      <c r="N189" s="5">
        <v>5176</v>
      </c>
      <c r="O189" s="5">
        <v>266462</v>
      </c>
    </row>
    <row r="190" spans="1:15">
      <c r="A190" s="5">
        <v>1395</v>
      </c>
      <c r="B190" s="5">
        <v>3</v>
      </c>
      <c r="C190" s="5" t="s">
        <v>498</v>
      </c>
      <c r="D190" s="5" t="s">
        <v>499</v>
      </c>
      <c r="E190" s="5">
        <v>11647182</v>
      </c>
      <c r="F190" s="5">
        <v>10851250</v>
      </c>
      <c r="G190" s="5">
        <v>10794756</v>
      </c>
      <c r="H190" s="5">
        <v>27588</v>
      </c>
      <c r="I190" s="5">
        <v>28906</v>
      </c>
      <c r="J190" s="5">
        <v>9623</v>
      </c>
      <c r="K190" s="5">
        <v>97218</v>
      </c>
      <c r="L190" s="5">
        <v>40328</v>
      </c>
      <c r="M190" s="5">
        <v>247128</v>
      </c>
      <c r="N190" s="5">
        <v>3962</v>
      </c>
      <c r="O190" s="5">
        <v>397674</v>
      </c>
    </row>
    <row r="191" spans="1:15">
      <c r="A191" s="5">
        <v>1395</v>
      </c>
      <c r="B191" s="5">
        <v>4</v>
      </c>
      <c r="C191" s="5" t="s">
        <v>500</v>
      </c>
      <c r="D191" s="5" t="s">
        <v>501</v>
      </c>
      <c r="E191" s="5">
        <v>8412254</v>
      </c>
      <c r="F191" s="5">
        <v>8066355</v>
      </c>
      <c r="G191" s="5">
        <v>8028593</v>
      </c>
      <c r="H191" s="5">
        <v>19914</v>
      </c>
      <c r="I191" s="5">
        <v>17848</v>
      </c>
      <c r="J191" s="5">
        <v>9623</v>
      </c>
      <c r="K191" s="5">
        <v>90603</v>
      </c>
      <c r="L191" s="5">
        <v>11652</v>
      </c>
      <c r="M191" s="5">
        <v>13090</v>
      </c>
      <c r="N191" s="5">
        <v>1818</v>
      </c>
      <c r="O191" s="5">
        <v>219113</v>
      </c>
    </row>
    <row r="192" spans="1:15">
      <c r="A192" s="5">
        <v>1395</v>
      </c>
      <c r="B192" s="5">
        <v>4</v>
      </c>
      <c r="C192" s="5" t="s">
        <v>502</v>
      </c>
      <c r="D192" s="5" t="s">
        <v>503</v>
      </c>
      <c r="E192" s="5">
        <v>56080</v>
      </c>
      <c r="F192" s="5">
        <v>52870</v>
      </c>
      <c r="G192" s="5">
        <v>49152</v>
      </c>
      <c r="H192" s="5">
        <v>3501</v>
      </c>
      <c r="I192" s="5">
        <v>217</v>
      </c>
      <c r="J192" s="5">
        <v>0</v>
      </c>
      <c r="K192" s="5">
        <v>250</v>
      </c>
      <c r="L192" s="5">
        <v>258</v>
      </c>
      <c r="M192" s="5">
        <v>1489</v>
      </c>
      <c r="N192" s="5">
        <v>167</v>
      </c>
      <c r="O192" s="5">
        <v>1047</v>
      </c>
    </row>
    <row r="193" spans="1:15">
      <c r="A193" s="5">
        <v>1395</v>
      </c>
      <c r="B193" s="5">
        <v>4</v>
      </c>
      <c r="C193" s="5" t="s">
        <v>504</v>
      </c>
      <c r="D193" s="5" t="s">
        <v>499</v>
      </c>
      <c r="E193" s="5">
        <v>3178847</v>
      </c>
      <c r="F193" s="5">
        <v>2732025</v>
      </c>
      <c r="G193" s="5">
        <v>2717012</v>
      </c>
      <c r="H193" s="5">
        <v>4172</v>
      </c>
      <c r="I193" s="5">
        <v>10842</v>
      </c>
      <c r="J193" s="5">
        <v>0</v>
      </c>
      <c r="K193" s="5">
        <v>6365</v>
      </c>
      <c r="L193" s="5">
        <v>28418</v>
      </c>
      <c r="M193" s="5">
        <v>232549</v>
      </c>
      <c r="N193" s="5">
        <v>1977</v>
      </c>
      <c r="O193" s="5">
        <v>177514</v>
      </c>
    </row>
    <row r="194" spans="1:15">
      <c r="A194" s="5">
        <v>1395</v>
      </c>
      <c r="B194" s="5">
        <v>2</v>
      </c>
      <c r="C194" s="5" t="s">
        <v>505</v>
      </c>
      <c r="D194" s="5" t="s">
        <v>506</v>
      </c>
      <c r="E194" s="5">
        <v>15915560</v>
      </c>
      <c r="F194" s="5">
        <v>15357144</v>
      </c>
      <c r="G194" s="5">
        <v>14821294</v>
      </c>
      <c r="H194" s="5">
        <v>238413</v>
      </c>
      <c r="I194" s="5">
        <v>297437</v>
      </c>
      <c r="J194" s="5">
        <v>84530</v>
      </c>
      <c r="K194" s="5">
        <v>31189</v>
      </c>
      <c r="L194" s="5">
        <v>93536</v>
      </c>
      <c r="M194" s="5">
        <v>152442</v>
      </c>
      <c r="N194" s="5">
        <v>15254</v>
      </c>
      <c r="O194" s="5">
        <v>181464</v>
      </c>
    </row>
    <row r="195" spans="1:15">
      <c r="A195" s="5">
        <v>1395</v>
      </c>
      <c r="B195" s="5">
        <v>3</v>
      </c>
      <c r="C195" s="5" t="s">
        <v>507</v>
      </c>
      <c r="D195" s="5" t="s">
        <v>506</v>
      </c>
      <c r="E195" s="5">
        <v>15915560</v>
      </c>
      <c r="F195" s="5">
        <v>15357144</v>
      </c>
      <c r="G195" s="5">
        <v>14821294</v>
      </c>
      <c r="H195" s="5">
        <v>238413</v>
      </c>
      <c r="I195" s="5">
        <v>297437</v>
      </c>
      <c r="J195" s="5">
        <v>84530</v>
      </c>
      <c r="K195" s="5">
        <v>31189</v>
      </c>
      <c r="L195" s="5">
        <v>93536</v>
      </c>
      <c r="M195" s="5">
        <v>152442</v>
      </c>
      <c r="N195" s="5">
        <v>15254</v>
      </c>
      <c r="O195" s="5">
        <v>181464</v>
      </c>
    </row>
    <row r="196" spans="1:15">
      <c r="A196" s="5">
        <v>1395</v>
      </c>
      <c r="B196" s="5">
        <v>4</v>
      </c>
      <c r="C196" s="5" t="s">
        <v>508</v>
      </c>
      <c r="D196" s="5" t="s">
        <v>506</v>
      </c>
      <c r="E196" s="5">
        <v>15915560</v>
      </c>
      <c r="F196" s="5">
        <v>15357144</v>
      </c>
      <c r="G196" s="5">
        <v>14821294</v>
      </c>
      <c r="H196" s="5">
        <v>238413</v>
      </c>
      <c r="I196" s="5">
        <v>297437</v>
      </c>
      <c r="J196" s="5">
        <v>84530</v>
      </c>
      <c r="K196" s="5">
        <v>31189</v>
      </c>
      <c r="L196" s="5">
        <v>93536</v>
      </c>
      <c r="M196" s="5">
        <v>152442</v>
      </c>
      <c r="N196" s="5">
        <v>15254</v>
      </c>
      <c r="O196" s="5">
        <v>181464</v>
      </c>
    </row>
    <row r="197" spans="1:15">
      <c r="A197" s="5">
        <v>1395</v>
      </c>
      <c r="B197" s="5">
        <v>2</v>
      </c>
      <c r="C197" s="5" t="s">
        <v>509</v>
      </c>
      <c r="D197" s="5" t="s">
        <v>510</v>
      </c>
      <c r="E197" s="5">
        <v>11533000</v>
      </c>
      <c r="F197" s="5">
        <v>11139413</v>
      </c>
      <c r="G197" s="5">
        <v>10528120</v>
      </c>
      <c r="H197" s="5">
        <v>466528</v>
      </c>
      <c r="I197" s="5">
        <v>144765</v>
      </c>
      <c r="J197" s="5">
        <v>39542</v>
      </c>
      <c r="K197" s="5">
        <v>34706</v>
      </c>
      <c r="L197" s="5">
        <v>51278</v>
      </c>
      <c r="M197" s="5">
        <v>113242</v>
      </c>
      <c r="N197" s="5">
        <v>13509</v>
      </c>
      <c r="O197" s="5">
        <v>141310</v>
      </c>
    </row>
    <row r="198" spans="1:15">
      <c r="A198" s="5">
        <v>1395</v>
      </c>
      <c r="B198" s="5">
        <v>3</v>
      </c>
      <c r="C198" s="5" t="s">
        <v>511</v>
      </c>
      <c r="D198" s="5" t="s">
        <v>512</v>
      </c>
      <c r="E198" s="5">
        <v>1785431</v>
      </c>
      <c r="F198" s="5">
        <v>1766682</v>
      </c>
      <c r="G198" s="5">
        <v>1751755</v>
      </c>
      <c r="H198" s="5">
        <v>1204</v>
      </c>
      <c r="I198" s="5">
        <v>13723</v>
      </c>
      <c r="J198" s="5">
        <v>77</v>
      </c>
      <c r="K198" s="5">
        <v>0</v>
      </c>
      <c r="L198" s="5">
        <v>2760</v>
      </c>
      <c r="M198" s="5">
        <v>8953</v>
      </c>
      <c r="N198" s="5">
        <v>328</v>
      </c>
      <c r="O198" s="5">
        <v>6631</v>
      </c>
    </row>
    <row r="199" spans="1:15">
      <c r="A199" s="5">
        <v>1395</v>
      </c>
      <c r="B199" s="5">
        <v>9</v>
      </c>
      <c r="C199" s="5" t="s">
        <v>513</v>
      </c>
      <c r="D199" s="5" t="s">
        <v>514</v>
      </c>
      <c r="E199" s="5">
        <v>1785431</v>
      </c>
      <c r="F199" s="5">
        <v>1766682</v>
      </c>
      <c r="G199" s="5">
        <v>1751755</v>
      </c>
      <c r="H199" s="5">
        <v>1204</v>
      </c>
      <c r="I199" s="5">
        <v>13723</v>
      </c>
      <c r="J199" s="5">
        <v>77</v>
      </c>
      <c r="K199" s="5">
        <v>0</v>
      </c>
      <c r="L199" s="5">
        <v>2760</v>
      </c>
      <c r="M199" s="5">
        <v>8953</v>
      </c>
      <c r="N199" s="5">
        <v>328</v>
      </c>
      <c r="O199" s="5">
        <v>6631</v>
      </c>
    </row>
    <row r="200" spans="1:15">
      <c r="A200" s="5">
        <v>1395</v>
      </c>
      <c r="B200" s="5">
        <v>3</v>
      </c>
      <c r="C200" s="5" t="s">
        <v>515</v>
      </c>
      <c r="D200" s="5" t="s">
        <v>516</v>
      </c>
      <c r="E200" s="5">
        <v>139424</v>
      </c>
      <c r="F200" s="5">
        <v>128847</v>
      </c>
      <c r="G200" s="5">
        <v>118439</v>
      </c>
      <c r="H200" s="5">
        <v>4742</v>
      </c>
      <c r="I200" s="5">
        <v>5666</v>
      </c>
      <c r="J200" s="5">
        <v>1600</v>
      </c>
      <c r="K200" s="5">
        <v>117</v>
      </c>
      <c r="L200" s="5">
        <v>2300</v>
      </c>
      <c r="M200" s="5">
        <v>2924</v>
      </c>
      <c r="N200" s="5">
        <v>884</v>
      </c>
      <c r="O200" s="5">
        <v>2753</v>
      </c>
    </row>
    <row r="201" spans="1:15">
      <c r="A201" s="5">
        <v>1395</v>
      </c>
      <c r="B201" s="5">
        <v>4</v>
      </c>
      <c r="C201" s="5" t="s">
        <v>517</v>
      </c>
      <c r="D201" s="5" t="s">
        <v>516</v>
      </c>
      <c r="E201" s="5">
        <v>139424</v>
      </c>
      <c r="F201" s="5">
        <v>128847</v>
      </c>
      <c r="G201" s="5">
        <v>118439</v>
      </c>
      <c r="H201" s="5">
        <v>4742</v>
      </c>
      <c r="I201" s="5">
        <v>5666</v>
      </c>
      <c r="J201" s="5">
        <v>1600</v>
      </c>
      <c r="K201" s="5">
        <v>117</v>
      </c>
      <c r="L201" s="5">
        <v>2300</v>
      </c>
      <c r="M201" s="5">
        <v>2924</v>
      </c>
      <c r="N201" s="5">
        <v>884</v>
      </c>
      <c r="O201" s="5">
        <v>2753</v>
      </c>
    </row>
    <row r="202" spans="1:15">
      <c r="A202" s="5">
        <v>1395</v>
      </c>
      <c r="B202" s="5">
        <v>3</v>
      </c>
      <c r="C202" s="5" t="s">
        <v>518</v>
      </c>
      <c r="D202" s="5" t="s">
        <v>519</v>
      </c>
      <c r="E202" s="5">
        <v>277967</v>
      </c>
      <c r="F202" s="5">
        <v>268593</v>
      </c>
      <c r="G202" s="5">
        <v>215046</v>
      </c>
      <c r="H202" s="5">
        <v>47749</v>
      </c>
      <c r="I202" s="5">
        <v>5798</v>
      </c>
      <c r="J202" s="5">
        <v>416</v>
      </c>
      <c r="K202" s="5">
        <v>1122</v>
      </c>
      <c r="L202" s="5">
        <v>1376</v>
      </c>
      <c r="M202" s="5">
        <v>3156</v>
      </c>
      <c r="N202" s="5">
        <v>272</v>
      </c>
      <c r="O202" s="5">
        <v>3033</v>
      </c>
    </row>
    <row r="203" spans="1:15">
      <c r="A203" s="5">
        <v>1395</v>
      </c>
      <c r="B203" s="5">
        <v>4</v>
      </c>
      <c r="C203" s="5" t="s">
        <v>520</v>
      </c>
      <c r="D203" s="5" t="s">
        <v>519</v>
      </c>
      <c r="E203" s="5">
        <v>277967</v>
      </c>
      <c r="F203" s="5">
        <v>268593</v>
      </c>
      <c r="G203" s="5">
        <v>215046</v>
      </c>
      <c r="H203" s="5">
        <v>47749</v>
      </c>
      <c r="I203" s="5">
        <v>5798</v>
      </c>
      <c r="J203" s="5">
        <v>416</v>
      </c>
      <c r="K203" s="5">
        <v>1122</v>
      </c>
      <c r="L203" s="5">
        <v>1376</v>
      </c>
      <c r="M203" s="5">
        <v>3156</v>
      </c>
      <c r="N203" s="5">
        <v>272</v>
      </c>
      <c r="O203" s="5">
        <v>3033</v>
      </c>
    </row>
    <row r="204" spans="1:15">
      <c r="A204" s="5">
        <v>1395</v>
      </c>
      <c r="B204" s="5">
        <v>3</v>
      </c>
      <c r="C204" s="5" t="s">
        <v>521</v>
      </c>
      <c r="D204" s="5" t="s">
        <v>522</v>
      </c>
      <c r="E204" s="5">
        <v>7107380</v>
      </c>
      <c r="F204" s="5">
        <v>6860396</v>
      </c>
      <c r="G204" s="5">
        <v>6422896</v>
      </c>
      <c r="H204" s="5">
        <v>349073</v>
      </c>
      <c r="I204" s="5">
        <v>88428</v>
      </c>
      <c r="J204" s="5">
        <v>32186</v>
      </c>
      <c r="K204" s="5">
        <v>23470</v>
      </c>
      <c r="L204" s="5">
        <v>21845</v>
      </c>
      <c r="M204" s="5">
        <v>59814</v>
      </c>
      <c r="N204" s="5">
        <v>6861</v>
      </c>
      <c r="O204" s="5">
        <v>102807</v>
      </c>
    </row>
    <row r="205" spans="1:15">
      <c r="A205" s="5">
        <v>1395</v>
      </c>
      <c r="B205" s="5">
        <v>4</v>
      </c>
      <c r="C205" s="5" t="s">
        <v>523</v>
      </c>
      <c r="D205" s="5" t="s">
        <v>522</v>
      </c>
      <c r="E205" s="5">
        <v>7107380</v>
      </c>
      <c r="F205" s="5">
        <v>6860396</v>
      </c>
      <c r="G205" s="5">
        <v>6422896</v>
      </c>
      <c r="H205" s="5">
        <v>349073</v>
      </c>
      <c r="I205" s="5">
        <v>88428</v>
      </c>
      <c r="J205" s="5">
        <v>32186</v>
      </c>
      <c r="K205" s="5">
        <v>23470</v>
      </c>
      <c r="L205" s="5">
        <v>21845</v>
      </c>
      <c r="M205" s="5">
        <v>59814</v>
      </c>
      <c r="N205" s="5">
        <v>6861</v>
      </c>
      <c r="O205" s="5">
        <v>102807</v>
      </c>
    </row>
    <row r="206" spans="1:15">
      <c r="A206" s="5">
        <v>1395</v>
      </c>
      <c r="B206" s="5">
        <v>7</v>
      </c>
      <c r="C206" s="5" t="s">
        <v>524</v>
      </c>
      <c r="D206" s="5" t="s">
        <v>525</v>
      </c>
      <c r="E206" s="5">
        <v>2222799</v>
      </c>
      <c r="F206" s="5">
        <v>2114895</v>
      </c>
      <c r="G206" s="5">
        <v>2019984</v>
      </c>
      <c r="H206" s="5">
        <v>63760</v>
      </c>
      <c r="I206" s="5">
        <v>31151</v>
      </c>
      <c r="J206" s="5">
        <v>5264</v>
      </c>
      <c r="K206" s="5">
        <v>9997</v>
      </c>
      <c r="L206" s="5">
        <v>22997</v>
      </c>
      <c r="M206" s="5">
        <v>38394</v>
      </c>
      <c r="N206" s="5">
        <v>5164</v>
      </c>
      <c r="O206" s="5">
        <v>26087</v>
      </c>
    </row>
    <row r="207" spans="1:15">
      <c r="A207" s="5">
        <v>1395</v>
      </c>
      <c r="B207" s="5">
        <v>9</v>
      </c>
      <c r="C207" s="5" t="s">
        <v>526</v>
      </c>
      <c r="D207" s="5" t="s">
        <v>525</v>
      </c>
      <c r="E207" s="5">
        <v>2222799</v>
      </c>
      <c r="F207" s="5">
        <v>2114895</v>
      </c>
      <c r="G207" s="5">
        <v>2019984</v>
      </c>
      <c r="H207" s="5">
        <v>63760</v>
      </c>
      <c r="I207" s="5">
        <v>31151</v>
      </c>
      <c r="J207" s="5">
        <v>5264</v>
      </c>
      <c r="K207" s="5">
        <v>9997</v>
      </c>
      <c r="L207" s="5">
        <v>22997</v>
      </c>
      <c r="M207" s="5">
        <v>38394</v>
      </c>
      <c r="N207" s="5">
        <v>5164</v>
      </c>
      <c r="O207" s="5">
        <v>26087</v>
      </c>
    </row>
    <row r="208" spans="1:15">
      <c r="A208" s="5">
        <v>1395</v>
      </c>
      <c r="B208" s="5">
        <v>2</v>
      </c>
      <c r="C208" s="5" t="s">
        <v>527</v>
      </c>
      <c r="D208" s="5" t="s">
        <v>528</v>
      </c>
      <c r="E208" s="5">
        <v>2419778</v>
      </c>
      <c r="F208" s="5">
        <v>2044372</v>
      </c>
      <c r="G208" s="5">
        <v>1985541</v>
      </c>
      <c r="H208" s="5">
        <v>13815</v>
      </c>
      <c r="I208" s="5">
        <v>45015</v>
      </c>
      <c r="J208" s="5">
        <v>12589</v>
      </c>
      <c r="K208" s="5">
        <v>1837</v>
      </c>
      <c r="L208" s="5">
        <v>24750</v>
      </c>
      <c r="M208" s="5">
        <v>32221</v>
      </c>
      <c r="N208" s="5">
        <v>3751</v>
      </c>
      <c r="O208" s="5">
        <v>300258</v>
      </c>
    </row>
    <row r="209" spans="1:15">
      <c r="A209" s="5">
        <v>1395</v>
      </c>
      <c r="B209" s="5">
        <v>7</v>
      </c>
      <c r="C209" s="5" t="s">
        <v>529</v>
      </c>
      <c r="D209" s="5" t="s">
        <v>530</v>
      </c>
      <c r="E209" s="5">
        <v>2419778</v>
      </c>
      <c r="F209" s="5">
        <v>2044372</v>
      </c>
      <c r="G209" s="5">
        <v>1985541</v>
      </c>
      <c r="H209" s="5">
        <v>13815</v>
      </c>
      <c r="I209" s="5">
        <v>45015</v>
      </c>
      <c r="J209" s="5">
        <v>12589</v>
      </c>
      <c r="K209" s="5">
        <v>1837</v>
      </c>
      <c r="L209" s="5">
        <v>24750</v>
      </c>
      <c r="M209" s="5">
        <v>32221</v>
      </c>
      <c r="N209" s="5">
        <v>3751</v>
      </c>
      <c r="O209" s="5">
        <v>300258</v>
      </c>
    </row>
    <row r="210" spans="1:15">
      <c r="A210" s="5">
        <v>1395</v>
      </c>
      <c r="B210" s="5">
        <v>19</v>
      </c>
      <c r="C210" s="5" t="s">
        <v>531</v>
      </c>
      <c r="D210" s="5" t="s">
        <v>532</v>
      </c>
      <c r="E210" s="5">
        <v>19637</v>
      </c>
      <c r="F210" s="5">
        <v>18771</v>
      </c>
      <c r="G210" s="5">
        <v>17665</v>
      </c>
      <c r="H210" s="5">
        <v>877</v>
      </c>
      <c r="I210" s="5">
        <v>230</v>
      </c>
      <c r="J210" s="5">
        <v>0</v>
      </c>
      <c r="K210" s="5">
        <v>100</v>
      </c>
      <c r="L210" s="5">
        <v>274</v>
      </c>
      <c r="M210" s="5">
        <v>289</v>
      </c>
      <c r="N210" s="5">
        <v>97</v>
      </c>
      <c r="O210" s="5">
        <v>106</v>
      </c>
    </row>
    <row r="211" spans="1:15">
      <c r="A211" s="5">
        <v>1395</v>
      </c>
      <c r="B211" s="5">
        <v>4</v>
      </c>
      <c r="C211" s="5" t="s">
        <v>533</v>
      </c>
      <c r="D211" s="5" t="s">
        <v>534</v>
      </c>
      <c r="E211" s="5">
        <v>718267</v>
      </c>
      <c r="F211" s="5">
        <v>673293</v>
      </c>
      <c r="G211" s="5">
        <v>653970</v>
      </c>
      <c r="H211" s="5">
        <v>12939</v>
      </c>
      <c r="I211" s="5">
        <v>6384</v>
      </c>
      <c r="J211" s="5">
        <v>6314</v>
      </c>
      <c r="K211" s="5">
        <v>293</v>
      </c>
      <c r="L211" s="5">
        <v>14185</v>
      </c>
      <c r="M211" s="5">
        <v>17893</v>
      </c>
      <c r="N211" s="5">
        <v>1366</v>
      </c>
      <c r="O211" s="5">
        <v>4925</v>
      </c>
    </row>
    <row r="212" spans="1:15">
      <c r="A212" s="5">
        <v>1395</v>
      </c>
      <c r="B212" s="5">
        <v>4</v>
      </c>
      <c r="C212" s="5" t="s">
        <v>535</v>
      </c>
      <c r="D212" s="5" t="s">
        <v>536</v>
      </c>
      <c r="E212" s="5">
        <v>342284</v>
      </c>
      <c r="F212" s="5">
        <v>330395</v>
      </c>
      <c r="G212" s="5">
        <v>327503</v>
      </c>
      <c r="H212" s="5">
        <v>0</v>
      </c>
      <c r="I212" s="5">
        <v>2892</v>
      </c>
      <c r="J212" s="5">
        <v>345</v>
      </c>
      <c r="K212" s="5">
        <v>0</v>
      </c>
      <c r="L212" s="5">
        <v>1021</v>
      </c>
      <c r="M212" s="5">
        <v>6727</v>
      </c>
      <c r="N212" s="5">
        <v>455</v>
      </c>
      <c r="O212" s="5">
        <v>3341</v>
      </c>
    </row>
    <row r="213" spans="1:15">
      <c r="A213" s="5">
        <v>1395</v>
      </c>
      <c r="B213" s="5">
        <v>4</v>
      </c>
      <c r="C213" s="5" t="s">
        <v>537</v>
      </c>
      <c r="D213" s="5" t="s">
        <v>538</v>
      </c>
      <c r="E213" s="5">
        <v>1339590</v>
      </c>
      <c r="F213" s="5">
        <v>1021914</v>
      </c>
      <c r="G213" s="5">
        <v>986404</v>
      </c>
      <c r="H213" s="5">
        <v>0</v>
      </c>
      <c r="I213" s="5">
        <v>35510</v>
      </c>
      <c r="J213" s="5">
        <v>5930</v>
      </c>
      <c r="K213" s="5">
        <v>1444</v>
      </c>
      <c r="L213" s="5">
        <v>9271</v>
      </c>
      <c r="M213" s="5">
        <v>7312</v>
      </c>
      <c r="N213" s="5">
        <v>1833</v>
      </c>
      <c r="O213" s="5">
        <v>291886</v>
      </c>
    </row>
    <row r="214" spans="1:15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</row>
    <row r="215" spans="1:15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</row>
    <row r="216" spans="1:15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</row>
    <row r="217" spans="1:15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</row>
    <row r="218" spans="1:15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</row>
    <row r="219" spans="1:15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</row>
    <row r="220" spans="1:15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</row>
    <row r="221" spans="1:15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</row>
    <row r="222" spans="1:15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</row>
    <row r="223" spans="1:15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</row>
    <row r="224" spans="1:15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</row>
    <row r="225" spans="1:15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</row>
    <row r="226" spans="1:15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</row>
    <row r="227" spans="1:15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</row>
    <row r="228" spans="1:15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</row>
    <row r="229" spans="1:15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</row>
    <row r="230" spans="1:15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</row>
  </sheetData>
  <mergeCells count="14">
    <mergeCell ref="A2:A3"/>
    <mergeCell ref="C1:O1"/>
    <mergeCell ref="F2:I2"/>
    <mergeCell ref="B2:B3"/>
    <mergeCell ref="C2:C3"/>
    <mergeCell ref="D2:D3"/>
    <mergeCell ref="E2:E3"/>
    <mergeCell ref="J2:J3"/>
    <mergeCell ref="K2:K3"/>
    <mergeCell ref="L2:L3"/>
    <mergeCell ref="M2:M3"/>
    <mergeCell ref="N2:N3"/>
    <mergeCell ref="O2:O3"/>
    <mergeCell ref="A1:B1"/>
  </mergeCells>
  <hyperlinks>
    <hyperlink ref="A1" location="'فهرست جداول'!A1" display="'فهرست جداول'!A1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6" width="15.42578125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  <col min="12" max="12" width="17.7109375" style="1" customWidth="1"/>
    <col min="13" max="13" width="15.42578125" style="1" customWidth="1"/>
    <col min="14" max="14" width="18.42578125" style="1" customWidth="1"/>
  </cols>
  <sheetData>
    <row r="1" spans="1:14" ht="15.75" thickBot="1">
      <c r="A1" s="22" t="s">
        <v>159</v>
      </c>
      <c r="B1" s="22"/>
      <c r="C1" s="21" t="str">
        <f>CONCATENATE("5-",'فهرست جداول'!B6,"-",MID('فهرست جداول'!B1, 58,10), "                  (میلیون ریال)")</f>
        <v>5-ارزش ستانده‏های فعالیت صنعتی کارگاه‏ها‌ بر ‌حسب فعالیت-95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 ht="58.5" customHeight="1" thickBot="1">
      <c r="A2" s="15" t="s">
        <v>128</v>
      </c>
      <c r="B2" s="15" t="s">
        <v>151</v>
      </c>
      <c r="C2" s="15" t="s">
        <v>0</v>
      </c>
      <c r="D2" s="12" t="s">
        <v>1</v>
      </c>
      <c r="E2" s="12" t="s">
        <v>2</v>
      </c>
      <c r="F2" s="12" t="s">
        <v>31</v>
      </c>
      <c r="G2" s="12" t="s">
        <v>32</v>
      </c>
      <c r="H2" s="12" t="s">
        <v>33</v>
      </c>
      <c r="I2" s="12" t="s">
        <v>34</v>
      </c>
      <c r="J2" s="12" t="s">
        <v>35</v>
      </c>
      <c r="K2" s="12" t="s">
        <v>36</v>
      </c>
      <c r="L2" s="12" t="s">
        <v>37</v>
      </c>
      <c r="M2" s="12" t="s">
        <v>38</v>
      </c>
      <c r="N2" s="12" t="s">
        <v>39</v>
      </c>
    </row>
    <row r="3" spans="1:14">
      <c r="A3" s="5">
        <v>1395</v>
      </c>
      <c r="B3" s="5">
        <v>1</v>
      </c>
      <c r="C3" s="5" t="s">
        <v>162</v>
      </c>
      <c r="D3" s="5" t="s">
        <v>163</v>
      </c>
      <c r="E3" s="5">
        <v>5574557139</v>
      </c>
      <c r="F3" s="5">
        <v>5420890349</v>
      </c>
      <c r="G3" s="5">
        <v>11038591</v>
      </c>
      <c r="H3" s="5">
        <v>10499123</v>
      </c>
      <c r="I3" s="5">
        <v>12956657</v>
      </c>
      <c r="J3" s="5">
        <v>7839717</v>
      </c>
      <c r="K3" s="5">
        <v>6718760</v>
      </c>
      <c r="L3" s="5">
        <v>17061654</v>
      </c>
      <c r="M3" s="5">
        <v>73596824</v>
      </c>
      <c r="N3" s="5">
        <v>13955465</v>
      </c>
    </row>
    <row r="4" spans="1:14">
      <c r="A4" s="5">
        <v>1395</v>
      </c>
      <c r="B4" s="5">
        <v>2</v>
      </c>
      <c r="C4" s="5" t="s">
        <v>164</v>
      </c>
      <c r="D4" s="5" t="s">
        <v>165</v>
      </c>
      <c r="E4" s="5">
        <v>713020759</v>
      </c>
      <c r="F4" s="5">
        <v>694770128</v>
      </c>
      <c r="G4" s="5">
        <v>1322910</v>
      </c>
      <c r="H4" s="5">
        <v>974517</v>
      </c>
      <c r="I4" s="5">
        <v>4827</v>
      </c>
      <c r="J4" s="5">
        <v>17785</v>
      </c>
      <c r="K4" s="5">
        <v>-200413</v>
      </c>
      <c r="L4" s="5">
        <v>6425920</v>
      </c>
      <c r="M4" s="5">
        <v>8443495</v>
      </c>
      <c r="N4" s="5">
        <v>1261589</v>
      </c>
    </row>
    <row r="5" spans="1:14">
      <c r="A5" s="5">
        <v>1395</v>
      </c>
      <c r="B5" s="5">
        <v>3</v>
      </c>
      <c r="C5" s="5" t="s">
        <v>166</v>
      </c>
      <c r="D5" s="5" t="s">
        <v>167</v>
      </c>
      <c r="E5" s="5">
        <v>54514410</v>
      </c>
      <c r="F5" s="5">
        <v>50423885</v>
      </c>
      <c r="G5" s="5">
        <v>131535</v>
      </c>
      <c r="H5" s="5">
        <v>89777</v>
      </c>
      <c r="I5" s="5">
        <v>321</v>
      </c>
      <c r="J5" s="5">
        <v>1157</v>
      </c>
      <c r="K5" s="5">
        <v>38451</v>
      </c>
      <c r="L5" s="5">
        <v>118304</v>
      </c>
      <c r="M5" s="5">
        <v>3603870</v>
      </c>
      <c r="N5" s="5">
        <v>107109</v>
      </c>
    </row>
    <row r="6" spans="1:14">
      <c r="A6" s="5">
        <v>1395</v>
      </c>
      <c r="B6" s="5">
        <v>4</v>
      </c>
      <c r="C6" s="5" t="s">
        <v>168</v>
      </c>
      <c r="D6" s="5" t="s">
        <v>167</v>
      </c>
      <c r="E6" s="5">
        <v>54514410</v>
      </c>
      <c r="F6" s="5">
        <v>50423885</v>
      </c>
      <c r="G6" s="5">
        <v>131535</v>
      </c>
      <c r="H6" s="5">
        <v>89777</v>
      </c>
      <c r="I6" s="5">
        <v>321</v>
      </c>
      <c r="J6" s="5">
        <v>1157</v>
      </c>
      <c r="K6" s="5">
        <v>38451</v>
      </c>
      <c r="L6" s="5">
        <v>118304</v>
      </c>
      <c r="M6" s="5">
        <v>3603870</v>
      </c>
      <c r="N6" s="5">
        <v>107109</v>
      </c>
    </row>
    <row r="7" spans="1:14">
      <c r="A7" s="5">
        <v>1395</v>
      </c>
      <c r="B7" s="5">
        <v>3</v>
      </c>
      <c r="C7" s="5" t="s">
        <v>169</v>
      </c>
      <c r="D7" s="5" t="s">
        <v>170</v>
      </c>
      <c r="E7" s="5">
        <v>10670856</v>
      </c>
      <c r="F7" s="5">
        <v>10413208</v>
      </c>
      <c r="G7" s="5">
        <v>50828</v>
      </c>
      <c r="H7" s="5">
        <v>13176</v>
      </c>
      <c r="I7" s="5">
        <v>0</v>
      </c>
      <c r="J7" s="5">
        <v>202</v>
      </c>
      <c r="K7" s="5">
        <v>118</v>
      </c>
      <c r="L7" s="5">
        <v>15600</v>
      </c>
      <c r="M7" s="5">
        <v>126978</v>
      </c>
      <c r="N7" s="5">
        <v>50745</v>
      </c>
    </row>
    <row r="8" spans="1:14">
      <c r="A8" s="5">
        <v>1395</v>
      </c>
      <c r="B8" s="5">
        <v>4</v>
      </c>
      <c r="C8" s="5" t="s">
        <v>171</v>
      </c>
      <c r="D8" s="5" t="s">
        <v>170</v>
      </c>
      <c r="E8" s="5">
        <v>10670856</v>
      </c>
      <c r="F8" s="5">
        <v>10413208</v>
      </c>
      <c r="G8" s="5">
        <v>50828</v>
      </c>
      <c r="H8" s="5">
        <v>13176</v>
      </c>
      <c r="I8" s="5">
        <v>0</v>
      </c>
      <c r="J8" s="5">
        <v>202</v>
      </c>
      <c r="K8" s="5">
        <v>118</v>
      </c>
      <c r="L8" s="5">
        <v>15600</v>
      </c>
      <c r="M8" s="5">
        <v>126978</v>
      </c>
      <c r="N8" s="5">
        <v>50745</v>
      </c>
    </row>
    <row r="9" spans="1:14">
      <c r="A9" s="5">
        <v>1395</v>
      </c>
      <c r="B9" s="5">
        <v>3</v>
      </c>
      <c r="C9" s="5" t="s">
        <v>172</v>
      </c>
      <c r="D9" s="5" t="s">
        <v>173</v>
      </c>
      <c r="E9" s="5">
        <v>67587213</v>
      </c>
      <c r="F9" s="5">
        <v>66800659</v>
      </c>
      <c r="G9" s="5">
        <v>64254</v>
      </c>
      <c r="H9" s="5">
        <v>57855</v>
      </c>
      <c r="I9" s="5">
        <v>669</v>
      </c>
      <c r="J9" s="5">
        <v>2439</v>
      </c>
      <c r="K9" s="5">
        <v>129358</v>
      </c>
      <c r="L9" s="5">
        <v>46192</v>
      </c>
      <c r="M9" s="5">
        <v>447136</v>
      </c>
      <c r="N9" s="5">
        <v>38651</v>
      </c>
    </row>
    <row r="10" spans="1:14">
      <c r="A10" s="5">
        <v>1395</v>
      </c>
      <c r="B10" s="5">
        <v>4</v>
      </c>
      <c r="C10" s="5" t="s">
        <v>174</v>
      </c>
      <c r="D10" s="5" t="s">
        <v>173</v>
      </c>
      <c r="E10" s="5">
        <v>67587213</v>
      </c>
      <c r="F10" s="5">
        <v>66800659</v>
      </c>
      <c r="G10" s="5">
        <v>64254</v>
      </c>
      <c r="H10" s="5">
        <v>57855</v>
      </c>
      <c r="I10" s="5">
        <v>669</v>
      </c>
      <c r="J10" s="5">
        <v>2439</v>
      </c>
      <c r="K10" s="5">
        <v>129358</v>
      </c>
      <c r="L10" s="5">
        <v>46192</v>
      </c>
      <c r="M10" s="5">
        <v>447136</v>
      </c>
      <c r="N10" s="5">
        <v>38651</v>
      </c>
    </row>
    <row r="11" spans="1:14">
      <c r="A11" s="5">
        <v>1395</v>
      </c>
      <c r="B11" s="5">
        <v>3</v>
      </c>
      <c r="C11" s="5" t="s">
        <v>175</v>
      </c>
      <c r="D11" s="5" t="s">
        <v>176</v>
      </c>
      <c r="E11" s="5">
        <v>109409405</v>
      </c>
      <c r="F11" s="5">
        <v>108590597</v>
      </c>
      <c r="G11" s="5">
        <v>82799</v>
      </c>
      <c r="H11" s="5">
        <v>81166</v>
      </c>
      <c r="I11" s="5">
        <v>0</v>
      </c>
      <c r="J11" s="5">
        <v>1636</v>
      </c>
      <c r="K11" s="5">
        <v>21495</v>
      </c>
      <c r="L11" s="5">
        <v>218802</v>
      </c>
      <c r="M11" s="5">
        <v>240291</v>
      </c>
      <c r="N11" s="5">
        <v>172618</v>
      </c>
    </row>
    <row r="12" spans="1:14">
      <c r="A12" s="5">
        <v>1395</v>
      </c>
      <c r="B12" s="5">
        <v>4</v>
      </c>
      <c r="C12" s="5" t="s">
        <v>177</v>
      </c>
      <c r="D12" s="5" t="s">
        <v>176</v>
      </c>
      <c r="E12" s="5">
        <v>109409405</v>
      </c>
      <c r="F12" s="5">
        <v>108590597</v>
      </c>
      <c r="G12" s="5">
        <v>82799</v>
      </c>
      <c r="H12" s="5">
        <v>81166</v>
      </c>
      <c r="I12" s="5">
        <v>0</v>
      </c>
      <c r="J12" s="5">
        <v>1636</v>
      </c>
      <c r="K12" s="5">
        <v>21495</v>
      </c>
      <c r="L12" s="5">
        <v>218802</v>
      </c>
      <c r="M12" s="5">
        <v>240291</v>
      </c>
      <c r="N12" s="5">
        <v>172618</v>
      </c>
    </row>
    <row r="13" spans="1:14">
      <c r="A13" s="5">
        <v>1395</v>
      </c>
      <c r="B13" s="5">
        <v>3</v>
      </c>
      <c r="C13" s="5" t="s">
        <v>178</v>
      </c>
      <c r="D13" s="5" t="s">
        <v>179</v>
      </c>
      <c r="E13" s="5">
        <v>133674139</v>
      </c>
      <c r="F13" s="5">
        <v>127656890</v>
      </c>
      <c r="G13" s="5">
        <v>17743</v>
      </c>
      <c r="H13" s="5">
        <v>246920</v>
      </c>
      <c r="I13" s="5">
        <v>0</v>
      </c>
      <c r="J13" s="5">
        <v>1029</v>
      </c>
      <c r="K13" s="5">
        <v>-31309</v>
      </c>
      <c r="L13" s="5">
        <v>4460680</v>
      </c>
      <c r="M13" s="5">
        <v>1139262</v>
      </c>
      <c r="N13" s="5">
        <v>182924</v>
      </c>
    </row>
    <row r="14" spans="1:14">
      <c r="A14" s="5">
        <v>1395</v>
      </c>
      <c r="B14" s="5">
        <v>4</v>
      </c>
      <c r="C14" s="5" t="s">
        <v>180</v>
      </c>
      <c r="D14" s="5" t="s">
        <v>179</v>
      </c>
      <c r="E14" s="5">
        <v>133674139</v>
      </c>
      <c r="F14" s="5">
        <v>127656890</v>
      </c>
      <c r="G14" s="5">
        <v>17743</v>
      </c>
      <c r="H14" s="5">
        <v>246920</v>
      </c>
      <c r="I14" s="5">
        <v>0</v>
      </c>
      <c r="J14" s="5">
        <v>1029</v>
      </c>
      <c r="K14" s="5">
        <v>-31309</v>
      </c>
      <c r="L14" s="5">
        <v>4460680</v>
      </c>
      <c r="M14" s="5">
        <v>1139262</v>
      </c>
      <c r="N14" s="5">
        <v>182924</v>
      </c>
    </row>
    <row r="15" spans="1:14">
      <c r="A15" s="5">
        <v>1395</v>
      </c>
      <c r="B15" s="5">
        <v>3</v>
      </c>
      <c r="C15" s="5" t="s">
        <v>181</v>
      </c>
      <c r="D15" s="5" t="s">
        <v>182</v>
      </c>
      <c r="E15" s="5">
        <v>97106056</v>
      </c>
      <c r="F15" s="5">
        <v>95376981</v>
      </c>
      <c r="G15" s="5">
        <v>735866</v>
      </c>
      <c r="H15" s="5">
        <v>59979</v>
      </c>
      <c r="I15" s="5">
        <v>0</v>
      </c>
      <c r="J15" s="5">
        <v>753</v>
      </c>
      <c r="K15" s="5">
        <v>57566</v>
      </c>
      <c r="L15" s="5">
        <v>115490</v>
      </c>
      <c r="M15" s="5">
        <v>539918</v>
      </c>
      <c r="N15" s="5">
        <v>219502</v>
      </c>
    </row>
    <row r="16" spans="1:14">
      <c r="A16" s="5">
        <v>1395</v>
      </c>
      <c r="B16" s="5">
        <v>4</v>
      </c>
      <c r="C16" s="5" t="s">
        <v>183</v>
      </c>
      <c r="D16" s="5" t="s">
        <v>184</v>
      </c>
      <c r="E16" s="5">
        <v>91656796</v>
      </c>
      <c r="F16" s="5">
        <v>89946627</v>
      </c>
      <c r="G16" s="5">
        <v>732259</v>
      </c>
      <c r="H16" s="5">
        <v>56249</v>
      </c>
      <c r="I16" s="5">
        <v>0</v>
      </c>
      <c r="J16" s="5">
        <v>652</v>
      </c>
      <c r="K16" s="5">
        <v>60562</v>
      </c>
      <c r="L16" s="5">
        <v>101662</v>
      </c>
      <c r="M16" s="5">
        <v>539340</v>
      </c>
      <c r="N16" s="5">
        <v>219445</v>
      </c>
    </row>
    <row r="17" spans="1:14">
      <c r="A17" s="5">
        <v>1395</v>
      </c>
      <c r="B17" s="5">
        <v>4</v>
      </c>
      <c r="C17" s="5" t="s">
        <v>185</v>
      </c>
      <c r="D17" s="5" t="s">
        <v>186</v>
      </c>
      <c r="E17" s="5">
        <v>5449260</v>
      </c>
      <c r="F17" s="5">
        <v>5430354</v>
      </c>
      <c r="G17" s="5">
        <v>3606</v>
      </c>
      <c r="H17" s="5">
        <v>3730</v>
      </c>
      <c r="I17" s="5">
        <v>0</v>
      </c>
      <c r="J17" s="5">
        <v>101</v>
      </c>
      <c r="K17" s="5">
        <v>-2996</v>
      </c>
      <c r="L17" s="5">
        <v>13829</v>
      </c>
      <c r="M17" s="5">
        <v>579</v>
      </c>
      <c r="N17" s="5">
        <v>58</v>
      </c>
    </row>
    <row r="18" spans="1:14">
      <c r="A18" s="5">
        <v>1395</v>
      </c>
      <c r="B18" s="5">
        <v>3</v>
      </c>
      <c r="C18" s="5" t="s">
        <v>187</v>
      </c>
      <c r="D18" s="5" t="s">
        <v>188</v>
      </c>
      <c r="E18" s="5">
        <v>196810158</v>
      </c>
      <c r="F18" s="5">
        <v>192678462</v>
      </c>
      <c r="G18" s="5">
        <v>219881</v>
      </c>
      <c r="H18" s="5">
        <v>407575</v>
      </c>
      <c r="I18" s="5">
        <v>3837</v>
      </c>
      <c r="J18" s="5">
        <v>10254</v>
      </c>
      <c r="K18" s="5">
        <v>-411435</v>
      </c>
      <c r="L18" s="5">
        <v>1348486</v>
      </c>
      <c r="M18" s="5">
        <v>2145432</v>
      </c>
      <c r="N18" s="5">
        <v>407664</v>
      </c>
    </row>
    <row r="19" spans="1:14">
      <c r="A19" s="5">
        <v>1395</v>
      </c>
      <c r="B19" s="5">
        <v>4</v>
      </c>
      <c r="C19" s="5" t="s">
        <v>189</v>
      </c>
      <c r="D19" s="5" t="s">
        <v>188</v>
      </c>
      <c r="E19" s="5">
        <v>43895916</v>
      </c>
      <c r="F19" s="5">
        <v>42305925</v>
      </c>
      <c r="G19" s="5">
        <v>43209</v>
      </c>
      <c r="H19" s="5">
        <v>171036</v>
      </c>
      <c r="I19" s="5">
        <v>0</v>
      </c>
      <c r="J19" s="5">
        <v>1184</v>
      </c>
      <c r="K19" s="5">
        <v>47215</v>
      </c>
      <c r="L19" s="5">
        <v>1019409</v>
      </c>
      <c r="M19" s="5">
        <v>128096</v>
      </c>
      <c r="N19" s="5">
        <v>179842</v>
      </c>
    </row>
    <row r="20" spans="1:14">
      <c r="A20" s="5">
        <v>1395</v>
      </c>
      <c r="B20" s="5">
        <v>4</v>
      </c>
      <c r="C20" s="5" t="s">
        <v>190</v>
      </c>
      <c r="D20" s="5" t="s">
        <v>191</v>
      </c>
      <c r="E20" s="5">
        <v>62312543</v>
      </c>
      <c r="F20" s="5">
        <v>60671402</v>
      </c>
      <c r="G20" s="5">
        <v>94926</v>
      </c>
      <c r="H20" s="5">
        <v>52375</v>
      </c>
      <c r="I20" s="5">
        <v>3837</v>
      </c>
      <c r="J20" s="5">
        <v>6460</v>
      </c>
      <c r="K20" s="5">
        <v>60062</v>
      </c>
      <c r="L20" s="5">
        <v>31029</v>
      </c>
      <c r="M20" s="5">
        <v>1374978</v>
      </c>
      <c r="N20" s="5">
        <v>17474</v>
      </c>
    </row>
    <row r="21" spans="1:14">
      <c r="A21" s="5">
        <v>1395</v>
      </c>
      <c r="B21" s="5">
        <v>4</v>
      </c>
      <c r="C21" s="5" t="s">
        <v>192</v>
      </c>
      <c r="D21" s="5" t="s">
        <v>193</v>
      </c>
      <c r="E21" s="5">
        <v>19257782</v>
      </c>
      <c r="F21" s="5">
        <v>19105920</v>
      </c>
      <c r="G21" s="5">
        <v>4278</v>
      </c>
      <c r="H21" s="5">
        <v>55441</v>
      </c>
      <c r="I21" s="5">
        <v>0</v>
      </c>
      <c r="J21" s="5">
        <v>794</v>
      </c>
      <c r="K21" s="5">
        <v>-19354</v>
      </c>
      <c r="L21" s="5">
        <v>100681</v>
      </c>
      <c r="M21" s="5">
        <v>1000</v>
      </c>
      <c r="N21" s="5">
        <v>9022</v>
      </c>
    </row>
    <row r="22" spans="1:14">
      <c r="A22" s="5">
        <v>1395</v>
      </c>
      <c r="B22" s="5">
        <v>4</v>
      </c>
      <c r="C22" s="5" t="s">
        <v>194</v>
      </c>
      <c r="D22" s="5" t="s">
        <v>195</v>
      </c>
      <c r="E22" s="5">
        <v>9195642</v>
      </c>
      <c r="F22" s="5">
        <v>9146343</v>
      </c>
      <c r="G22" s="5">
        <v>3612</v>
      </c>
      <c r="H22" s="5">
        <v>15395</v>
      </c>
      <c r="I22" s="5">
        <v>0</v>
      </c>
      <c r="J22" s="5">
        <v>108</v>
      </c>
      <c r="K22" s="5">
        <v>2927</v>
      </c>
      <c r="L22" s="5">
        <v>2920</v>
      </c>
      <c r="M22" s="5">
        <v>0</v>
      </c>
      <c r="N22" s="5">
        <v>24339</v>
      </c>
    </row>
    <row r="23" spans="1:14">
      <c r="A23" s="5">
        <v>1395</v>
      </c>
      <c r="B23" s="5">
        <v>4</v>
      </c>
      <c r="C23" s="5" t="s">
        <v>196</v>
      </c>
      <c r="D23" s="5" t="s">
        <v>197</v>
      </c>
      <c r="E23" s="5">
        <v>8667498</v>
      </c>
      <c r="F23" s="5">
        <v>8559925</v>
      </c>
      <c r="G23" s="5">
        <v>7488</v>
      </c>
      <c r="H23" s="5">
        <v>16162</v>
      </c>
      <c r="I23" s="5">
        <v>0</v>
      </c>
      <c r="J23" s="5">
        <v>54</v>
      </c>
      <c r="K23" s="5">
        <v>9544</v>
      </c>
      <c r="L23" s="5">
        <v>7529</v>
      </c>
      <c r="M23" s="5">
        <v>4291</v>
      </c>
      <c r="N23" s="5">
        <v>62505</v>
      </c>
    </row>
    <row r="24" spans="1:14">
      <c r="A24" s="5">
        <v>1395</v>
      </c>
      <c r="B24" s="5">
        <v>4</v>
      </c>
      <c r="C24" s="5" t="s">
        <v>198</v>
      </c>
      <c r="D24" s="5" t="s">
        <v>199</v>
      </c>
      <c r="E24" s="5">
        <v>53480776</v>
      </c>
      <c r="F24" s="5">
        <v>52888948</v>
      </c>
      <c r="G24" s="5">
        <v>66368</v>
      </c>
      <c r="H24" s="5">
        <v>97166</v>
      </c>
      <c r="I24" s="5">
        <v>0</v>
      </c>
      <c r="J24" s="5">
        <v>1654</v>
      </c>
      <c r="K24" s="5">
        <v>-511829</v>
      </c>
      <c r="L24" s="5">
        <v>186919</v>
      </c>
      <c r="M24" s="5">
        <v>637067</v>
      </c>
      <c r="N24" s="5">
        <v>114482</v>
      </c>
    </row>
    <row r="25" spans="1:14">
      <c r="A25" s="5">
        <v>1395</v>
      </c>
      <c r="B25" s="5">
        <v>3</v>
      </c>
      <c r="C25" s="5" t="s">
        <v>200</v>
      </c>
      <c r="D25" s="5" t="s">
        <v>201</v>
      </c>
      <c r="E25" s="5">
        <v>43248522</v>
      </c>
      <c r="F25" s="5">
        <v>42829445</v>
      </c>
      <c r="G25" s="5">
        <v>20003</v>
      </c>
      <c r="H25" s="5">
        <v>18071</v>
      </c>
      <c r="I25" s="5">
        <v>0</v>
      </c>
      <c r="J25" s="5">
        <v>314</v>
      </c>
      <c r="K25" s="5">
        <v>-4657</v>
      </c>
      <c r="L25" s="5">
        <v>102365</v>
      </c>
      <c r="M25" s="5">
        <v>200608</v>
      </c>
      <c r="N25" s="5">
        <v>82375</v>
      </c>
    </row>
    <row r="26" spans="1:14">
      <c r="A26" s="5">
        <v>1395</v>
      </c>
      <c r="B26" s="5">
        <v>4</v>
      </c>
      <c r="C26" s="5" t="s">
        <v>202</v>
      </c>
      <c r="D26" s="5" t="s">
        <v>201</v>
      </c>
      <c r="E26" s="5">
        <v>43248522</v>
      </c>
      <c r="F26" s="5">
        <v>42829445</v>
      </c>
      <c r="G26" s="5">
        <v>20003</v>
      </c>
      <c r="H26" s="5">
        <v>18071</v>
      </c>
      <c r="I26" s="5">
        <v>0</v>
      </c>
      <c r="J26" s="5">
        <v>314</v>
      </c>
      <c r="K26" s="5">
        <v>-4657</v>
      </c>
      <c r="L26" s="5">
        <v>102365</v>
      </c>
      <c r="M26" s="5">
        <v>200608</v>
      </c>
      <c r="N26" s="5">
        <v>82375</v>
      </c>
    </row>
    <row r="27" spans="1:14">
      <c r="A27" s="5">
        <v>1395</v>
      </c>
      <c r="B27" s="5">
        <v>2</v>
      </c>
      <c r="C27" s="5" t="s">
        <v>203</v>
      </c>
      <c r="D27" s="5" t="s">
        <v>204</v>
      </c>
      <c r="E27" s="5">
        <v>38351408</v>
      </c>
      <c r="F27" s="5">
        <v>37361696</v>
      </c>
      <c r="G27" s="5">
        <v>189772</v>
      </c>
      <c r="H27" s="5">
        <v>123691</v>
      </c>
      <c r="I27" s="5">
        <v>0</v>
      </c>
      <c r="J27" s="5">
        <v>959</v>
      </c>
      <c r="K27" s="5">
        <v>124273</v>
      </c>
      <c r="L27" s="5">
        <v>101765</v>
      </c>
      <c r="M27" s="5">
        <v>110075</v>
      </c>
      <c r="N27" s="5">
        <v>339177</v>
      </c>
    </row>
    <row r="28" spans="1:14">
      <c r="A28" s="5">
        <v>1395</v>
      </c>
      <c r="B28" s="5">
        <v>3</v>
      </c>
      <c r="C28" s="5" t="s">
        <v>205</v>
      </c>
      <c r="D28" s="5" t="s">
        <v>204</v>
      </c>
      <c r="E28" s="5">
        <v>38351408</v>
      </c>
      <c r="F28" s="5">
        <v>37361696</v>
      </c>
      <c r="G28" s="5">
        <v>189772</v>
      </c>
      <c r="H28" s="5">
        <v>123691</v>
      </c>
      <c r="I28" s="5">
        <v>0</v>
      </c>
      <c r="J28" s="5">
        <v>959</v>
      </c>
      <c r="K28" s="5">
        <v>124273</v>
      </c>
      <c r="L28" s="5">
        <v>101765</v>
      </c>
      <c r="M28" s="5">
        <v>110075</v>
      </c>
      <c r="N28" s="5">
        <v>339177</v>
      </c>
    </row>
    <row r="29" spans="1:14">
      <c r="A29" s="5">
        <v>1395</v>
      </c>
      <c r="B29" s="5">
        <v>4</v>
      </c>
      <c r="C29" s="5" t="s">
        <v>206</v>
      </c>
      <c r="D29" s="5" t="s">
        <v>207</v>
      </c>
      <c r="E29" s="5">
        <v>1775418</v>
      </c>
      <c r="F29" s="5">
        <v>1772080</v>
      </c>
      <c r="G29" s="5">
        <v>0</v>
      </c>
      <c r="H29" s="5">
        <v>1645</v>
      </c>
      <c r="I29" s="5">
        <v>0</v>
      </c>
      <c r="J29" s="5">
        <v>0</v>
      </c>
      <c r="K29" s="5">
        <v>0</v>
      </c>
      <c r="L29" s="5">
        <v>10</v>
      </c>
      <c r="M29" s="5">
        <v>0</v>
      </c>
      <c r="N29" s="5">
        <v>1683</v>
      </c>
    </row>
    <row r="30" spans="1:14">
      <c r="A30" s="5">
        <v>1395</v>
      </c>
      <c r="B30" s="5">
        <v>4</v>
      </c>
      <c r="C30" s="5" t="s">
        <v>208</v>
      </c>
      <c r="D30" s="5" t="s">
        <v>209</v>
      </c>
      <c r="E30" s="5">
        <v>3626991</v>
      </c>
      <c r="F30" s="5">
        <v>3607765</v>
      </c>
      <c r="G30" s="5">
        <v>4160</v>
      </c>
      <c r="H30" s="5">
        <v>4887</v>
      </c>
      <c r="I30" s="5">
        <v>0</v>
      </c>
      <c r="J30" s="5">
        <v>420</v>
      </c>
      <c r="K30" s="5">
        <v>0</v>
      </c>
      <c r="L30" s="5">
        <v>9760</v>
      </c>
      <c r="M30" s="5">
        <v>0</v>
      </c>
      <c r="N30" s="5">
        <v>0</v>
      </c>
    </row>
    <row r="31" spans="1:14">
      <c r="A31" s="5">
        <v>1395</v>
      </c>
      <c r="B31" s="5">
        <v>4</v>
      </c>
      <c r="C31" s="5" t="s">
        <v>210</v>
      </c>
      <c r="D31" s="5" t="s">
        <v>211</v>
      </c>
      <c r="E31" s="5">
        <v>32948999</v>
      </c>
      <c r="F31" s="5">
        <v>31981850</v>
      </c>
      <c r="G31" s="5">
        <v>185612</v>
      </c>
      <c r="H31" s="5">
        <v>117160</v>
      </c>
      <c r="I31" s="5">
        <v>0</v>
      </c>
      <c r="J31" s="5">
        <v>539</v>
      </c>
      <c r="K31" s="5">
        <v>124273</v>
      </c>
      <c r="L31" s="5">
        <v>91995</v>
      </c>
      <c r="M31" s="5">
        <v>110075</v>
      </c>
      <c r="N31" s="5">
        <v>337494</v>
      </c>
    </row>
    <row r="32" spans="1:14">
      <c r="A32" s="5">
        <v>1395</v>
      </c>
      <c r="B32" s="5">
        <v>2</v>
      </c>
      <c r="C32" s="5" t="s">
        <v>212</v>
      </c>
      <c r="D32" s="5" t="s">
        <v>213</v>
      </c>
      <c r="E32" s="5">
        <v>14289299</v>
      </c>
      <c r="F32" s="5">
        <v>11746355</v>
      </c>
      <c r="G32" s="5">
        <v>9614</v>
      </c>
      <c r="H32" s="5">
        <v>21468</v>
      </c>
      <c r="I32" s="5">
        <v>0</v>
      </c>
      <c r="J32" s="5">
        <v>65</v>
      </c>
      <c r="K32" s="5">
        <v>-148488</v>
      </c>
      <c r="L32" s="5">
        <v>0</v>
      </c>
      <c r="M32" s="5">
        <v>2654236</v>
      </c>
      <c r="N32" s="5">
        <v>6049</v>
      </c>
    </row>
    <row r="33" spans="1:14">
      <c r="A33" s="5">
        <v>1395</v>
      </c>
      <c r="B33" s="5">
        <v>3</v>
      </c>
      <c r="C33" s="5" t="s">
        <v>214</v>
      </c>
      <c r="D33" s="5" t="s">
        <v>215</v>
      </c>
      <c r="E33" s="5">
        <v>14289299</v>
      </c>
      <c r="F33" s="5">
        <v>11746355</v>
      </c>
      <c r="G33" s="5">
        <v>9614</v>
      </c>
      <c r="H33" s="5">
        <v>21468</v>
      </c>
      <c r="I33" s="5">
        <v>0</v>
      </c>
      <c r="J33" s="5">
        <v>65</v>
      </c>
      <c r="K33" s="5">
        <v>-148488</v>
      </c>
      <c r="L33" s="5">
        <v>0</v>
      </c>
      <c r="M33" s="5">
        <v>2654236</v>
      </c>
      <c r="N33" s="5">
        <v>6049</v>
      </c>
    </row>
    <row r="34" spans="1:14">
      <c r="A34" s="5">
        <v>1395</v>
      </c>
      <c r="B34" s="5">
        <v>4</v>
      </c>
      <c r="C34" s="5" t="s">
        <v>216</v>
      </c>
      <c r="D34" s="5" t="s">
        <v>217</v>
      </c>
      <c r="E34" s="5">
        <v>14289299</v>
      </c>
      <c r="F34" s="5">
        <v>11746355</v>
      </c>
      <c r="G34" s="5">
        <v>9614</v>
      </c>
      <c r="H34" s="5">
        <v>21468</v>
      </c>
      <c r="I34" s="5">
        <v>0</v>
      </c>
      <c r="J34" s="5">
        <v>65</v>
      </c>
      <c r="K34" s="5">
        <v>-148488</v>
      </c>
      <c r="L34" s="5">
        <v>0</v>
      </c>
      <c r="M34" s="5">
        <v>2654236</v>
      </c>
      <c r="N34" s="5">
        <v>6049</v>
      </c>
    </row>
    <row r="35" spans="1:14">
      <c r="A35" s="5">
        <v>1395</v>
      </c>
      <c r="B35" s="5">
        <v>2</v>
      </c>
      <c r="C35" s="5" t="s">
        <v>218</v>
      </c>
      <c r="D35" s="5" t="s">
        <v>219</v>
      </c>
      <c r="E35" s="5">
        <v>122070451</v>
      </c>
      <c r="F35" s="5">
        <v>114496973</v>
      </c>
      <c r="G35" s="5">
        <v>483360</v>
      </c>
      <c r="H35" s="5">
        <v>161391</v>
      </c>
      <c r="I35" s="5">
        <v>1644</v>
      </c>
      <c r="J35" s="5">
        <v>3812</v>
      </c>
      <c r="K35" s="5">
        <v>218980</v>
      </c>
      <c r="L35" s="5">
        <v>620385</v>
      </c>
      <c r="M35" s="5">
        <v>5841907</v>
      </c>
      <c r="N35" s="5">
        <v>241999</v>
      </c>
    </row>
    <row r="36" spans="1:14">
      <c r="A36" s="5">
        <v>1395</v>
      </c>
      <c r="B36" s="5">
        <v>3</v>
      </c>
      <c r="C36" s="5" t="s">
        <v>220</v>
      </c>
      <c r="D36" s="5" t="s">
        <v>221</v>
      </c>
      <c r="E36" s="5">
        <v>63288019</v>
      </c>
      <c r="F36" s="5">
        <v>57334226</v>
      </c>
      <c r="G36" s="5">
        <v>280947</v>
      </c>
      <c r="H36" s="5">
        <v>88647</v>
      </c>
      <c r="I36" s="5">
        <v>1644</v>
      </c>
      <c r="J36" s="5">
        <v>1541</v>
      </c>
      <c r="K36" s="5">
        <v>128024</v>
      </c>
      <c r="L36" s="5">
        <v>298099</v>
      </c>
      <c r="M36" s="5">
        <v>4999842</v>
      </c>
      <c r="N36" s="5">
        <v>155050</v>
      </c>
    </row>
    <row r="37" spans="1:14">
      <c r="A37" s="5">
        <v>1395</v>
      </c>
      <c r="B37" s="5">
        <v>4</v>
      </c>
      <c r="C37" s="5" t="s">
        <v>222</v>
      </c>
      <c r="D37" s="5" t="s">
        <v>223</v>
      </c>
      <c r="E37" s="5">
        <v>40738256</v>
      </c>
      <c r="F37" s="5">
        <v>38648484</v>
      </c>
      <c r="G37" s="5">
        <v>167980</v>
      </c>
      <c r="H37" s="5">
        <v>38397</v>
      </c>
      <c r="I37" s="5">
        <v>0</v>
      </c>
      <c r="J37" s="5">
        <v>1127</v>
      </c>
      <c r="K37" s="5">
        <v>43392</v>
      </c>
      <c r="L37" s="5">
        <v>234217</v>
      </c>
      <c r="M37" s="5">
        <v>1506365</v>
      </c>
      <c r="N37" s="5">
        <v>98293</v>
      </c>
    </row>
    <row r="38" spans="1:14">
      <c r="A38" s="5">
        <v>1395</v>
      </c>
      <c r="B38" s="5">
        <v>4</v>
      </c>
      <c r="C38" s="5" t="s">
        <v>224</v>
      </c>
      <c r="D38" s="5" t="s">
        <v>225</v>
      </c>
      <c r="E38" s="5">
        <v>19339361</v>
      </c>
      <c r="F38" s="5">
        <v>17780539</v>
      </c>
      <c r="G38" s="5">
        <v>109621</v>
      </c>
      <c r="H38" s="5">
        <v>46770</v>
      </c>
      <c r="I38" s="5">
        <v>0</v>
      </c>
      <c r="J38" s="5">
        <v>178</v>
      </c>
      <c r="K38" s="5">
        <v>86986</v>
      </c>
      <c r="L38" s="5">
        <v>58126</v>
      </c>
      <c r="M38" s="5">
        <v>1214509</v>
      </c>
      <c r="N38" s="5">
        <v>42632</v>
      </c>
    </row>
    <row r="39" spans="1:14">
      <c r="A39" s="5">
        <v>1395</v>
      </c>
      <c r="B39" s="5">
        <v>4</v>
      </c>
      <c r="C39" s="5" t="s">
        <v>226</v>
      </c>
      <c r="D39" s="5" t="s">
        <v>227</v>
      </c>
      <c r="E39" s="5">
        <v>3210403</v>
      </c>
      <c r="F39" s="5">
        <v>905203</v>
      </c>
      <c r="G39" s="5">
        <v>3346</v>
      </c>
      <c r="H39" s="5">
        <v>3481</v>
      </c>
      <c r="I39" s="5">
        <v>1644</v>
      </c>
      <c r="J39" s="5">
        <v>235</v>
      </c>
      <c r="K39" s="5">
        <v>-2354</v>
      </c>
      <c r="L39" s="5">
        <v>5756</v>
      </c>
      <c r="M39" s="5">
        <v>2278968</v>
      </c>
      <c r="N39" s="5">
        <v>14125</v>
      </c>
    </row>
    <row r="40" spans="1:14">
      <c r="A40" s="5">
        <v>1395</v>
      </c>
      <c r="B40" s="5">
        <v>3</v>
      </c>
      <c r="C40" s="5" t="s">
        <v>228</v>
      </c>
      <c r="D40" s="5" t="s">
        <v>229</v>
      </c>
      <c r="E40" s="5">
        <v>58782432</v>
      </c>
      <c r="F40" s="5">
        <v>57162747</v>
      </c>
      <c r="G40" s="5">
        <v>202413</v>
      </c>
      <c r="H40" s="5">
        <v>72744</v>
      </c>
      <c r="I40" s="5">
        <v>0</v>
      </c>
      <c r="J40" s="5">
        <v>2272</v>
      </c>
      <c r="K40" s="5">
        <v>90955</v>
      </c>
      <c r="L40" s="5">
        <v>322286</v>
      </c>
      <c r="M40" s="5">
        <v>842065</v>
      </c>
      <c r="N40" s="5">
        <v>86949</v>
      </c>
    </row>
    <row r="41" spans="1:14">
      <c r="A41" s="5">
        <v>1395</v>
      </c>
      <c r="B41" s="5">
        <v>4</v>
      </c>
      <c r="C41" s="5" t="s">
        <v>230</v>
      </c>
      <c r="D41" s="5" t="s">
        <v>231</v>
      </c>
      <c r="E41" s="5">
        <v>438609</v>
      </c>
      <c r="F41" s="5">
        <v>435738</v>
      </c>
      <c r="G41" s="5">
        <v>2564</v>
      </c>
      <c r="H41" s="5">
        <v>152</v>
      </c>
      <c r="I41" s="5">
        <v>0</v>
      </c>
      <c r="J41" s="5">
        <v>0</v>
      </c>
      <c r="K41" s="5">
        <v>0</v>
      </c>
      <c r="L41" s="5">
        <v>155</v>
      </c>
      <c r="M41" s="5">
        <v>0</v>
      </c>
      <c r="N41" s="5">
        <v>0</v>
      </c>
    </row>
    <row r="42" spans="1:14">
      <c r="A42" s="5">
        <v>1395</v>
      </c>
      <c r="B42" s="5">
        <v>4</v>
      </c>
      <c r="C42" s="5" t="s">
        <v>232</v>
      </c>
      <c r="D42" s="5" t="s">
        <v>233</v>
      </c>
      <c r="E42" s="5">
        <v>13146153</v>
      </c>
      <c r="F42" s="5">
        <v>12744698</v>
      </c>
      <c r="G42" s="5">
        <v>31205</v>
      </c>
      <c r="H42" s="5">
        <v>23967</v>
      </c>
      <c r="I42" s="5">
        <v>0</v>
      </c>
      <c r="J42" s="5">
        <v>159</v>
      </c>
      <c r="K42" s="5">
        <v>151259</v>
      </c>
      <c r="L42" s="5">
        <v>44091</v>
      </c>
      <c r="M42" s="5">
        <v>94025</v>
      </c>
      <c r="N42" s="5">
        <v>56749</v>
      </c>
    </row>
    <row r="43" spans="1:14">
      <c r="A43" s="5">
        <v>1395</v>
      </c>
      <c r="B43" s="5">
        <v>4</v>
      </c>
      <c r="C43" s="5" t="s">
        <v>234</v>
      </c>
      <c r="D43" s="5" t="s">
        <v>235</v>
      </c>
      <c r="E43" s="5">
        <v>42636334</v>
      </c>
      <c r="F43" s="5">
        <v>41498208</v>
      </c>
      <c r="G43" s="5">
        <v>166870</v>
      </c>
      <c r="H43" s="5">
        <v>45820</v>
      </c>
      <c r="I43" s="5">
        <v>0</v>
      </c>
      <c r="J43" s="5">
        <v>533</v>
      </c>
      <c r="K43" s="5">
        <v>-56932</v>
      </c>
      <c r="L43" s="5">
        <v>271458</v>
      </c>
      <c r="M43" s="5">
        <v>684603</v>
      </c>
      <c r="N43" s="5">
        <v>25774</v>
      </c>
    </row>
    <row r="44" spans="1:14">
      <c r="A44" s="5">
        <v>1395</v>
      </c>
      <c r="B44" s="5">
        <v>4</v>
      </c>
      <c r="C44" s="5" t="s">
        <v>236</v>
      </c>
      <c r="D44" s="5" t="s">
        <v>237</v>
      </c>
      <c r="E44" s="5">
        <v>658303</v>
      </c>
      <c r="F44" s="5">
        <v>646014</v>
      </c>
      <c r="G44" s="5">
        <v>667</v>
      </c>
      <c r="H44" s="5">
        <v>0</v>
      </c>
      <c r="I44" s="5">
        <v>0</v>
      </c>
      <c r="J44" s="5">
        <v>1</v>
      </c>
      <c r="K44" s="5">
        <v>-3943</v>
      </c>
      <c r="L44" s="5">
        <v>1032</v>
      </c>
      <c r="M44" s="5">
        <v>14469</v>
      </c>
      <c r="N44" s="5">
        <v>64</v>
      </c>
    </row>
    <row r="45" spans="1:14">
      <c r="A45" s="5">
        <v>1395</v>
      </c>
      <c r="B45" s="5">
        <v>4</v>
      </c>
      <c r="C45" s="5" t="s">
        <v>238</v>
      </c>
      <c r="D45" s="5" t="s">
        <v>239</v>
      </c>
      <c r="E45" s="5">
        <v>1903034</v>
      </c>
      <c r="F45" s="5">
        <v>1838090</v>
      </c>
      <c r="G45" s="5">
        <v>1107</v>
      </c>
      <c r="H45" s="5">
        <v>2805</v>
      </c>
      <c r="I45" s="5">
        <v>0</v>
      </c>
      <c r="J45" s="5">
        <v>1578</v>
      </c>
      <c r="K45" s="5">
        <v>571</v>
      </c>
      <c r="L45" s="5">
        <v>5550</v>
      </c>
      <c r="M45" s="5">
        <v>48969</v>
      </c>
      <c r="N45" s="5">
        <v>4363</v>
      </c>
    </row>
    <row r="46" spans="1:14">
      <c r="A46" s="5">
        <v>1395</v>
      </c>
      <c r="B46" s="5">
        <v>2</v>
      </c>
      <c r="C46" s="5" t="s">
        <v>240</v>
      </c>
      <c r="D46" s="5" t="s">
        <v>241</v>
      </c>
      <c r="E46" s="5">
        <v>12175859</v>
      </c>
      <c r="F46" s="5">
        <v>11479918</v>
      </c>
      <c r="G46" s="5">
        <v>8042</v>
      </c>
      <c r="H46" s="5">
        <v>7772</v>
      </c>
      <c r="I46" s="5">
        <v>0</v>
      </c>
      <c r="J46" s="5">
        <v>231</v>
      </c>
      <c r="K46" s="5">
        <v>4200</v>
      </c>
      <c r="L46" s="5">
        <v>8317</v>
      </c>
      <c r="M46" s="5">
        <v>560556</v>
      </c>
      <c r="N46" s="5">
        <v>106823</v>
      </c>
    </row>
    <row r="47" spans="1:14">
      <c r="A47" s="5">
        <v>1395</v>
      </c>
      <c r="B47" s="5">
        <v>3</v>
      </c>
      <c r="C47" s="5" t="s">
        <v>242</v>
      </c>
      <c r="D47" s="5" t="s">
        <v>243</v>
      </c>
      <c r="E47" s="5">
        <v>11405004</v>
      </c>
      <c r="F47" s="5">
        <v>10681143</v>
      </c>
      <c r="G47" s="5">
        <v>7650</v>
      </c>
      <c r="H47" s="5">
        <v>6106</v>
      </c>
      <c r="I47" s="5">
        <v>0</v>
      </c>
      <c r="J47" s="5">
        <v>231</v>
      </c>
      <c r="K47" s="5">
        <v>49559</v>
      </c>
      <c r="L47" s="5">
        <v>7664</v>
      </c>
      <c r="M47" s="5">
        <v>546391</v>
      </c>
      <c r="N47" s="5">
        <v>106259</v>
      </c>
    </row>
    <row r="48" spans="1:14">
      <c r="A48" s="5">
        <v>1395</v>
      </c>
      <c r="B48" s="5">
        <v>4</v>
      </c>
      <c r="C48" s="5" t="s">
        <v>244</v>
      </c>
      <c r="D48" s="5" t="s">
        <v>243</v>
      </c>
      <c r="E48" s="5">
        <v>11405004</v>
      </c>
      <c r="F48" s="5">
        <v>10681143</v>
      </c>
      <c r="G48" s="5">
        <v>7650</v>
      </c>
      <c r="H48" s="5">
        <v>6106</v>
      </c>
      <c r="I48" s="5">
        <v>0</v>
      </c>
      <c r="J48" s="5">
        <v>231</v>
      </c>
      <c r="K48" s="5">
        <v>49559</v>
      </c>
      <c r="L48" s="5">
        <v>7664</v>
      </c>
      <c r="M48" s="5">
        <v>546391</v>
      </c>
      <c r="N48" s="5">
        <v>106259</v>
      </c>
    </row>
    <row r="49" spans="1:14">
      <c r="A49" s="5">
        <v>1395</v>
      </c>
      <c r="B49" s="5">
        <v>3</v>
      </c>
      <c r="C49" s="5" t="s">
        <v>245</v>
      </c>
      <c r="D49" s="5" t="s">
        <v>246</v>
      </c>
      <c r="E49" s="5">
        <v>770855</v>
      </c>
      <c r="F49" s="5">
        <v>798775</v>
      </c>
      <c r="G49" s="5">
        <v>391</v>
      </c>
      <c r="H49" s="5">
        <v>1666</v>
      </c>
      <c r="I49" s="5">
        <v>0</v>
      </c>
      <c r="J49" s="5">
        <v>0</v>
      </c>
      <c r="K49" s="5">
        <v>-45359</v>
      </c>
      <c r="L49" s="5">
        <v>653</v>
      </c>
      <c r="M49" s="5">
        <v>14165</v>
      </c>
      <c r="N49" s="5">
        <v>565</v>
      </c>
    </row>
    <row r="50" spans="1:14">
      <c r="A50" s="5">
        <v>1395</v>
      </c>
      <c r="B50" s="5">
        <v>4</v>
      </c>
      <c r="C50" s="5" t="s">
        <v>247</v>
      </c>
      <c r="D50" s="5" t="s">
        <v>246</v>
      </c>
      <c r="E50" s="5">
        <v>770855</v>
      </c>
      <c r="F50" s="5">
        <v>798775</v>
      </c>
      <c r="G50" s="5">
        <v>391</v>
      </c>
      <c r="H50" s="5">
        <v>1666</v>
      </c>
      <c r="I50" s="5">
        <v>0</v>
      </c>
      <c r="J50" s="5">
        <v>0</v>
      </c>
      <c r="K50" s="5">
        <v>-45359</v>
      </c>
      <c r="L50" s="5">
        <v>653</v>
      </c>
      <c r="M50" s="5">
        <v>14165</v>
      </c>
      <c r="N50" s="5">
        <v>565</v>
      </c>
    </row>
    <row r="51" spans="1:14">
      <c r="A51" s="5">
        <v>1395</v>
      </c>
      <c r="B51" s="5">
        <v>2</v>
      </c>
      <c r="C51" s="5" t="s">
        <v>248</v>
      </c>
      <c r="D51" s="5" t="s">
        <v>249</v>
      </c>
      <c r="E51" s="5">
        <v>12585793</v>
      </c>
      <c r="F51" s="5">
        <v>12250602</v>
      </c>
      <c r="G51" s="5">
        <v>6342</v>
      </c>
      <c r="H51" s="5">
        <v>10325</v>
      </c>
      <c r="I51" s="5">
        <v>0</v>
      </c>
      <c r="J51" s="5">
        <v>231</v>
      </c>
      <c r="K51" s="5">
        <v>3542</v>
      </c>
      <c r="L51" s="5">
        <v>11371</v>
      </c>
      <c r="M51" s="5">
        <v>158852</v>
      </c>
      <c r="N51" s="5">
        <v>144527</v>
      </c>
    </row>
    <row r="52" spans="1:14">
      <c r="A52" s="5">
        <v>1395</v>
      </c>
      <c r="B52" s="5">
        <v>3</v>
      </c>
      <c r="C52" s="5" t="s">
        <v>250</v>
      </c>
      <c r="D52" s="5" t="s">
        <v>251</v>
      </c>
      <c r="E52" s="5">
        <v>4996966</v>
      </c>
      <c r="F52" s="5">
        <v>4753229</v>
      </c>
      <c r="G52" s="5">
        <v>5776</v>
      </c>
      <c r="H52" s="5">
        <v>10262</v>
      </c>
      <c r="I52" s="5">
        <v>0</v>
      </c>
      <c r="J52" s="5">
        <v>157</v>
      </c>
      <c r="K52" s="5">
        <v>12050</v>
      </c>
      <c r="L52" s="5">
        <v>6291</v>
      </c>
      <c r="M52" s="5">
        <v>64712</v>
      </c>
      <c r="N52" s="5">
        <v>144488</v>
      </c>
    </row>
    <row r="53" spans="1:14">
      <c r="A53" s="5">
        <v>1395</v>
      </c>
      <c r="B53" s="5">
        <v>4</v>
      </c>
      <c r="C53" s="5" t="s">
        <v>252</v>
      </c>
      <c r="D53" s="5" t="s">
        <v>253</v>
      </c>
      <c r="E53" s="5">
        <v>4629392</v>
      </c>
      <c r="F53" s="5">
        <v>4448219</v>
      </c>
      <c r="G53" s="5">
        <v>5286</v>
      </c>
      <c r="H53" s="5">
        <v>10262</v>
      </c>
      <c r="I53" s="5">
        <v>0</v>
      </c>
      <c r="J53" s="5">
        <v>157</v>
      </c>
      <c r="K53" s="5">
        <v>12050</v>
      </c>
      <c r="L53" s="5">
        <v>5809</v>
      </c>
      <c r="M53" s="5">
        <v>3120</v>
      </c>
      <c r="N53" s="5">
        <v>144488</v>
      </c>
    </row>
    <row r="54" spans="1:14">
      <c r="A54" s="5">
        <v>1395</v>
      </c>
      <c r="B54" s="5">
        <v>4</v>
      </c>
      <c r="C54" s="5" t="s">
        <v>254</v>
      </c>
      <c r="D54" s="5" t="s">
        <v>255</v>
      </c>
      <c r="E54" s="5">
        <v>367574</v>
      </c>
      <c r="F54" s="5">
        <v>305010</v>
      </c>
      <c r="G54" s="5">
        <v>490</v>
      </c>
      <c r="H54" s="5">
        <v>0</v>
      </c>
      <c r="I54" s="5">
        <v>0</v>
      </c>
      <c r="J54" s="5">
        <v>0</v>
      </c>
      <c r="K54" s="5">
        <v>0</v>
      </c>
      <c r="L54" s="5">
        <v>482</v>
      </c>
      <c r="M54" s="5">
        <v>61592</v>
      </c>
      <c r="N54" s="5">
        <v>0</v>
      </c>
    </row>
    <row r="55" spans="1:14">
      <c r="A55" s="5">
        <v>1395</v>
      </c>
      <c r="B55" s="5">
        <v>3</v>
      </c>
      <c r="C55" s="5" t="s">
        <v>256</v>
      </c>
      <c r="D55" s="5" t="s">
        <v>257</v>
      </c>
      <c r="E55" s="5">
        <v>7588827</v>
      </c>
      <c r="F55" s="5">
        <v>7497372</v>
      </c>
      <c r="G55" s="5">
        <v>567</v>
      </c>
      <c r="H55" s="5">
        <v>63</v>
      </c>
      <c r="I55" s="5">
        <v>0</v>
      </c>
      <c r="J55" s="5">
        <v>73</v>
      </c>
      <c r="K55" s="5">
        <v>-8508</v>
      </c>
      <c r="L55" s="5">
        <v>5080</v>
      </c>
      <c r="M55" s="5">
        <v>94140</v>
      </c>
      <c r="N55" s="5">
        <v>39</v>
      </c>
    </row>
    <row r="56" spans="1:14">
      <c r="A56" s="5">
        <v>1395</v>
      </c>
      <c r="B56" s="5">
        <v>4</v>
      </c>
      <c r="C56" s="5" t="s">
        <v>258</v>
      </c>
      <c r="D56" s="5" t="s">
        <v>257</v>
      </c>
      <c r="E56" s="5">
        <v>7588827</v>
      </c>
      <c r="F56" s="5">
        <v>7497372</v>
      </c>
      <c r="G56" s="5">
        <v>567</v>
      </c>
      <c r="H56" s="5">
        <v>63</v>
      </c>
      <c r="I56" s="5">
        <v>0</v>
      </c>
      <c r="J56" s="5">
        <v>73</v>
      </c>
      <c r="K56" s="5">
        <v>-8508</v>
      </c>
      <c r="L56" s="5">
        <v>5080</v>
      </c>
      <c r="M56" s="5">
        <v>94140</v>
      </c>
      <c r="N56" s="5">
        <v>39</v>
      </c>
    </row>
    <row r="57" spans="1:14">
      <c r="A57" s="5">
        <v>1395</v>
      </c>
      <c r="B57" s="5">
        <v>2</v>
      </c>
      <c r="C57" s="5" t="s">
        <v>259</v>
      </c>
      <c r="D57" s="5" t="s">
        <v>260</v>
      </c>
      <c r="E57" s="5">
        <v>25116240</v>
      </c>
      <c r="F57" s="5">
        <v>24630629</v>
      </c>
      <c r="G57" s="5">
        <v>38113</v>
      </c>
      <c r="H57" s="5">
        <v>47544</v>
      </c>
      <c r="I57" s="5">
        <v>0</v>
      </c>
      <c r="J57" s="5">
        <v>223</v>
      </c>
      <c r="K57" s="5">
        <v>138850</v>
      </c>
      <c r="L57" s="5">
        <v>139675</v>
      </c>
      <c r="M57" s="5">
        <v>70259</v>
      </c>
      <c r="N57" s="5">
        <v>50947</v>
      </c>
    </row>
    <row r="58" spans="1:14">
      <c r="A58" s="5">
        <v>1395</v>
      </c>
      <c r="B58" s="5">
        <v>3</v>
      </c>
      <c r="C58" s="5" t="s">
        <v>261</v>
      </c>
      <c r="D58" s="5" t="s">
        <v>262</v>
      </c>
      <c r="E58" s="5">
        <v>730493</v>
      </c>
      <c r="F58" s="5">
        <v>679911</v>
      </c>
      <c r="G58" s="5">
        <v>419</v>
      </c>
      <c r="H58" s="5">
        <v>4855</v>
      </c>
      <c r="I58" s="5">
        <v>0</v>
      </c>
      <c r="J58" s="5">
        <v>22</v>
      </c>
      <c r="K58" s="5">
        <v>29566</v>
      </c>
      <c r="L58" s="5">
        <v>813</v>
      </c>
      <c r="M58" s="5">
        <v>12472</v>
      </c>
      <c r="N58" s="5">
        <v>2434</v>
      </c>
    </row>
    <row r="59" spans="1:14">
      <c r="A59" s="5">
        <v>1395</v>
      </c>
      <c r="B59" s="5">
        <v>4</v>
      </c>
      <c r="C59" s="5" t="s">
        <v>263</v>
      </c>
      <c r="D59" s="5" t="s">
        <v>262</v>
      </c>
      <c r="E59" s="5">
        <v>730493</v>
      </c>
      <c r="F59" s="5">
        <v>679911</v>
      </c>
      <c r="G59" s="5">
        <v>419</v>
      </c>
      <c r="H59" s="5">
        <v>4855</v>
      </c>
      <c r="I59" s="5">
        <v>0</v>
      </c>
      <c r="J59" s="5">
        <v>22</v>
      </c>
      <c r="K59" s="5">
        <v>29566</v>
      </c>
      <c r="L59" s="5">
        <v>813</v>
      </c>
      <c r="M59" s="5">
        <v>12472</v>
      </c>
      <c r="N59" s="5">
        <v>2434</v>
      </c>
    </row>
    <row r="60" spans="1:14">
      <c r="A60" s="5">
        <v>1395</v>
      </c>
      <c r="B60" s="5">
        <v>3</v>
      </c>
      <c r="C60" s="5" t="s">
        <v>264</v>
      </c>
      <c r="D60" s="5" t="s">
        <v>265</v>
      </c>
      <c r="E60" s="5">
        <v>24385747</v>
      </c>
      <c r="F60" s="5">
        <v>23950718</v>
      </c>
      <c r="G60" s="5">
        <v>37693</v>
      </c>
      <c r="H60" s="5">
        <v>42689</v>
      </c>
      <c r="I60" s="5">
        <v>0</v>
      </c>
      <c r="J60" s="5">
        <v>201</v>
      </c>
      <c r="K60" s="5">
        <v>109285</v>
      </c>
      <c r="L60" s="5">
        <v>138863</v>
      </c>
      <c r="M60" s="5">
        <v>57787</v>
      </c>
      <c r="N60" s="5">
        <v>48513</v>
      </c>
    </row>
    <row r="61" spans="1:14">
      <c r="A61" s="5">
        <v>1395</v>
      </c>
      <c r="B61" s="5">
        <v>4</v>
      </c>
      <c r="C61" s="5" t="s">
        <v>266</v>
      </c>
      <c r="D61" s="5" t="s">
        <v>267</v>
      </c>
      <c r="E61" s="5">
        <v>20488378</v>
      </c>
      <c r="F61" s="5">
        <v>20141106</v>
      </c>
      <c r="G61" s="5">
        <v>9009</v>
      </c>
      <c r="H61" s="5">
        <v>39931</v>
      </c>
      <c r="I61" s="5">
        <v>0</v>
      </c>
      <c r="J61" s="5">
        <v>0</v>
      </c>
      <c r="K61" s="5">
        <v>102336</v>
      </c>
      <c r="L61" s="5">
        <v>124583</v>
      </c>
      <c r="M61" s="5">
        <v>41886</v>
      </c>
      <c r="N61" s="5">
        <v>29527</v>
      </c>
    </row>
    <row r="62" spans="1:14">
      <c r="A62" s="5">
        <v>1395</v>
      </c>
      <c r="B62" s="5">
        <v>4</v>
      </c>
      <c r="C62" s="5" t="s">
        <v>268</v>
      </c>
      <c r="D62" s="5" t="s">
        <v>269</v>
      </c>
      <c r="E62" s="5">
        <v>1469580</v>
      </c>
      <c r="F62" s="5">
        <v>1436103</v>
      </c>
      <c r="G62" s="5">
        <v>2744</v>
      </c>
      <c r="H62" s="5">
        <v>946</v>
      </c>
      <c r="I62" s="5">
        <v>0</v>
      </c>
      <c r="J62" s="5">
        <v>81</v>
      </c>
      <c r="K62" s="5">
        <v>682</v>
      </c>
      <c r="L62" s="5">
        <v>4420</v>
      </c>
      <c r="M62" s="5">
        <v>11036</v>
      </c>
      <c r="N62" s="5">
        <v>13567</v>
      </c>
    </row>
    <row r="63" spans="1:14">
      <c r="A63" s="5">
        <v>1395</v>
      </c>
      <c r="B63" s="5">
        <v>4</v>
      </c>
      <c r="C63" s="5" t="s">
        <v>270</v>
      </c>
      <c r="D63" s="5" t="s">
        <v>271</v>
      </c>
      <c r="E63" s="5">
        <v>2302512</v>
      </c>
      <c r="F63" s="5">
        <v>2252135</v>
      </c>
      <c r="G63" s="5">
        <v>25720</v>
      </c>
      <c r="H63" s="5">
        <v>1811</v>
      </c>
      <c r="I63" s="5">
        <v>0</v>
      </c>
      <c r="J63" s="5">
        <v>0</v>
      </c>
      <c r="K63" s="5">
        <v>4262</v>
      </c>
      <c r="L63" s="5">
        <v>9491</v>
      </c>
      <c r="M63" s="5">
        <v>3674</v>
      </c>
      <c r="N63" s="5">
        <v>5419</v>
      </c>
    </row>
    <row r="64" spans="1:14">
      <c r="A64" s="5">
        <v>1395</v>
      </c>
      <c r="B64" s="5">
        <v>4</v>
      </c>
      <c r="C64" s="5" t="s">
        <v>272</v>
      </c>
      <c r="D64" s="5" t="s">
        <v>273</v>
      </c>
      <c r="E64" s="5">
        <v>125277</v>
      </c>
      <c r="F64" s="5">
        <v>121374</v>
      </c>
      <c r="G64" s="5">
        <v>221</v>
      </c>
      <c r="H64" s="5">
        <v>0</v>
      </c>
      <c r="I64" s="5">
        <v>0</v>
      </c>
      <c r="J64" s="5">
        <v>120</v>
      </c>
      <c r="K64" s="5">
        <v>2004</v>
      </c>
      <c r="L64" s="5">
        <v>368</v>
      </c>
      <c r="M64" s="5">
        <v>1190</v>
      </c>
      <c r="N64" s="5">
        <v>0</v>
      </c>
    </row>
    <row r="65" spans="1:14">
      <c r="A65" s="5">
        <v>1395</v>
      </c>
      <c r="B65" s="5">
        <v>2</v>
      </c>
      <c r="C65" s="5" t="s">
        <v>274</v>
      </c>
      <c r="D65" s="5" t="s">
        <v>275</v>
      </c>
      <c r="E65" s="5">
        <v>70913097</v>
      </c>
      <c r="F65" s="5">
        <v>69873389</v>
      </c>
      <c r="G65" s="5">
        <v>110870</v>
      </c>
      <c r="H65" s="5">
        <v>164320</v>
      </c>
      <c r="I65" s="5">
        <v>0</v>
      </c>
      <c r="J65" s="5">
        <v>623</v>
      </c>
      <c r="K65" s="5">
        <v>-74182</v>
      </c>
      <c r="L65" s="5">
        <v>268281</v>
      </c>
      <c r="M65" s="5">
        <v>392954</v>
      </c>
      <c r="N65" s="5">
        <v>176842</v>
      </c>
    </row>
    <row r="66" spans="1:14">
      <c r="A66" s="5">
        <v>1395</v>
      </c>
      <c r="B66" s="5">
        <v>3</v>
      </c>
      <c r="C66" s="5" t="s">
        <v>276</v>
      </c>
      <c r="D66" s="5" t="s">
        <v>275</v>
      </c>
      <c r="E66" s="5">
        <v>70913097</v>
      </c>
      <c r="F66" s="5">
        <v>69873389</v>
      </c>
      <c r="G66" s="5">
        <v>110870</v>
      </c>
      <c r="H66" s="5">
        <v>164320</v>
      </c>
      <c r="I66" s="5">
        <v>0</v>
      </c>
      <c r="J66" s="5">
        <v>623</v>
      </c>
      <c r="K66" s="5">
        <v>-74182</v>
      </c>
      <c r="L66" s="5">
        <v>268281</v>
      </c>
      <c r="M66" s="5">
        <v>392954</v>
      </c>
      <c r="N66" s="5">
        <v>176842</v>
      </c>
    </row>
    <row r="67" spans="1:14">
      <c r="A67" s="5">
        <v>1395</v>
      </c>
      <c r="B67" s="5">
        <v>4</v>
      </c>
      <c r="C67" s="5" t="s">
        <v>277</v>
      </c>
      <c r="D67" s="5" t="s">
        <v>278</v>
      </c>
      <c r="E67" s="5">
        <v>18119317</v>
      </c>
      <c r="F67" s="5">
        <v>17880110</v>
      </c>
      <c r="G67" s="5">
        <v>36388</v>
      </c>
      <c r="H67" s="5">
        <v>93605</v>
      </c>
      <c r="I67" s="5">
        <v>0</v>
      </c>
      <c r="J67" s="5">
        <v>292</v>
      </c>
      <c r="K67" s="5">
        <v>-23610</v>
      </c>
      <c r="L67" s="5">
        <v>65912</v>
      </c>
      <c r="M67" s="5">
        <v>48529</v>
      </c>
      <c r="N67" s="5">
        <v>18090</v>
      </c>
    </row>
    <row r="68" spans="1:14">
      <c r="A68" s="5">
        <v>1395</v>
      </c>
      <c r="B68" s="5">
        <v>4</v>
      </c>
      <c r="C68" s="5" t="s">
        <v>279</v>
      </c>
      <c r="D68" s="5" t="s">
        <v>280</v>
      </c>
      <c r="E68" s="5">
        <v>12667882</v>
      </c>
      <c r="F68" s="5">
        <v>12089557</v>
      </c>
      <c r="G68" s="5">
        <v>53225</v>
      </c>
      <c r="H68" s="5">
        <v>24929</v>
      </c>
      <c r="I68" s="5">
        <v>0</v>
      </c>
      <c r="J68" s="5">
        <v>266</v>
      </c>
      <c r="K68" s="5">
        <v>33518</v>
      </c>
      <c r="L68" s="5">
        <v>25842</v>
      </c>
      <c r="M68" s="5">
        <v>306151</v>
      </c>
      <c r="N68" s="5">
        <v>134394</v>
      </c>
    </row>
    <row r="69" spans="1:14">
      <c r="A69" s="5">
        <v>1395</v>
      </c>
      <c r="B69" s="5">
        <v>4</v>
      </c>
      <c r="C69" s="5" t="s">
        <v>281</v>
      </c>
      <c r="D69" s="5" t="s">
        <v>282</v>
      </c>
      <c r="E69" s="5">
        <v>40125899</v>
      </c>
      <c r="F69" s="5">
        <v>39903722</v>
      </c>
      <c r="G69" s="5">
        <v>21258</v>
      </c>
      <c r="H69" s="5">
        <v>45785</v>
      </c>
      <c r="I69" s="5">
        <v>0</v>
      </c>
      <c r="J69" s="5">
        <v>64</v>
      </c>
      <c r="K69" s="5">
        <v>-84089</v>
      </c>
      <c r="L69" s="5">
        <v>176526</v>
      </c>
      <c r="M69" s="5">
        <v>38273</v>
      </c>
      <c r="N69" s="5">
        <v>24359</v>
      </c>
    </row>
    <row r="70" spans="1:14">
      <c r="A70" s="5">
        <v>1395</v>
      </c>
      <c r="B70" s="5">
        <v>2</v>
      </c>
      <c r="C70" s="5" t="s">
        <v>283</v>
      </c>
      <c r="D70" s="5" t="s">
        <v>284</v>
      </c>
      <c r="E70" s="5">
        <v>16085817</v>
      </c>
      <c r="F70" s="5">
        <v>13273123</v>
      </c>
      <c r="G70" s="5">
        <v>71802</v>
      </c>
      <c r="H70" s="5">
        <v>52075</v>
      </c>
      <c r="I70" s="5">
        <v>0</v>
      </c>
      <c r="J70" s="5">
        <v>400</v>
      </c>
      <c r="K70" s="5">
        <v>31267</v>
      </c>
      <c r="L70" s="5">
        <v>53378</v>
      </c>
      <c r="M70" s="5">
        <v>2585819</v>
      </c>
      <c r="N70" s="5">
        <v>17952</v>
      </c>
    </row>
    <row r="71" spans="1:14">
      <c r="A71" s="5">
        <v>1395</v>
      </c>
      <c r="B71" s="5">
        <v>7</v>
      </c>
      <c r="C71" s="5" t="s">
        <v>285</v>
      </c>
      <c r="D71" s="5" t="s">
        <v>286</v>
      </c>
      <c r="E71" s="5">
        <v>16085817</v>
      </c>
      <c r="F71" s="5">
        <v>13273123</v>
      </c>
      <c r="G71" s="5">
        <v>71802</v>
      </c>
      <c r="H71" s="5">
        <v>52075</v>
      </c>
      <c r="I71" s="5">
        <v>0</v>
      </c>
      <c r="J71" s="5">
        <v>400</v>
      </c>
      <c r="K71" s="5">
        <v>31267</v>
      </c>
      <c r="L71" s="5">
        <v>53378</v>
      </c>
      <c r="M71" s="5">
        <v>2585819</v>
      </c>
      <c r="N71" s="5">
        <v>17952</v>
      </c>
    </row>
    <row r="72" spans="1:14">
      <c r="A72" s="5">
        <v>1395</v>
      </c>
      <c r="B72" s="5">
        <v>4</v>
      </c>
      <c r="C72" s="5" t="s">
        <v>287</v>
      </c>
      <c r="D72" s="5" t="s">
        <v>288</v>
      </c>
      <c r="E72" s="5">
        <v>15498197</v>
      </c>
      <c r="F72" s="5">
        <v>12848540</v>
      </c>
      <c r="G72" s="5">
        <v>68914</v>
      </c>
      <c r="H72" s="5">
        <v>52075</v>
      </c>
      <c r="I72" s="5">
        <v>0</v>
      </c>
      <c r="J72" s="5">
        <v>392</v>
      </c>
      <c r="K72" s="5">
        <v>31696</v>
      </c>
      <c r="L72" s="5">
        <v>52589</v>
      </c>
      <c r="M72" s="5">
        <v>2426188</v>
      </c>
      <c r="N72" s="5">
        <v>17802</v>
      </c>
    </row>
    <row r="73" spans="1:14">
      <c r="A73" s="5">
        <v>1395</v>
      </c>
      <c r="B73" s="5">
        <v>9</v>
      </c>
      <c r="C73" s="5" t="s">
        <v>289</v>
      </c>
      <c r="D73" s="5" t="s">
        <v>290</v>
      </c>
      <c r="E73" s="5">
        <v>587621</v>
      </c>
      <c r="F73" s="5">
        <v>424583</v>
      </c>
      <c r="G73" s="5">
        <v>2888</v>
      </c>
      <c r="H73" s="5">
        <v>0</v>
      </c>
      <c r="I73" s="5">
        <v>0</v>
      </c>
      <c r="J73" s="5">
        <v>8</v>
      </c>
      <c r="K73" s="5">
        <v>-429</v>
      </c>
      <c r="L73" s="5">
        <v>789</v>
      </c>
      <c r="M73" s="5">
        <v>159631</v>
      </c>
      <c r="N73" s="5">
        <v>150</v>
      </c>
    </row>
    <row r="74" spans="1:14">
      <c r="A74" s="5">
        <v>1395</v>
      </c>
      <c r="B74" s="5">
        <v>2</v>
      </c>
      <c r="C74" s="5" t="s">
        <v>291</v>
      </c>
      <c r="D74" s="5" t="s">
        <v>292</v>
      </c>
      <c r="E74" s="5">
        <v>1067312852</v>
      </c>
      <c r="F74" s="5">
        <v>1063488539</v>
      </c>
      <c r="G74" s="5">
        <v>64226</v>
      </c>
      <c r="H74" s="5">
        <v>1162087</v>
      </c>
      <c r="I74" s="5">
        <v>0</v>
      </c>
      <c r="J74" s="5">
        <v>273</v>
      </c>
      <c r="K74" s="5">
        <v>1344245</v>
      </c>
      <c r="L74" s="5">
        <v>765502</v>
      </c>
      <c r="M74" s="5">
        <v>478819</v>
      </c>
      <c r="N74" s="5">
        <v>9161</v>
      </c>
    </row>
    <row r="75" spans="1:14">
      <c r="A75" s="5">
        <v>1395</v>
      </c>
      <c r="B75" s="5">
        <v>3</v>
      </c>
      <c r="C75" s="5" t="s">
        <v>293</v>
      </c>
      <c r="D75" s="5" t="s">
        <v>294</v>
      </c>
      <c r="E75" s="5">
        <v>2450294</v>
      </c>
      <c r="F75" s="5">
        <v>1860973</v>
      </c>
      <c r="G75" s="5">
        <v>15</v>
      </c>
      <c r="H75" s="5">
        <v>584266</v>
      </c>
      <c r="I75" s="5">
        <v>0</v>
      </c>
      <c r="J75" s="5">
        <v>21</v>
      </c>
      <c r="K75" s="5">
        <v>0</v>
      </c>
      <c r="L75" s="5">
        <v>5019</v>
      </c>
      <c r="M75" s="5">
        <v>0</v>
      </c>
      <c r="N75" s="5">
        <v>0</v>
      </c>
    </row>
    <row r="76" spans="1:14">
      <c r="A76" s="5">
        <v>1395</v>
      </c>
      <c r="B76" s="5">
        <v>4</v>
      </c>
      <c r="C76" s="5" t="s">
        <v>295</v>
      </c>
      <c r="D76" s="5" t="s">
        <v>296</v>
      </c>
      <c r="E76" s="5">
        <v>2450294</v>
      </c>
      <c r="F76" s="5">
        <v>1860973</v>
      </c>
      <c r="G76" s="5">
        <v>15</v>
      </c>
      <c r="H76" s="5">
        <v>584266</v>
      </c>
      <c r="I76" s="5">
        <v>0</v>
      </c>
      <c r="J76" s="5">
        <v>21</v>
      </c>
      <c r="K76" s="5">
        <v>0</v>
      </c>
      <c r="L76" s="5">
        <v>5019</v>
      </c>
      <c r="M76" s="5">
        <v>0</v>
      </c>
      <c r="N76" s="5">
        <v>0</v>
      </c>
    </row>
    <row r="77" spans="1:14">
      <c r="A77" s="5">
        <v>1395</v>
      </c>
      <c r="B77" s="5">
        <v>3</v>
      </c>
      <c r="C77" s="5" t="s">
        <v>297</v>
      </c>
      <c r="D77" s="5" t="s">
        <v>298</v>
      </c>
      <c r="E77" s="5">
        <v>1064862558</v>
      </c>
      <c r="F77" s="5">
        <v>1061627566</v>
      </c>
      <c r="G77" s="5">
        <v>64211</v>
      </c>
      <c r="H77" s="5">
        <v>577822</v>
      </c>
      <c r="I77" s="5">
        <v>0</v>
      </c>
      <c r="J77" s="5">
        <v>252</v>
      </c>
      <c r="K77" s="5">
        <v>1344245</v>
      </c>
      <c r="L77" s="5">
        <v>760482</v>
      </c>
      <c r="M77" s="5">
        <v>478819</v>
      </c>
      <c r="N77" s="5">
        <v>9161</v>
      </c>
    </row>
    <row r="78" spans="1:14">
      <c r="A78" s="5">
        <v>1395</v>
      </c>
      <c r="B78" s="5">
        <v>4</v>
      </c>
      <c r="C78" s="5" t="s">
        <v>299</v>
      </c>
      <c r="D78" s="5" t="s">
        <v>298</v>
      </c>
      <c r="E78" s="5">
        <v>1064862558</v>
      </c>
      <c r="F78" s="5">
        <v>1061627566</v>
      </c>
      <c r="G78" s="5">
        <v>64211</v>
      </c>
      <c r="H78" s="5">
        <v>577822</v>
      </c>
      <c r="I78" s="5">
        <v>0</v>
      </c>
      <c r="J78" s="5">
        <v>252</v>
      </c>
      <c r="K78" s="5">
        <v>1344245</v>
      </c>
      <c r="L78" s="5">
        <v>760482</v>
      </c>
      <c r="M78" s="5">
        <v>478819</v>
      </c>
      <c r="N78" s="5">
        <v>9161</v>
      </c>
    </row>
    <row r="79" spans="1:14">
      <c r="A79" s="5">
        <v>1395</v>
      </c>
      <c r="B79" s="5">
        <v>2</v>
      </c>
      <c r="C79" s="5" t="s">
        <v>300</v>
      </c>
      <c r="D79" s="5" t="s">
        <v>301</v>
      </c>
      <c r="E79" s="5">
        <v>915183106</v>
      </c>
      <c r="F79" s="5">
        <v>888761018</v>
      </c>
      <c r="G79" s="5">
        <v>1027131</v>
      </c>
      <c r="H79" s="5">
        <v>1283100</v>
      </c>
      <c r="I79" s="5">
        <v>12776981</v>
      </c>
      <c r="J79" s="5">
        <v>7758970</v>
      </c>
      <c r="K79" s="5">
        <v>-487073</v>
      </c>
      <c r="L79" s="5">
        <v>1807278</v>
      </c>
      <c r="M79" s="5">
        <v>1638278</v>
      </c>
      <c r="N79" s="5">
        <v>617423</v>
      </c>
    </row>
    <row r="80" spans="1:14">
      <c r="A80" s="5">
        <v>1395</v>
      </c>
      <c r="B80" s="5">
        <v>3</v>
      </c>
      <c r="C80" s="5" t="s">
        <v>302</v>
      </c>
      <c r="D80" s="5" t="s">
        <v>303</v>
      </c>
      <c r="E80" s="5">
        <v>767462556</v>
      </c>
      <c r="F80" s="5">
        <v>753330587</v>
      </c>
      <c r="G80" s="5">
        <v>870394</v>
      </c>
      <c r="H80" s="5">
        <v>978560</v>
      </c>
      <c r="I80" s="5">
        <v>5315217</v>
      </c>
      <c r="J80" s="5">
        <v>4871794</v>
      </c>
      <c r="K80" s="5">
        <v>-545174</v>
      </c>
      <c r="L80" s="5">
        <v>1600496</v>
      </c>
      <c r="M80" s="5">
        <v>957987</v>
      </c>
      <c r="N80" s="5">
        <v>82695</v>
      </c>
    </row>
    <row r="81" spans="1:14">
      <c r="A81" s="5">
        <v>1395</v>
      </c>
      <c r="B81" s="5">
        <v>4</v>
      </c>
      <c r="C81" s="5" t="s">
        <v>304</v>
      </c>
      <c r="D81" s="5" t="s">
        <v>305</v>
      </c>
      <c r="E81" s="5">
        <v>262424430</v>
      </c>
      <c r="F81" s="5">
        <v>251142057</v>
      </c>
      <c r="G81" s="5">
        <v>21523</v>
      </c>
      <c r="H81" s="5">
        <v>246807</v>
      </c>
      <c r="I81" s="5">
        <v>5246134</v>
      </c>
      <c r="J81" s="5">
        <v>4824380</v>
      </c>
      <c r="K81" s="5">
        <v>-419407</v>
      </c>
      <c r="L81" s="5">
        <v>704859</v>
      </c>
      <c r="M81" s="5">
        <v>622253</v>
      </c>
      <c r="N81" s="5">
        <v>35824</v>
      </c>
    </row>
    <row r="82" spans="1:14">
      <c r="A82" s="5">
        <v>1395</v>
      </c>
      <c r="B82" s="5">
        <v>4</v>
      </c>
      <c r="C82" s="5" t="s">
        <v>306</v>
      </c>
      <c r="D82" s="5" t="s">
        <v>307</v>
      </c>
      <c r="E82" s="5">
        <v>54167676</v>
      </c>
      <c r="F82" s="5">
        <v>53090568</v>
      </c>
      <c r="G82" s="5">
        <v>21364</v>
      </c>
      <c r="H82" s="5">
        <v>331250</v>
      </c>
      <c r="I82" s="5">
        <v>0</v>
      </c>
      <c r="J82" s="5">
        <v>40657</v>
      </c>
      <c r="K82" s="5">
        <v>9847</v>
      </c>
      <c r="L82" s="5">
        <v>347286</v>
      </c>
      <c r="M82" s="5">
        <v>301580</v>
      </c>
      <c r="N82" s="5">
        <v>25125</v>
      </c>
    </row>
    <row r="83" spans="1:14">
      <c r="A83" s="5">
        <v>1395</v>
      </c>
      <c r="B83" s="5">
        <v>4</v>
      </c>
      <c r="C83" s="5" t="s">
        <v>308</v>
      </c>
      <c r="D83" s="5" t="s">
        <v>309</v>
      </c>
      <c r="E83" s="5">
        <v>450870449</v>
      </c>
      <c r="F83" s="5">
        <v>449097963</v>
      </c>
      <c r="G83" s="5">
        <v>827507</v>
      </c>
      <c r="H83" s="5">
        <v>400503</v>
      </c>
      <c r="I83" s="5">
        <v>69083</v>
      </c>
      <c r="J83" s="5">
        <v>6756</v>
      </c>
      <c r="K83" s="5">
        <v>-135614</v>
      </c>
      <c r="L83" s="5">
        <v>548351</v>
      </c>
      <c r="M83" s="5">
        <v>34153</v>
      </c>
      <c r="N83" s="5">
        <v>21747</v>
      </c>
    </row>
    <row r="84" spans="1:14">
      <c r="A84" s="5">
        <v>1395</v>
      </c>
      <c r="B84" s="5">
        <v>3</v>
      </c>
      <c r="C84" s="5" t="s">
        <v>310</v>
      </c>
      <c r="D84" s="5" t="s">
        <v>311</v>
      </c>
      <c r="E84" s="5">
        <v>135823948</v>
      </c>
      <c r="F84" s="5">
        <v>123780571</v>
      </c>
      <c r="G84" s="5">
        <v>20297</v>
      </c>
      <c r="H84" s="5">
        <v>278618</v>
      </c>
      <c r="I84" s="5">
        <v>7461764</v>
      </c>
      <c r="J84" s="5">
        <v>2886583</v>
      </c>
      <c r="K84" s="5">
        <v>68926</v>
      </c>
      <c r="L84" s="5">
        <v>159999</v>
      </c>
      <c r="M84" s="5">
        <v>665216</v>
      </c>
      <c r="N84" s="5">
        <v>501973</v>
      </c>
    </row>
    <row r="85" spans="1:14">
      <c r="A85" s="5">
        <v>1395</v>
      </c>
      <c r="B85" s="5">
        <v>4</v>
      </c>
      <c r="C85" s="5" t="s">
        <v>312</v>
      </c>
      <c r="D85" s="5" t="s">
        <v>313</v>
      </c>
      <c r="E85" s="5">
        <v>7586904</v>
      </c>
      <c r="F85" s="5">
        <v>7561880</v>
      </c>
      <c r="G85" s="5">
        <v>157</v>
      </c>
      <c r="H85" s="5">
        <v>6670</v>
      </c>
      <c r="I85" s="5">
        <v>0</v>
      </c>
      <c r="J85" s="5">
        <v>197</v>
      </c>
      <c r="K85" s="5">
        <v>-8110</v>
      </c>
      <c r="L85" s="5">
        <v>4304</v>
      </c>
      <c r="M85" s="5">
        <v>7250</v>
      </c>
      <c r="N85" s="5">
        <v>14557</v>
      </c>
    </row>
    <row r="86" spans="1:14">
      <c r="A86" s="5">
        <v>1395</v>
      </c>
      <c r="B86" s="5">
        <v>4</v>
      </c>
      <c r="C86" s="5" t="s">
        <v>314</v>
      </c>
      <c r="D86" s="5" t="s">
        <v>315</v>
      </c>
      <c r="E86" s="5">
        <v>29916388</v>
      </c>
      <c r="F86" s="5">
        <v>29439891</v>
      </c>
      <c r="G86" s="5">
        <v>2264</v>
      </c>
      <c r="H86" s="5">
        <v>156698</v>
      </c>
      <c r="I86" s="5">
        <v>0</v>
      </c>
      <c r="J86" s="5">
        <v>1394</v>
      </c>
      <c r="K86" s="5">
        <v>46446</v>
      </c>
      <c r="L86" s="5">
        <v>54827</v>
      </c>
      <c r="M86" s="5">
        <v>122267</v>
      </c>
      <c r="N86" s="5">
        <v>92600</v>
      </c>
    </row>
    <row r="87" spans="1:14">
      <c r="A87" s="5">
        <v>1395</v>
      </c>
      <c r="B87" s="5">
        <v>4</v>
      </c>
      <c r="C87" s="5" t="s">
        <v>316</v>
      </c>
      <c r="D87" s="5" t="s">
        <v>317</v>
      </c>
      <c r="E87" s="5">
        <v>58294850</v>
      </c>
      <c r="F87" s="5">
        <v>57286896</v>
      </c>
      <c r="G87" s="5">
        <v>15223</v>
      </c>
      <c r="H87" s="5">
        <v>53290</v>
      </c>
      <c r="I87" s="5">
        <v>5990</v>
      </c>
      <c r="J87" s="5">
        <v>338</v>
      </c>
      <c r="K87" s="5">
        <v>-57951</v>
      </c>
      <c r="L87" s="5">
        <v>76356</v>
      </c>
      <c r="M87" s="5">
        <v>535699</v>
      </c>
      <c r="N87" s="5">
        <v>379010</v>
      </c>
    </row>
    <row r="88" spans="1:14">
      <c r="A88" s="5">
        <v>1395</v>
      </c>
      <c r="B88" s="5">
        <v>4</v>
      </c>
      <c r="C88" s="5" t="s">
        <v>318</v>
      </c>
      <c r="D88" s="5" t="s">
        <v>319</v>
      </c>
      <c r="E88" s="5">
        <v>40025805</v>
      </c>
      <c r="F88" s="5">
        <v>29491904</v>
      </c>
      <c r="G88" s="5">
        <v>2654</v>
      </c>
      <c r="H88" s="5">
        <v>61960</v>
      </c>
      <c r="I88" s="5">
        <v>7455774</v>
      </c>
      <c r="J88" s="5">
        <v>2884654</v>
      </c>
      <c r="K88" s="5">
        <v>88541</v>
      </c>
      <c r="L88" s="5">
        <v>24512</v>
      </c>
      <c r="M88" s="5">
        <v>0</v>
      </c>
      <c r="N88" s="5">
        <v>15806</v>
      </c>
    </row>
    <row r="89" spans="1:14">
      <c r="A89" s="5">
        <v>1395</v>
      </c>
      <c r="B89" s="5">
        <v>3</v>
      </c>
      <c r="C89" s="5" t="s">
        <v>320</v>
      </c>
      <c r="D89" s="5" t="s">
        <v>321</v>
      </c>
      <c r="E89" s="5">
        <v>11896602</v>
      </c>
      <c r="F89" s="5">
        <v>11649860</v>
      </c>
      <c r="G89" s="5">
        <v>136439</v>
      </c>
      <c r="H89" s="5">
        <v>25922</v>
      </c>
      <c r="I89" s="5">
        <v>0</v>
      </c>
      <c r="J89" s="5">
        <v>593</v>
      </c>
      <c r="K89" s="5">
        <v>-10825</v>
      </c>
      <c r="L89" s="5">
        <v>46784</v>
      </c>
      <c r="M89" s="5">
        <v>15075</v>
      </c>
      <c r="N89" s="5">
        <v>32754</v>
      </c>
    </row>
    <row r="90" spans="1:14">
      <c r="A90" s="5">
        <v>1395</v>
      </c>
      <c r="B90" s="5">
        <v>4</v>
      </c>
      <c r="C90" s="5" t="s">
        <v>322</v>
      </c>
      <c r="D90" s="5" t="s">
        <v>321</v>
      </c>
      <c r="E90" s="5">
        <v>11896602</v>
      </c>
      <c r="F90" s="5">
        <v>11649860</v>
      </c>
      <c r="G90" s="5">
        <v>136439</v>
      </c>
      <c r="H90" s="5">
        <v>25922</v>
      </c>
      <c r="I90" s="5">
        <v>0</v>
      </c>
      <c r="J90" s="5">
        <v>593</v>
      </c>
      <c r="K90" s="5">
        <v>-10825</v>
      </c>
      <c r="L90" s="5">
        <v>46784</v>
      </c>
      <c r="M90" s="5">
        <v>15075</v>
      </c>
      <c r="N90" s="5">
        <v>32754</v>
      </c>
    </row>
    <row r="91" spans="1:14">
      <c r="A91" s="5">
        <v>1395</v>
      </c>
      <c r="B91" s="5">
        <v>2</v>
      </c>
      <c r="C91" s="5" t="s">
        <v>323</v>
      </c>
      <c r="D91" s="5" t="s">
        <v>324</v>
      </c>
      <c r="E91" s="5">
        <v>127033697</v>
      </c>
      <c r="F91" s="5">
        <v>124807210</v>
      </c>
      <c r="G91" s="5">
        <v>60436</v>
      </c>
      <c r="H91" s="5">
        <v>347209</v>
      </c>
      <c r="I91" s="5">
        <v>0</v>
      </c>
      <c r="J91" s="5">
        <v>2756</v>
      </c>
      <c r="K91" s="5">
        <v>316505</v>
      </c>
      <c r="L91" s="5">
        <v>164596</v>
      </c>
      <c r="M91" s="5">
        <v>839058</v>
      </c>
      <c r="N91" s="5">
        <v>495927</v>
      </c>
    </row>
    <row r="92" spans="1:14">
      <c r="A92" s="5">
        <v>1395</v>
      </c>
      <c r="B92" s="5">
        <v>3</v>
      </c>
      <c r="C92" s="5" t="s">
        <v>325</v>
      </c>
      <c r="D92" s="5" t="s">
        <v>324</v>
      </c>
      <c r="E92" s="5">
        <v>127033697</v>
      </c>
      <c r="F92" s="5">
        <v>124807210</v>
      </c>
      <c r="G92" s="5">
        <v>60436</v>
      </c>
      <c r="H92" s="5">
        <v>347209</v>
      </c>
      <c r="I92" s="5">
        <v>0</v>
      </c>
      <c r="J92" s="5">
        <v>2756</v>
      </c>
      <c r="K92" s="5">
        <v>316505</v>
      </c>
      <c r="L92" s="5">
        <v>164596</v>
      </c>
      <c r="M92" s="5">
        <v>839058</v>
      </c>
      <c r="N92" s="5">
        <v>495927</v>
      </c>
    </row>
    <row r="93" spans="1:14">
      <c r="A93" s="5">
        <v>1395</v>
      </c>
      <c r="B93" s="5">
        <v>4</v>
      </c>
      <c r="C93" s="5" t="s">
        <v>326</v>
      </c>
      <c r="D93" s="5" t="s">
        <v>324</v>
      </c>
      <c r="E93" s="5">
        <v>127033697</v>
      </c>
      <c r="F93" s="5">
        <v>124807210</v>
      </c>
      <c r="G93" s="5">
        <v>60436</v>
      </c>
      <c r="H93" s="5">
        <v>347209</v>
      </c>
      <c r="I93" s="5">
        <v>0</v>
      </c>
      <c r="J93" s="5">
        <v>2756</v>
      </c>
      <c r="K93" s="5">
        <v>316505</v>
      </c>
      <c r="L93" s="5">
        <v>164596</v>
      </c>
      <c r="M93" s="5">
        <v>839058</v>
      </c>
      <c r="N93" s="5">
        <v>495927</v>
      </c>
    </row>
    <row r="94" spans="1:14">
      <c r="A94" s="5">
        <v>1395</v>
      </c>
      <c r="B94" s="5">
        <v>2</v>
      </c>
      <c r="C94" s="5" t="s">
        <v>327</v>
      </c>
      <c r="D94" s="5" t="s">
        <v>328</v>
      </c>
      <c r="E94" s="5">
        <v>180442267</v>
      </c>
      <c r="F94" s="5">
        <v>177650827</v>
      </c>
      <c r="G94" s="5">
        <v>645492</v>
      </c>
      <c r="H94" s="5">
        <v>258402</v>
      </c>
      <c r="I94" s="5">
        <v>0</v>
      </c>
      <c r="J94" s="5">
        <v>4449</v>
      </c>
      <c r="K94" s="5">
        <v>45918</v>
      </c>
      <c r="L94" s="5">
        <v>444582</v>
      </c>
      <c r="M94" s="5">
        <v>941745</v>
      </c>
      <c r="N94" s="5">
        <v>450852</v>
      </c>
    </row>
    <row r="95" spans="1:14">
      <c r="A95" s="5">
        <v>1395</v>
      </c>
      <c r="B95" s="5">
        <v>3</v>
      </c>
      <c r="C95" s="5" t="s">
        <v>329</v>
      </c>
      <c r="D95" s="5" t="s">
        <v>330</v>
      </c>
      <c r="E95" s="5">
        <v>43052907</v>
      </c>
      <c r="F95" s="5">
        <v>42714765</v>
      </c>
      <c r="G95" s="5">
        <v>54515</v>
      </c>
      <c r="H95" s="5">
        <v>145536</v>
      </c>
      <c r="I95" s="5">
        <v>0</v>
      </c>
      <c r="J95" s="5">
        <v>141</v>
      </c>
      <c r="K95" s="5">
        <v>-31532</v>
      </c>
      <c r="L95" s="5">
        <v>103216</v>
      </c>
      <c r="M95" s="5">
        <v>50586</v>
      </c>
      <c r="N95" s="5">
        <v>15680</v>
      </c>
    </row>
    <row r="96" spans="1:14">
      <c r="A96" s="5">
        <v>1395</v>
      </c>
      <c r="B96" s="5">
        <v>4</v>
      </c>
      <c r="C96" s="5" t="s">
        <v>331</v>
      </c>
      <c r="D96" s="5" t="s">
        <v>332</v>
      </c>
      <c r="E96" s="5">
        <v>27462071</v>
      </c>
      <c r="F96" s="5">
        <v>27216089</v>
      </c>
      <c r="G96" s="5">
        <v>38604</v>
      </c>
      <c r="H96" s="5">
        <v>124999</v>
      </c>
      <c r="I96" s="5">
        <v>0</v>
      </c>
      <c r="J96" s="5">
        <v>99</v>
      </c>
      <c r="K96" s="5">
        <v>-22424</v>
      </c>
      <c r="L96" s="5">
        <v>76036</v>
      </c>
      <c r="M96" s="5">
        <v>28668</v>
      </c>
      <c r="N96" s="5">
        <v>0</v>
      </c>
    </row>
    <row r="97" spans="1:14">
      <c r="A97" s="5">
        <v>1395</v>
      </c>
      <c r="B97" s="5">
        <v>4</v>
      </c>
      <c r="C97" s="5" t="s">
        <v>333</v>
      </c>
      <c r="D97" s="5" t="s">
        <v>334</v>
      </c>
      <c r="E97" s="5">
        <v>15590837</v>
      </c>
      <c r="F97" s="5">
        <v>15498677</v>
      </c>
      <c r="G97" s="5">
        <v>15911</v>
      </c>
      <c r="H97" s="5">
        <v>20537</v>
      </c>
      <c r="I97" s="5">
        <v>0</v>
      </c>
      <c r="J97" s="5">
        <v>42</v>
      </c>
      <c r="K97" s="5">
        <v>-9108</v>
      </c>
      <c r="L97" s="5">
        <v>27180</v>
      </c>
      <c r="M97" s="5">
        <v>21918</v>
      </c>
      <c r="N97" s="5">
        <v>15680</v>
      </c>
    </row>
    <row r="98" spans="1:14">
      <c r="A98" s="5">
        <v>1395</v>
      </c>
      <c r="B98" s="5">
        <v>3</v>
      </c>
      <c r="C98" s="5" t="s">
        <v>335</v>
      </c>
      <c r="D98" s="5" t="s">
        <v>336</v>
      </c>
      <c r="E98" s="5">
        <v>137389359</v>
      </c>
      <c r="F98" s="5">
        <v>134936062</v>
      </c>
      <c r="G98" s="5">
        <v>590977</v>
      </c>
      <c r="H98" s="5">
        <v>112866</v>
      </c>
      <c r="I98" s="5">
        <v>0</v>
      </c>
      <c r="J98" s="5">
        <v>4308</v>
      </c>
      <c r="K98" s="5">
        <v>77450</v>
      </c>
      <c r="L98" s="5">
        <v>341366</v>
      </c>
      <c r="M98" s="5">
        <v>891159</v>
      </c>
      <c r="N98" s="5">
        <v>435171</v>
      </c>
    </row>
    <row r="99" spans="1:14">
      <c r="A99" s="5">
        <v>1395</v>
      </c>
      <c r="B99" s="5">
        <v>4</v>
      </c>
      <c r="C99" s="5" t="s">
        <v>337</v>
      </c>
      <c r="D99" s="5" t="s">
        <v>336</v>
      </c>
      <c r="E99" s="5">
        <v>137389359</v>
      </c>
      <c r="F99" s="5">
        <v>134936062</v>
      </c>
      <c r="G99" s="5">
        <v>590977</v>
      </c>
      <c r="H99" s="5">
        <v>112866</v>
      </c>
      <c r="I99" s="5">
        <v>0</v>
      </c>
      <c r="J99" s="5">
        <v>4308</v>
      </c>
      <c r="K99" s="5">
        <v>77450</v>
      </c>
      <c r="L99" s="5">
        <v>341366</v>
      </c>
      <c r="M99" s="5">
        <v>891159</v>
      </c>
      <c r="N99" s="5">
        <v>435171</v>
      </c>
    </row>
    <row r="100" spans="1:14">
      <c r="A100" s="5">
        <v>1395</v>
      </c>
      <c r="B100" s="5">
        <v>2</v>
      </c>
      <c r="C100" s="5" t="s">
        <v>338</v>
      </c>
      <c r="D100" s="5" t="s">
        <v>339</v>
      </c>
      <c r="E100" s="5">
        <v>266631338</v>
      </c>
      <c r="F100" s="5">
        <v>260253554</v>
      </c>
      <c r="G100" s="5">
        <v>216335</v>
      </c>
      <c r="H100" s="5">
        <v>980583</v>
      </c>
      <c r="I100" s="5">
        <v>0</v>
      </c>
      <c r="J100" s="5">
        <v>8191</v>
      </c>
      <c r="K100" s="5">
        <v>593315</v>
      </c>
      <c r="L100" s="5">
        <v>2185247</v>
      </c>
      <c r="M100" s="5">
        <v>1732344</v>
      </c>
      <c r="N100" s="5">
        <v>661769</v>
      </c>
    </row>
    <row r="101" spans="1:14">
      <c r="A101" s="5">
        <v>1395</v>
      </c>
      <c r="B101" s="5">
        <v>3</v>
      </c>
      <c r="C101" s="5" t="s">
        <v>340</v>
      </c>
      <c r="D101" s="5" t="s">
        <v>341</v>
      </c>
      <c r="E101" s="5">
        <v>30984916</v>
      </c>
      <c r="F101" s="5">
        <v>30458253</v>
      </c>
      <c r="G101" s="5">
        <v>42961</v>
      </c>
      <c r="H101" s="5">
        <v>115016</v>
      </c>
      <c r="I101" s="5">
        <v>0</v>
      </c>
      <c r="J101" s="5">
        <v>1155</v>
      </c>
      <c r="K101" s="5">
        <v>22808</v>
      </c>
      <c r="L101" s="5">
        <v>78892</v>
      </c>
      <c r="M101" s="5">
        <v>146367</v>
      </c>
      <c r="N101" s="5">
        <v>119464</v>
      </c>
    </row>
    <row r="102" spans="1:14">
      <c r="A102" s="5">
        <v>1395</v>
      </c>
      <c r="B102" s="5">
        <v>4</v>
      </c>
      <c r="C102" s="5" t="s">
        <v>342</v>
      </c>
      <c r="D102" s="5" t="s">
        <v>341</v>
      </c>
      <c r="E102" s="5">
        <v>30984916</v>
      </c>
      <c r="F102" s="5">
        <v>30458253</v>
      </c>
      <c r="G102" s="5">
        <v>42961</v>
      </c>
      <c r="H102" s="5">
        <v>115016</v>
      </c>
      <c r="I102" s="5">
        <v>0</v>
      </c>
      <c r="J102" s="5">
        <v>1155</v>
      </c>
      <c r="K102" s="5">
        <v>22808</v>
      </c>
      <c r="L102" s="5">
        <v>78892</v>
      </c>
      <c r="M102" s="5">
        <v>146367</v>
      </c>
      <c r="N102" s="5">
        <v>119464</v>
      </c>
    </row>
    <row r="103" spans="1:14">
      <c r="A103" s="5">
        <v>1395</v>
      </c>
      <c r="B103" s="5">
        <v>3</v>
      </c>
      <c r="C103" s="5" t="s">
        <v>343</v>
      </c>
      <c r="D103" s="5" t="s">
        <v>344</v>
      </c>
      <c r="E103" s="5">
        <v>235646423</v>
      </c>
      <c r="F103" s="5">
        <v>229795300</v>
      </c>
      <c r="G103" s="5">
        <v>173373</v>
      </c>
      <c r="H103" s="5">
        <v>865567</v>
      </c>
      <c r="I103" s="5">
        <v>0</v>
      </c>
      <c r="J103" s="5">
        <v>7037</v>
      </c>
      <c r="K103" s="5">
        <v>570507</v>
      </c>
      <c r="L103" s="5">
        <v>2106356</v>
      </c>
      <c r="M103" s="5">
        <v>1585977</v>
      </c>
      <c r="N103" s="5">
        <v>542305</v>
      </c>
    </row>
    <row r="104" spans="1:14">
      <c r="A104" s="5">
        <v>1395</v>
      </c>
      <c r="B104" s="5">
        <v>4</v>
      </c>
      <c r="C104" s="5" t="s">
        <v>345</v>
      </c>
      <c r="D104" s="5" t="s">
        <v>346</v>
      </c>
      <c r="E104" s="5">
        <v>7509138</v>
      </c>
      <c r="F104" s="5">
        <v>6991162</v>
      </c>
      <c r="G104" s="5">
        <v>278</v>
      </c>
      <c r="H104" s="5">
        <v>31365</v>
      </c>
      <c r="I104" s="5">
        <v>0</v>
      </c>
      <c r="J104" s="5">
        <v>48</v>
      </c>
      <c r="K104" s="5">
        <v>85641</v>
      </c>
      <c r="L104" s="5">
        <v>231032</v>
      </c>
      <c r="M104" s="5">
        <v>65444</v>
      </c>
      <c r="N104" s="5">
        <v>104167</v>
      </c>
    </row>
    <row r="105" spans="1:14">
      <c r="A105" s="5">
        <v>1395</v>
      </c>
      <c r="B105" s="5">
        <v>4</v>
      </c>
      <c r="C105" s="5" t="s">
        <v>347</v>
      </c>
      <c r="D105" s="5" t="s">
        <v>348</v>
      </c>
      <c r="E105" s="5">
        <v>55105617</v>
      </c>
      <c r="F105" s="5">
        <v>54520484</v>
      </c>
      <c r="G105" s="5">
        <v>45498</v>
      </c>
      <c r="H105" s="5">
        <v>142536</v>
      </c>
      <c r="I105" s="5">
        <v>0</v>
      </c>
      <c r="J105" s="5">
        <v>1266</v>
      </c>
      <c r="K105" s="5">
        <v>-23495</v>
      </c>
      <c r="L105" s="5">
        <v>257606</v>
      </c>
      <c r="M105" s="5">
        <v>42846</v>
      </c>
      <c r="N105" s="5">
        <v>118876</v>
      </c>
    </row>
    <row r="106" spans="1:14">
      <c r="A106" s="5">
        <v>1395</v>
      </c>
      <c r="B106" s="5">
        <v>4</v>
      </c>
      <c r="C106" s="5" t="s">
        <v>349</v>
      </c>
      <c r="D106" s="5" t="s">
        <v>350</v>
      </c>
      <c r="E106" s="5">
        <v>5619713</v>
      </c>
      <c r="F106" s="5">
        <v>5347959</v>
      </c>
      <c r="G106" s="5">
        <v>2855</v>
      </c>
      <c r="H106" s="5">
        <v>21698</v>
      </c>
      <c r="I106" s="5">
        <v>0</v>
      </c>
      <c r="J106" s="5">
        <v>412</v>
      </c>
      <c r="K106" s="5">
        <v>216162</v>
      </c>
      <c r="L106" s="5">
        <v>26661</v>
      </c>
      <c r="M106" s="5">
        <v>0</v>
      </c>
      <c r="N106" s="5">
        <v>3966</v>
      </c>
    </row>
    <row r="107" spans="1:14">
      <c r="A107" s="5">
        <v>1395</v>
      </c>
      <c r="B107" s="5">
        <v>4</v>
      </c>
      <c r="C107" s="5" t="s">
        <v>351</v>
      </c>
      <c r="D107" s="5" t="s">
        <v>352</v>
      </c>
      <c r="E107" s="5">
        <v>70226337</v>
      </c>
      <c r="F107" s="5">
        <v>68916251</v>
      </c>
      <c r="G107" s="5">
        <v>62992</v>
      </c>
      <c r="H107" s="5">
        <v>317626</v>
      </c>
      <c r="I107" s="5">
        <v>0</v>
      </c>
      <c r="J107" s="5">
        <v>57</v>
      </c>
      <c r="K107" s="5">
        <v>307402</v>
      </c>
      <c r="L107" s="5">
        <v>578409</v>
      </c>
      <c r="M107" s="5">
        <v>38930</v>
      </c>
      <c r="N107" s="5">
        <v>4670</v>
      </c>
    </row>
    <row r="108" spans="1:14">
      <c r="A108" s="5">
        <v>1395</v>
      </c>
      <c r="B108" s="5">
        <v>4</v>
      </c>
      <c r="C108" s="5" t="s">
        <v>353</v>
      </c>
      <c r="D108" s="5" t="s">
        <v>354</v>
      </c>
      <c r="E108" s="5">
        <v>38547337</v>
      </c>
      <c r="F108" s="5">
        <v>37378427</v>
      </c>
      <c r="G108" s="5">
        <v>40111</v>
      </c>
      <c r="H108" s="5">
        <v>161325</v>
      </c>
      <c r="I108" s="5">
        <v>0</v>
      </c>
      <c r="J108" s="5">
        <v>3669</v>
      </c>
      <c r="K108" s="5">
        <v>485</v>
      </c>
      <c r="L108" s="5">
        <v>637975</v>
      </c>
      <c r="M108" s="5">
        <v>220291</v>
      </c>
      <c r="N108" s="5">
        <v>105054</v>
      </c>
    </row>
    <row r="109" spans="1:14">
      <c r="A109" s="5">
        <v>1395</v>
      </c>
      <c r="B109" s="5">
        <v>4</v>
      </c>
      <c r="C109" s="5" t="s">
        <v>355</v>
      </c>
      <c r="D109" s="5" t="s">
        <v>356</v>
      </c>
      <c r="E109" s="5">
        <v>14580753</v>
      </c>
      <c r="F109" s="5">
        <v>14060134</v>
      </c>
      <c r="G109" s="5">
        <v>7976</v>
      </c>
      <c r="H109" s="5">
        <v>57787</v>
      </c>
      <c r="I109" s="5">
        <v>0</v>
      </c>
      <c r="J109" s="5">
        <v>1028</v>
      </c>
      <c r="K109" s="5">
        <v>-8403</v>
      </c>
      <c r="L109" s="5">
        <v>83338</v>
      </c>
      <c r="M109" s="5">
        <v>277034</v>
      </c>
      <c r="N109" s="5">
        <v>101859</v>
      </c>
    </row>
    <row r="110" spans="1:14">
      <c r="A110" s="5">
        <v>1395</v>
      </c>
      <c r="B110" s="5">
        <v>4</v>
      </c>
      <c r="C110" s="5" t="s">
        <v>357</v>
      </c>
      <c r="D110" s="5" t="s">
        <v>358</v>
      </c>
      <c r="E110" s="5">
        <v>44057529</v>
      </c>
      <c r="F110" s="5">
        <v>42580883</v>
      </c>
      <c r="G110" s="5">
        <v>13664</v>
      </c>
      <c r="H110" s="5">
        <v>133231</v>
      </c>
      <c r="I110" s="5">
        <v>0</v>
      </c>
      <c r="J110" s="5">
        <v>557</v>
      </c>
      <c r="K110" s="5">
        <v>-7285</v>
      </c>
      <c r="L110" s="5">
        <v>291335</v>
      </c>
      <c r="M110" s="5">
        <v>941432</v>
      </c>
      <c r="N110" s="5">
        <v>103713</v>
      </c>
    </row>
    <row r="111" spans="1:14">
      <c r="A111" s="5">
        <v>1395</v>
      </c>
      <c r="B111" s="5">
        <v>2</v>
      </c>
      <c r="C111" s="5" t="s">
        <v>359</v>
      </c>
      <c r="D111" s="5" t="s">
        <v>360</v>
      </c>
      <c r="E111" s="5">
        <v>663838466</v>
      </c>
      <c r="F111" s="5">
        <v>648648888</v>
      </c>
      <c r="G111" s="5">
        <v>3296967</v>
      </c>
      <c r="H111" s="5">
        <v>1632025</v>
      </c>
      <c r="I111" s="5">
        <v>59185</v>
      </c>
      <c r="J111" s="5">
        <v>5933</v>
      </c>
      <c r="K111" s="5">
        <v>-1367603</v>
      </c>
      <c r="L111" s="5">
        <v>1199101</v>
      </c>
      <c r="M111" s="5">
        <v>7865146</v>
      </c>
      <c r="N111" s="5">
        <v>2498825</v>
      </c>
    </row>
    <row r="112" spans="1:14">
      <c r="A112" s="5">
        <v>1395</v>
      </c>
      <c r="B112" s="5">
        <v>3</v>
      </c>
      <c r="C112" s="5" t="s">
        <v>361</v>
      </c>
      <c r="D112" s="5" t="s">
        <v>362</v>
      </c>
      <c r="E112" s="5">
        <v>496631621</v>
      </c>
      <c r="F112" s="5">
        <v>483458716</v>
      </c>
      <c r="G112" s="5">
        <v>3041830</v>
      </c>
      <c r="H112" s="5">
        <v>1351190</v>
      </c>
      <c r="I112" s="5">
        <v>24548</v>
      </c>
      <c r="J112" s="5">
        <v>4191</v>
      </c>
      <c r="K112" s="5">
        <v>-193460</v>
      </c>
      <c r="L112" s="5">
        <v>693389</v>
      </c>
      <c r="M112" s="5">
        <v>5962101</v>
      </c>
      <c r="N112" s="5">
        <v>2289116</v>
      </c>
    </row>
    <row r="113" spans="1:14">
      <c r="A113" s="5">
        <v>1395</v>
      </c>
      <c r="B113" s="5">
        <v>4</v>
      </c>
      <c r="C113" s="5" t="s">
        <v>363</v>
      </c>
      <c r="D113" s="5" t="s">
        <v>362</v>
      </c>
      <c r="E113" s="5">
        <v>496631621</v>
      </c>
      <c r="F113" s="5">
        <v>483458716</v>
      </c>
      <c r="G113" s="5">
        <v>3041830</v>
      </c>
      <c r="H113" s="5">
        <v>1351190</v>
      </c>
      <c r="I113" s="5">
        <v>24548</v>
      </c>
      <c r="J113" s="5">
        <v>4191</v>
      </c>
      <c r="K113" s="5">
        <v>-193460</v>
      </c>
      <c r="L113" s="5">
        <v>693389</v>
      </c>
      <c r="M113" s="5">
        <v>5962101</v>
      </c>
      <c r="N113" s="5">
        <v>2289116</v>
      </c>
    </row>
    <row r="114" spans="1:14">
      <c r="A114" s="5">
        <v>1395</v>
      </c>
      <c r="B114" s="5">
        <v>3</v>
      </c>
      <c r="C114" s="5" t="s">
        <v>364</v>
      </c>
      <c r="D114" s="5" t="s">
        <v>365</v>
      </c>
      <c r="E114" s="5">
        <v>148071111</v>
      </c>
      <c r="F114" s="5">
        <v>147030858</v>
      </c>
      <c r="G114" s="5">
        <v>189303</v>
      </c>
      <c r="H114" s="5">
        <v>248372</v>
      </c>
      <c r="I114" s="5">
        <v>34637</v>
      </c>
      <c r="J114" s="5">
        <v>928</v>
      </c>
      <c r="K114" s="5">
        <v>-1571030</v>
      </c>
      <c r="L114" s="5">
        <v>462032</v>
      </c>
      <c r="M114" s="5">
        <v>1635033</v>
      </c>
      <c r="N114" s="5">
        <v>40978</v>
      </c>
    </row>
    <row r="115" spans="1:14">
      <c r="A115" s="5">
        <v>1395</v>
      </c>
      <c r="B115" s="5">
        <v>4</v>
      </c>
      <c r="C115" s="5" t="s">
        <v>366</v>
      </c>
      <c r="D115" s="5" t="s">
        <v>365</v>
      </c>
      <c r="E115" s="5">
        <v>148071111</v>
      </c>
      <c r="F115" s="5">
        <v>147030858</v>
      </c>
      <c r="G115" s="5">
        <v>189303</v>
      </c>
      <c r="H115" s="5">
        <v>248372</v>
      </c>
      <c r="I115" s="5">
        <v>34637</v>
      </c>
      <c r="J115" s="5">
        <v>928</v>
      </c>
      <c r="K115" s="5">
        <v>-1571030</v>
      </c>
      <c r="L115" s="5">
        <v>462032</v>
      </c>
      <c r="M115" s="5">
        <v>1635033</v>
      </c>
      <c r="N115" s="5">
        <v>40978</v>
      </c>
    </row>
    <row r="116" spans="1:14">
      <c r="A116" s="5">
        <v>1395</v>
      </c>
      <c r="B116" s="5">
        <v>3</v>
      </c>
      <c r="C116" s="5" t="s">
        <v>367</v>
      </c>
      <c r="D116" s="5" t="s">
        <v>368</v>
      </c>
      <c r="E116" s="5">
        <v>19135734</v>
      </c>
      <c r="F116" s="5">
        <v>18159314</v>
      </c>
      <c r="G116" s="5">
        <v>65834</v>
      </c>
      <c r="H116" s="5">
        <v>32463</v>
      </c>
      <c r="I116" s="5">
        <v>0</v>
      </c>
      <c r="J116" s="5">
        <v>814</v>
      </c>
      <c r="K116" s="5">
        <v>396887</v>
      </c>
      <c r="L116" s="5">
        <v>43680</v>
      </c>
      <c r="M116" s="5">
        <v>268012</v>
      </c>
      <c r="N116" s="5">
        <v>168731</v>
      </c>
    </row>
    <row r="117" spans="1:14">
      <c r="A117" s="5">
        <v>1395</v>
      </c>
      <c r="B117" s="5">
        <v>4</v>
      </c>
      <c r="C117" s="5" t="s">
        <v>369</v>
      </c>
      <c r="D117" s="5" t="s">
        <v>370</v>
      </c>
      <c r="E117" s="5">
        <v>16748152</v>
      </c>
      <c r="F117" s="5">
        <v>16010871</v>
      </c>
      <c r="G117" s="5">
        <v>54617</v>
      </c>
      <c r="H117" s="5">
        <v>29407</v>
      </c>
      <c r="I117" s="5">
        <v>0</v>
      </c>
      <c r="J117" s="5">
        <v>541</v>
      </c>
      <c r="K117" s="5">
        <v>376585</v>
      </c>
      <c r="L117" s="5">
        <v>39495</v>
      </c>
      <c r="M117" s="5">
        <v>206887</v>
      </c>
      <c r="N117" s="5">
        <v>29751</v>
      </c>
    </row>
    <row r="118" spans="1:14">
      <c r="A118" s="5">
        <v>1395</v>
      </c>
      <c r="B118" s="5">
        <v>4</v>
      </c>
      <c r="C118" s="5" t="s">
        <v>371</v>
      </c>
      <c r="D118" s="5" t="s">
        <v>372</v>
      </c>
      <c r="E118" s="5">
        <v>2387582</v>
      </c>
      <c r="F118" s="5">
        <v>2148443</v>
      </c>
      <c r="G118" s="5">
        <v>11217</v>
      </c>
      <c r="H118" s="5">
        <v>3056</v>
      </c>
      <c r="I118" s="5">
        <v>0</v>
      </c>
      <c r="J118" s="5">
        <v>273</v>
      </c>
      <c r="K118" s="5">
        <v>20302</v>
      </c>
      <c r="L118" s="5">
        <v>4185</v>
      </c>
      <c r="M118" s="5">
        <v>61125</v>
      </c>
      <c r="N118" s="5">
        <v>138981</v>
      </c>
    </row>
    <row r="119" spans="1:14">
      <c r="A119" s="5">
        <v>1395</v>
      </c>
      <c r="B119" s="5">
        <v>2</v>
      </c>
      <c r="C119" s="5" t="s">
        <v>373</v>
      </c>
      <c r="D119" s="5" t="s">
        <v>374</v>
      </c>
      <c r="E119" s="5">
        <v>174373178</v>
      </c>
      <c r="F119" s="5">
        <v>161184577</v>
      </c>
      <c r="G119" s="5">
        <v>760336</v>
      </c>
      <c r="H119" s="5">
        <v>566923</v>
      </c>
      <c r="I119" s="5">
        <v>0</v>
      </c>
      <c r="J119" s="5">
        <v>4912</v>
      </c>
      <c r="K119" s="5">
        <v>198296</v>
      </c>
      <c r="L119" s="5">
        <v>513248</v>
      </c>
      <c r="M119" s="5">
        <v>10517002</v>
      </c>
      <c r="N119" s="5">
        <v>627883</v>
      </c>
    </row>
    <row r="120" spans="1:14">
      <c r="A120" s="5">
        <v>1395</v>
      </c>
      <c r="B120" s="5">
        <v>3</v>
      </c>
      <c r="C120" s="5" t="s">
        <v>375</v>
      </c>
      <c r="D120" s="5" t="s">
        <v>376</v>
      </c>
      <c r="E120" s="5">
        <v>91131624</v>
      </c>
      <c r="F120" s="5">
        <v>82007706</v>
      </c>
      <c r="G120" s="5">
        <v>289802</v>
      </c>
      <c r="H120" s="5">
        <v>352269</v>
      </c>
      <c r="I120" s="5">
        <v>0</v>
      </c>
      <c r="J120" s="5">
        <v>3778</v>
      </c>
      <c r="K120" s="5">
        <v>-104511</v>
      </c>
      <c r="L120" s="5">
        <v>288985</v>
      </c>
      <c r="M120" s="5">
        <v>8071020</v>
      </c>
      <c r="N120" s="5">
        <v>222576</v>
      </c>
    </row>
    <row r="121" spans="1:14">
      <c r="A121" s="5">
        <v>1395</v>
      </c>
      <c r="B121" s="5">
        <v>4</v>
      </c>
      <c r="C121" s="5" t="s">
        <v>377</v>
      </c>
      <c r="D121" s="5" t="s">
        <v>378</v>
      </c>
      <c r="E121" s="5">
        <v>60694341</v>
      </c>
      <c r="F121" s="5">
        <v>58329636</v>
      </c>
      <c r="G121" s="5">
        <v>189396</v>
      </c>
      <c r="H121" s="5">
        <v>185514</v>
      </c>
      <c r="I121" s="5">
        <v>0</v>
      </c>
      <c r="J121" s="5">
        <v>2347</v>
      </c>
      <c r="K121" s="5">
        <v>-605284</v>
      </c>
      <c r="L121" s="5">
        <v>240488</v>
      </c>
      <c r="M121" s="5">
        <v>2183088</v>
      </c>
      <c r="N121" s="5">
        <v>169157</v>
      </c>
    </row>
    <row r="122" spans="1:14">
      <c r="A122" s="5">
        <v>1395</v>
      </c>
      <c r="B122" s="5">
        <v>4</v>
      </c>
      <c r="C122" s="5" t="s">
        <v>379</v>
      </c>
      <c r="D122" s="5" t="s">
        <v>380</v>
      </c>
      <c r="E122" s="5">
        <v>30190941</v>
      </c>
      <c r="F122" s="5">
        <v>23425011</v>
      </c>
      <c r="G122" s="5">
        <v>100407</v>
      </c>
      <c r="H122" s="5">
        <v>166368</v>
      </c>
      <c r="I122" s="5">
        <v>0</v>
      </c>
      <c r="J122" s="5">
        <v>1431</v>
      </c>
      <c r="K122" s="5">
        <v>511047</v>
      </c>
      <c r="L122" s="5">
        <v>48326</v>
      </c>
      <c r="M122" s="5">
        <v>5884932</v>
      </c>
      <c r="N122" s="5">
        <v>53418</v>
      </c>
    </row>
    <row r="123" spans="1:14">
      <c r="A123" s="5">
        <v>1395</v>
      </c>
      <c r="B123" s="5">
        <v>4</v>
      </c>
      <c r="C123" s="5" t="s">
        <v>381</v>
      </c>
      <c r="D123" s="5" t="s">
        <v>382</v>
      </c>
      <c r="E123" s="5">
        <v>246342</v>
      </c>
      <c r="F123" s="5">
        <v>253059</v>
      </c>
      <c r="G123" s="5">
        <v>0</v>
      </c>
      <c r="H123" s="5">
        <v>387</v>
      </c>
      <c r="I123" s="5">
        <v>0</v>
      </c>
      <c r="J123" s="5">
        <v>0</v>
      </c>
      <c r="K123" s="5">
        <v>-10274</v>
      </c>
      <c r="L123" s="5">
        <v>171</v>
      </c>
      <c r="M123" s="5">
        <v>3000</v>
      </c>
      <c r="N123" s="5">
        <v>0</v>
      </c>
    </row>
    <row r="124" spans="1:14">
      <c r="A124" s="5">
        <v>1395</v>
      </c>
      <c r="B124" s="5">
        <v>3</v>
      </c>
      <c r="C124" s="5" t="s">
        <v>383</v>
      </c>
      <c r="D124" s="5" t="s">
        <v>384</v>
      </c>
      <c r="E124" s="5">
        <v>83241554</v>
      </c>
      <c r="F124" s="5">
        <v>79176871</v>
      </c>
      <c r="G124" s="5">
        <v>470534</v>
      </c>
      <c r="H124" s="5">
        <v>214654</v>
      </c>
      <c r="I124" s="5">
        <v>0</v>
      </c>
      <c r="J124" s="5">
        <v>1135</v>
      </c>
      <c r="K124" s="5">
        <v>302807</v>
      </c>
      <c r="L124" s="5">
        <v>224264</v>
      </c>
      <c r="M124" s="5">
        <v>2445982</v>
      </c>
      <c r="N124" s="5">
        <v>405308</v>
      </c>
    </row>
    <row r="125" spans="1:14">
      <c r="A125" s="5">
        <v>1395</v>
      </c>
      <c r="B125" s="5">
        <v>4</v>
      </c>
      <c r="C125" s="5" t="s">
        <v>385</v>
      </c>
      <c r="D125" s="5" t="s">
        <v>386</v>
      </c>
      <c r="E125" s="5">
        <v>2997640</v>
      </c>
      <c r="F125" s="5">
        <v>2804202</v>
      </c>
      <c r="G125" s="5">
        <v>10178</v>
      </c>
      <c r="H125" s="5">
        <v>765</v>
      </c>
      <c r="I125" s="5">
        <v>0</v>
      </c>
      <c r="J125" s="5">
        <v>0</v>
      </c>
      <c r="K125" s="5">
        <v>560</v>
      </c>
      <c r="L125" s="5">
        <v>3108</v>
      </c>
      <c r="M125" s="5">
        <v>175662</v>
      </c>
      <c r="N125" s="5">
        <v>3165</v>
      </c>
    </row>
    <row r="126" spans="1:14">
      <c r="A126" s="5">
        <v>1395</v>
      </c>
      <c r="B126" s="5">
        <v>4</v>
      </c>
      <c r="C126" s="5" t="s">
        <v>387</v>
      </c>
      <c r="D126" s="5" t="s">
        <v>388</v>
      </c>
      <c r="E126" s="5">
        <v>10786669</v>
      </c>
      <c r="F126" s="5">
        <v>9693774</v>
      </c>
      <c r="G126" s="5">
        <v>43493</v>
      </c>
      <c r="H126" s="5">
        <v>3261</v>
      </c>
      <c r="I126" s="5">
        <v>0</v>
      </c>
      <c r="J126" s="5">
        <v>301</v>
      </c>
      <c r="K126" s="5">
        <v>28352</v>
      </c>
      <c r="L126" s="5">
        <v>21585</v>
      </c>
      <c r="M126" s="5">
        <v>958615</v>
      </c>
      <c r="N126" s="5">
        <v>37289</v>
      </c>
    </row>
    <row r="127" spans="1:14">
      <c r="A127" s="5">
        <v>1395</v>
      </c>
      <c r="B127" s="5">
        <v>4</v>
      </c>
      <c r="C127" s="5" t="s">
        <v>389</v>
      </c>
      <c r="D127" s="5" t="s">
        <v>390</v>
      </c>
      <c r="E127" s="5">
        <v>5598637</v>
      </c>
      <c r="F127" s="5">
        <v>5324750</v>
      </c>
      <c r="G127" s="5">
        <v>162825</v>
      </c>
      <c r="H127" s="5">
        <v>42831</v>
      </c>
      <c r="I127" s="5">
        <v>0</v>
      </c>
      <c r="J127" s="5">
        <v>189</v>
      </c>
      <c r="K127" s="5">
        <v>-24638</v>
      </c>
      <c r="L127" s="5">
        <v>25266</v>
      </c>
      <c r="M127" s="5">
        <v>57917</v>
      </c>
      <c r="N127" s="5">
        <v>9496</v>
      </c>
    </row>
    <row r="128" spans="1:14">
      <c r="A128" s="5">
        <v>1395</v>
      </c>
      <c r="B128" s="5">
        <v>4</v>
      </c>
      <c r="C128" s="5" t="s">
        <v>391</v>
      </c>
      <c r="D128" s="5" t="s">
        <v>392</v>
      </c>
      <c r="E128" s="5">
        <v>63858607</v>
      </c>
      <c r="F128" s="5">
        <v>61354144</v>
      </c>
      <c r="G128" s="5">
        <v>254038</v>
      </c>
      <c r="H128" s="5">
        <v>167797</v>
      </c>
      <c r="I128" s="5">
        <v>0</v>
      </c>
      <c r="J128" s="5">
        <v>644</v>
      </c>
      <c r="K128" s="5">
        <v>298534</v>
      </c>
      <c r="L128" s="5">
        <v>174305</v>
      </c>
      <c r="M128" s="5">
        <v>1253787</v>
      </c>
      <c r="N128" s="5">
        <v>355358</v>
      </c>
    </row>
    <row r="129" spans="1:14">
      <c r="A129" s="5">
        <v>1395</v>
      </c>
      <c r="B129" s="5">
        <v>2</v>
      </c>
      <c r="C129" s="5" t="s">
        <v>393</v>
      </c>
      <c r="D129" s="5" t="s">
        <v>394</v>
      </c>
      <c r="E129" s="5">
        <v>63273872</v>
      </c>
      <c r="F129" s="5">
        <v>60430034</v>
      </c>
      <c r="G129" s="5">
        <v>79621</v>
      </c>
      <c r="H129" s="5">
        <v>38390</v>
      </c>
      <c r="I129" s="5">
        <v>0</v>
      </c>
      <c r="J129" s="5">
        <v>3464</v>
      </c>
      <c r="K129" s="5">
        <v>-289396</v>
      </c>
      <c r="L129" s="5">
        <v>1092596</v>
      </c>
      <c r="M129" s="5">
        <v>1745294</v>
      </c>
      <c r="N129" s="5">
        <v>173868</v>
      </c>
    </row>
    <row r="130" spans="1:14">
      <c r="A130" s="5">
        <v>1395</v>
      </c>
      <c r="B130" s="5">
        <v>3</v>
      </c>
      <c r="C130" s="5" t="s">
        <v>395</v>
      </c>
      <c r="D130" s="5" t="s">
        <v>396</v>
      </c>
      <c r="E130" s="5">
        <v>1718123</v>
      </c>
      <c r="F130" s="5">
        <v>1669090</v>
      </c>
      <c r="G130" s="5">
        <v>8</v>
      </c>
      <c r="H130" s="5">
        <v>2558</v>
      </c>
      <c r="I130" s="5">
        <v>0</v>
      </c>
      <c r="J130" s="5">
        <v>0</v>
      </c>
      <c r="K130" s="5">
        <v>5709</v>
      </c>
      <c r="L130" s="5">
        <v>950</v>
      </c>
      <c r="M130" s="5">
        <v>0</v>
      </c>
      <c r="N130" s="5">
        <v>39809</v>
      </c>
    </row>
    <row r="131" spans="1:14">
      <c r="A131" s="5">
        <v>1395</v>
      </c>
      <c r="B131" s="5">
        <v>4</v>
      </c>
      <c r="C131" s="5" t="s">
        <v>397</v>
      </c>
      <c r="D131" s="5" t="s">
        <v>396</v>
      </c>
      <c r="E131" s="5">
        <v>1718123</v>
      </c>
      <c r="F131" s="5">
        <v>1669090</v>
      </c>
      <c r="G131" s="5">
        <v>8</v>
      </c>
      <c r="H131" s="5">
        <v>2558</v>
      </c>
      <c r="I131" s="5">
        <v>0</v>
      </c>
      <c r="J131" s="5">
        <v>0</v>
      </c>
      <c r="K131" s="5">
        <v>5709</v>
      </c>
      <c r="L131" s="5">
        <v>950</v>
      </c>
      <c r="M131" s="5">
        <v>0</v>
      </c>
      <c r="N131" s="5">
        <v>39809</v>
      </c>
    </row>
    <row r="132" spans="1:14">
      <c r="A132" s="5">
        <v>1395</v>
      </c>
      <c r="B132" s="5">
        <v>3</v>
      </c>
      <c r="C132" s="5" t="s">
        <v>398</v>
      </c>
      <c r="D132" s="5" t="s">
        <v>399</v>
      </c>
      <c r="E132" s="5">
        <v>9984340</v>
      </c>
      <c r="F132" s="5">
        <v>8521648</v>
      </c>
      <c r="G132" s="5">
        <v>305</v>
      </c>
      <c r="H132" s="5">
        <v>4016</v>
      </c>
      <c r="I132" s="5">
        <v>0</v>
      </c>
      <c r="J132" s="5">
        <v>3066</v>
      </c>
      <c r="K132" s="5">
        <v>58923</v>
      </c>
      <c r="L132" s="5">
        <v>12340</v>
      </c>
      <c r="M132" s="5">
        <v>1368459</v>
      </c>
      <c r="N132" s="5">
        <v>15583</v>
      </c>
    </row>
    <row r="133" spans="1:14">
      <c r="A133" s="5">
        <v>1395</v>
      </c>
      <c r="B133" s="5">
        <v>4</v>
      </c>
      <c r="C133" s="5" t="s">
        <v>400</v>
      </c>
      <c r="D133" s="5" t="s">
        <v>399</v>
      </c>
      <c r="E133" s="5">
        <v>9984340</v>
      </c>
      <c r="F133" s="5">
        <v>8521648</v>
      </c>
      <c r="G133" s="5">
        <v>305</v>
      </c>
      <c r="H133" s="5">
        <v>4016</v>
      </c>
      <c r="I133" s="5">
        <v>0</v>
      </c>
      <c r="J133" s="5">
        <v>3066</v>
      </c>
      <c r="K133" s="5">
        <v>58923</v>
      </c>
      <c r="L133" s="5">
        <v>12340</v>
      </c>
      <c r="M133" s="5">
        <v>1368459</v>
      </c>
      <c r="N133" s="5">
        <v>15583</v>
      </c>
    </row>
    <row r="134" spans="1:14">
      <c r="A134" s="5">
        <v>1395</v>
      </c>
      <c r="B134" s="5">
        <v>3</v>
      </c>
      <c r="C134" s="5" t="s">
        <v>401</v>
      </c>
      <c r="D134" s="5" t="s">
        <v>402</v>
      </c>
      <c r="E134" s="5">
        <v>4841330</v>
      </c>
      <c r="F134" s="5">
        <v>4644395</v>
      </c>
      <c r="G134" s="5">
        <v>29313</v>
      </c>
      <c r="H134" s="5">
        <v>8861</v>
      </c>
      <c r="I134" s="5">
        <v>0</v>
      </c>
      <c r="J134" s="5">
        <v>0</v>
      </c>
      <c r="K134" s="5">
        <v>-26439</v>
      </c>
      <c r="L134" s="5">
        <v>1406</v>
      </c>
      <c r="M134" s="5">
        <v>162295</v>
      </c>
      <c r="N134" s="5">
        <v>21501</v>
      </c>
    </row>
    <row r="135" spans="1:14">
      <c r="A135" s="5">
        <v>1395</v>
      </c>
      <c r="B135" s="5">
        <v>4</v>
      </c>
      <c r="C135" s="5" t="s">
        <v>403</v>
      </c>
      <c r="D135" s="5" t="s">
        <v>402</v>
      </c>
      <c r="E135" s="5">
        <v>4841330</v>
      </c>
      <c r="F135" s="5">
        <v>4644395</v>
      </c>
      <c r="G135" s="5">
        <v>29313</v>
      </c>
      <c r="H135" s="5">
        <v>8861</v>
      </c>
      <c r="I135" s="5">
        <v>0</v>
      </c>
      <c r="J135" s="5">
        <v>0</v>
      </c>
      <c r="K135" s="5">
        <v>-26439</v>
      </c>
      <c r="L135" s="5">
        <v>1406</v>
      </c>
      <c r="M135" s="5">
        <v>162295</v>
      </c>
      <c r="N135" s="5">
        <v>21501</v>
      </c>
    </row>
    <row r="136" spans="1:14">
      <c r="A136" s="5">
        <v>1395</v>
      </c>
      <c r="B136" s="5">
        <v>3</v>
      </c>
      <c r="C136" s="5" t="s">
        <v>404</v>
      </c>
      <c r="D136" s="5" t="s">
        <v>405</v>
      </c>
      <c r="E136" s="5">
        <v>26574087</v>
      </c>
      <c r="F136" s="5">
        <v>25382624</v>
      </c>
      <c r="G136" s="5">
        <v>35708</v>
      </c>
      <c r="H136" s="5">
        <v>7328</v>
      </c>
      <c r="I136" s="5">
        <v>0</v>
      </c>
      <c r="J136" s="5">
        <v>270</v>
      </c>
      <c r="K136" s="5">
        <v>-12189</v>
      </c>
      <c r="L136" s="5">
        <v>1074707</v>
      </c>
      <c r="M136" s="5">
        <v>45533</v>
      </c>
      <c r="N136" s="5">
        <v>40105</v>
      </c>
    </row>
    <row r="137" spans="1:14">
      <c r="A137" s="5">
        <v>1395</v>
      </c>
      <c r="B137" s="5">
        <v>4</v>
      </c>
      <c r="C137" s="5" t="s">
        <v>406</v>
      </c>
      <c r="D137" s="5" t="s">
        <v>405</v>
      </c>
      <c r="E137" s="5">
        <v>26574087</v>
      </c>
      <c r="F137" s="5">
        <v>25382624</v>
      </c>
      <c r="G137" s="5">
        <v>35708</v>
      </c>
      <c r="H137" s="5">
        <v>7328</v>
      </c>
      <c r="I137" s="5">
        <v>0</v>
      </c>
      <c r="J137" s="5">
        <v>270</v>
      </c>
      <c r="K137" s="5">
        <v>-12189</v>
      </c>
      <c r="L137" s="5">
        <v>1074707</v>
      </c>
      <c r="M137" s="5">
        <v>45533</v>
      </c>
      <c r="N137" s="5">
        <v>40105</v>
      </c>
    </row>
    <row r="138" spans="1:14">
      <c r="A138" s="5">
        <v>1395</v>
      </c>
      <c r="B138" s="5">
        <v>3</v>
      </c>
      <c r="C138" s="5" t="s">
        <v>407</v>
      </c>
      <c r="D138" s="5" t="s">
        <v>408</v>
      </c>
      <c r="E138" s="5">
        <v>15872545</v>
      </c>
      <c r="F138" s="5">
        <v>16056896</v>
      </c>
      <c r="G138" s="5">
        <v>2534</v>
      </c>
      <c r="H138" s="5">
        <v>15408</v>
      </c>
      <c r="I138" s="5">
        <v>0</v>
      </c>
      <c r="J138" s="5">
        <v>129</v>
      </c>
      <c r="K138" s="5">
        <v>-335483</v>
      </c>
      <c r="L138" s="5">
        <v>2950</v>
      </c>
      <c r="M138" s="5">
        <v>96805</v>
      </c>
      <c r="N138" s="5">
        <v>33307</v>
      </c>
    </row>
    <row r="139" spans="1:14">
      <c r="A139" s="5">
        <v>1395</v>
      </c>
      <c r="B139" s="5">
        <v>4</v>
      </c>
      <c r="C139" s="5" t="s">
        <v>409</v>
      </c>
      <c r="D139" s="5" t="s">
        <v>410</v>
      </c>
      <c r="E139" s="5">
        <v>15635783</v>
      </c>
      <c r="F139" s="5">
        <v>15849340</v>
      </c>
      <c r="G139" s="5">
        <v>2534</v>
      </c>
      <c r="H139" s="5">
        <v>14526</v>
      </c>
      <c r="I139" s="5">
        <v>0</v>
      </c>
      <c r="J139" s="5">
        <v>129</v>
      </c>
      <c r="K139" s="5">
        <v>-332189</v>
      </c>
      <c r="L139" s="5">
        <v>2950</v>
      </c>
      <c r="M139" s="5">
        <v>65187</v>
      </c>
      <c r="N139" s="5">
        <v>33307</v>
      </c>
    </row>
    <row r="140" spans="1:14">
      <c r="A140" s="5">
        <v>1395</v>
      </c>
      <c r="B140" s="5">
        <v>4</v>
      </c>
      <c r="C140" s="5" t="s">
        <v>411</v>
      </c>
      <c r="D140" s="5" t="s">
        <v>412</v>
      </c>
      <c r="E140" s="5">
        <v>236761</v>
      </c>
      <c r="F140" s="5">
        <v>207555</v>
      </c>
      <c r="G140" s="5">
        <v>0</v>
      </c>
      <c r="H140" s="5">
        <v>881</v>
      </c>
      <c r="I140" s="5">
        <v>0</v>
      </c>
      <c r="J140" s="5">
        <v>0</v>
      </c>
      <c r="K140" s="5">
        <v>-3294</v>
      </c>
      <c r="L140" s="5">
        <v>0</v>
      </c>
      <c r="M140" s="5">
        <v>31618</v>
      </c>
      <c r="N140" s="5">
        <v>0</v>
      </c>
    </row>
    <row r="141" spans="1:14">
      <c r="A141" s="5">
        <v>1395</v>
      </c>
      <c r="B141" s="5">
        <v>3</v>
      </c>
      <c r="C141" s="5" t="s">
        <v>413</v>
      </c>
      <c r="D141" s="5" t="s">
        <v>414</v>
      </c>
      <c r="E141" s="5">
        <v>1158888</v>
      </c>
      <c r="F141" s="5">
        <v>1071015</v>
      </c>
      <c r="G141" s="5">
        <v>3000</v>
      </c>
      <c r="H141" s="5">
        <v>220</v>
      </c>
      <c r="I141" s="5">
        <v>0</v>
      </c>
      <c r="J141" s="5">
        <v>0</v>
      </c>
      <c r="K141" s="5">
        <v>-2200</v>
      </c>
      <c r="L141" s="5">
        <v>231</v>
      </c>
      <c r="M141" s="5">
        <v>72203</v>
      </c>
      <c r="N141" s="5">
        <v>14419</v>
      </c>
    </row>
    <row r="142" spans="1:14">
      <c r="A142" s="5">
        <v>1395</v>
      </c>
      <c r="B142" s="5">
        <v>4</v>
      </c>
      <c r="C142" s="5" t="s">
        <v>415</v>
      </c>
      <c r="D142" s="5" t="s">
        <v>414</v>
      </c>
      <c r="E142" s="5">
        <v>1158888</v>
      </c>
      <c r="F142" s="5">
        <v>1071015</v>
      </c>
      <c r="G142" s="5">
        <v>3000</v>
      </c>
      <c r="H142" s="5">
        <v>220</v>
      </c>
      <c r="I142" s="5">
        <v>0</v>
      </c>
      <c r="J142" s="5">
        <v>0</v>
      </c>
      <c r="K142" s="5">
        <v>-2200</v>
      </c>
      <c r="L142" s="5">
        <v>231</v>
      </c>
      <c r="M142" s="5">
        <v>72203</v>
      </c>
      <c r="N142" s="5">
        <v>14419</v>
      </c>
    </row>
    <row r="143" spans="1:14">
      <c r="A143" s="5">
        <v>1395</v>
      </c>
      <c r="B143" s="5">
        <v>7</v>
      </c>
      <c r="C143" s="5" t="s">
        <v>416</v>
      </c>
      <c r="D143" s="5" t="s">
        <v>417</v>
      </c>
      <c r="E143" s="5">
        <v>3124560</v>
      </c>
      <c r="F143" s="5">
        <v>3084367</v>
      </c>
      <c r="G143" s="5">
        <v>8753</v>
      </c>
      <c r="H143" s="5">
        <v>0</v>
      </c>
      <c r="I143" s="5">
        <v>0</v>
      </c>
      <c r="J143" s="5">
        <v>0</v>
      </c>
      <c r="K143" s="5">
        <v>22285</v>
      </c>
      <c r="L143" s="5">
        <v>12</v>
      </c>
      <c r="M143" s="5">
        <v>0</v>
      </c>
      <c r="N143" s="5">
        <v>9144</v>
      </c>
    </row>
    <row r="144" spans="1:14">
      <c r="A144" s="5">
        <v>1395</v>
      </c>
      <c r="B144" s="5">
        <v>9</v>
      </c>
      <c r="C144" s="5" t="s">
        <v>418</v>
      </c>
      <c r="D144" s="5" t="s">
        <v>417</v>
      </c>
      <c r="E144" s="5">
        <v>3124560</v>
      </c>
      <c r="F144" s="5">
        <v>3084367</v>
      </c>
      <c r="G144" s="5">
        <v>8753</v>
      </c>
      <c r="H144" s="5">
        <v>0</v>
      </c>
      <c r="I144" s="5">
        <v>0</v>
      </c>
      <c r="J144" s="5">
        <v>0</v>
      </c>
      <c r="K144" s="5">
        <v>22285</v>
      </c>
      <c r="L144" s="5">
        <v>12</v>
      </c>
      <c r="M144" s="5">
        <v>0</v>
      </c>
      <c r="N144" s="5">
        <v>9144</v>
      </c>
    </row>
    <row r="145" spans="1:14">
      <c r="A145" s="5">
        <v>1395</v>
      </c>
      <c r="B145" s="5">
        <v>2</v>
      </c>
      <c r="C145" s="5" t="s">
        <v>419</v>
      </c>
      <c r="D145" s="5" t="s">
        <v>420</v>
      </c>
      <c r="E145" s="5">
        <v>177607235</v>
      </c>
      <c r="F145" s="5">
        <v>173689658</v>
      </c>
      <c r="G145" s="5">
        <v>473391</v>
      </c>
      <c r="H145" s="5">
        <v>219847</v>
      </c>
      <c r="I145" s="5">
        <v>0</v>
      </c>
      <c r="J145" s="5">
        <v>3109</v>
      </c>
      <c r="K145" s="5">
        <v>797557</v>
      </c>
      <c r="L145" s="5">
        <v>264081</v>
      </c>
      <c r="M145" s="5">
        <v>1822863</v>
      </c>
      <c r="N145" s="5">
        <v>336729</v>
      </c>
    </row>
    <row r="146" spans="1:14">
      <c r="A146" s="5">
        <v>1395</v>
      </c>
      <c r="B146" s="5">
        <v>3</v>
      </c>
      <c r="C146" s="5" t="s">
        <v>421</v>
      </c>
      <c r="D146" s="5" t="s">
        <v>422</v>
      </c>
      <c r="E146" s="5">
        <v>42473564</v>
      </c>
      <c r="F146" s="5">
        <v>41341639</v>
      </c>
      <c r="G146" s="5">
        <v>105793</v>
      </c>
      <c r="H146" s="5">
        <v>66828</v>
      </c>
      <c r="I146" s="5">
        <v>0</v>
      </c>
      <c r="J146" s="5">
        <v>689</v>
      </c>
      <c r="K146" s="5">
        <v>556999</v>
      </c>
      <c r="L146" s="5">
        <v>33178</v>
      </c>
      <c r="M146" s="5">
        <v>322323</v>
      </c>
      <c r="N146" s="5">
        <v>46115</v>
      </c>
    </row>
    <row r="147" spans="1:14">
      <c r="A147" s="5">
        <v>1395</v>
      </c>
      <c r="B147" s="5">
        <v>4</v>
      </c>
      <c r="C147" s="5" t="s">
        <v>423</v>
      </c>
      <c r="D147" s="5" t="s">
        <v>422</v>
      </c>
      <c r="E147" s="5">
        <v>42473564</v>
      </c>
      <c r="F147" s="5">
        <v>41341639</v>
      </c>
      <c r="G147" s="5">
        <v>105793</v>
      </c>
      <c r="H147" s="5">
        <v>66828</v>
      </c>
      <c r="I147" s="5">
        <v>0</v>
      </c>
      <c r="J147" s="5">
        <v>689</v>
      </c>
      <c r="K147" s="5">
        <v>556999</v>
      </c>
      <c r="L147" s="5">
        <v>33178</v>
      </c>
      <c r="M147" s="5">
        <v>322323</v>
      </c>
      <c r="N147" s="5">
        <v>46115</v>
      </c>
    </row>
    <row r="148" spans="1:14">
      <c r="A148" s="5">
        <v>1395</v>
      </c>
      <c r="B148" s="5">
        <v>3</v>
      </c>
      <c r="C148" s="5" t="s">
        <v>424</v>
      </c>
      <c r="D148" s="5" t="s">
        <v>425</v>
      </c>
      <c r="E148" s="5">
        <v>11509964</v>
      </c>
      <c r="F148" s="5">
        <v>11659652</v>
      </c>
      <c r="G148" s="5">
        <v>1000</v>
      </c>
      <c r="H148" s="5">
        <v>4959</v>
      </c>
      <c r="I148" s="5">
        <v>0</v>
      </c>
      <c r="J148" s="5">
        <v>1681</v>
      </c>
      <c r="K148" s="5">
        <v>-229285</v>
      </c>
      <c r="L148" s="5">
        <v>57846</v>
      </c>
      <c r="M148" s="5">
        <v>3123</v>
      </c>
      <c r="N148" s="5">
        <v>10989</v>
      </c>
    </row>
    <row r="149" spans="1:14">
      <c r="A149" s="5">
        <v>1395</v>
      </c>
      <c r="B149" s="5">
        <v>4</v>
      </c>
      <c r="C149" s="5" t="s">
        <v>426</v>
      </c>
      <c r="D149" s="5" t="s">
        <v>425</v>
      </c>
      <c r="E149" s="5">
        <v>11509964</v>
      </c>
      <c r="F149" s="5">
        <v>11659652</v>
      </c>
      <c r="G149" s="5">
        <v>1000</v>
      </c>
      <c r="H149" s="5">
        <v>4959</v>
      </c>
      <c r="I149" s="5">
        <v>0</v>
      </c>
      <c r="J149" s="5">
        <v>1681</v>
      </c>
      <c r="K149" s="5">
        <v>-229285</v>
      </c>
      <c r="L149" s="5">
        <v>57846</v>
      </c>
      <c r="M149" s="5">
        <v>3123</v>
      </c>
      <c r="N149" s="5">
        <v>10989</v>
      </c>
    </row>
    <row r="150" spans="1:14">
      <c r="A150" s="5">
        <v>1395</v>
      </c>
      <c r="B150" s="5">
        <v>3</v>
      </c>
      <c r="C150" s="5" t="s">
        <v>427</v>
      </c>
      <c r="D150" s="5" t="s">
        <v>428</v>
      </c>
      <c r="E150" s="5">
        <v>33661757</v>
      </c>
      <c r="F150" s="5">
        <v>32891778</v>
      </c>
      <c r="G150" s="5">
        <v>134095</v>
      </c>
      <c r="H150" s="5">
        <v>42323</v>
      </c>
      <c r="I150" s="5">
        <v>0</v>
      </c>
      <c r="J150" s="5">
        <v>74</v>
      </c>
      <c r="K150" s="5">
        <v>234177</v>
      </c>
      <c r="L150" s="5">
        <v>64538</v>
      </c>
      <c r="M150" s="5">
        <v>285156</v>
      </c>
      <c r="N150" s="5">
        <v>9616</v>
      </c>
    </row>
    <row r="151" spans="1:14">
      <c r="A151" s="5">
        <v>1395</v>
      </c>
      <c r="B151" s="5">
        <v>14</v>
      </c>
      <c r="C151" s="5" t="s">
        <v>429</v>
      </c>
      <c r="D151" s="5" t="s">
        <v>430</v>
      </c>
      <c r="E151" s="5">
        <v>33661757</v>
      </c>
      <c r="F151" s="5">
        <v>32891778</v>
      </c>
      <c r="G151" s="5">
        <v>134095</v>
      </c>
      <c r="H151" s="5">
        <v>42323</v>
      </c>
      <c r="I151" s="5">
        <v>0</v>
      </c>
      <c r="J151" s="5">
        <v>74</v>
      </c>
      <c r="K151" s="5">
        <v>234177</v>
      </c>
      <c r="L151" s="5">
        <v>64538</v>
      </c>
      <c r="M151" s="5">
        <v>285156</v>
      </c>
      <c r="N151" s="5">
        <v>9616</v>
      </c>
    </row>
    <row r="152" spans="1:14">
      <c r="A152" s="5">
        <v>1395</v>
      </c>
      <c r="B152" s="5">
        <v>3</v>
      </c>
      <c r="C152" s="5" t="s">
        <v>431</v>
      </c>
      <c r="D152" s="5" t="s">
        <v>432</v>
      </c>
      <c r="E152" s="5">
        <v>9781016</v>
      </c>
      <c r="F152" s="5">
        <v>9646720</v>
      </c>
      <c r="G152" s="5">
        <v>8388</v>
      </c>
      <c r="H152" s="5">
        <v>34082</v>
      </c>
      <c r="I152" s="5">
        <v>0</v>
      </c>
      <c r="J152" s="5">
        <v>197</v>
      </c>
      <c r="K152" s="5">
        <v>22857</v>
      </c>
      <c r="L152" s="5">
        <v>21311</v>
      </c>
      <c r="M152" s="5">
        <v>9902</v>
      </c>
      <c r="N152" s="5">
        <v>37559</v>
      </c>
    </row>
    <row r="153" spans="1:14">
      <c r="A153" s="5">
        <v>1395</v>
      </c>
      <c r="B153" s="5">
        <v>4</v>
      </c>
      <c r="C153" s="5" t="s">
        <v>433</v>
      </c>
      <c r="D153" s="5" t="s">
        <v>432</v>
      </c>
      <c r="E153" s="5">
        <v>9781016</v>
      </c>
      <c r="F153" s="5">
        <v>9646720</v>
      </c>
      <c r="G153" s="5">
        <v>8388</v>
      </c>
      <c r="H153" s="5">
        <v>34082</v>
      </c>
      <c r="I153" s="5">
        <v>0</v>
      </c>
      <c r="J153" s="5">
        <v>197</v>
      </c>
      <c r="K153" s="5">
        <v>22857</v>
      </c>
      <c r="L153" s="5">
        <v>21311</v>
      </c>
      <c r="M153" s="5">
        <v>9902</v>
      </c>
      <c r="N153" s="5">
        <v>37559</v>
      </c>
    </row>
    <row r="154" spans="1:14">
      <c r="A154" s="5">
        <v>1395</v>
      </c>
      <c r="B154" s="5">
        <v>3</v>
      </c>
      <c r="C154" s="5" t="s">
        <v>434</v>
      </c>
      <c r="D154" s="5" t="s">
        <v>435</v>
      </c>
      <c r="E154" s="5">
        <v>73075361</v>
      </c>
      <c r="F154" s="5">
        <v>71086744</v>
      </c>
      <c r="G154" s="5">
        <v>216357</v>
      </c>
      <c r="H154" s="5">
        <v>67772</v>
      </c>
      <c r="I154" s="5">
        <v>0</v>
      </c>
      <c r="J154" s="5">
        <v>452</v>
      </c>
      <c r="K154" s="5">
        <v>198996</v>
      </c>
      <c r="L154" s="5">
        <v>85799</v>
      </c>
      <c r="M154" s="5">
        <v>1188436</v>
      </c>
      <c r="N154" s="5">
        <v>230804</v>
      </c>
    </row>
    <row r="155" spans="1:14">
      <c r="A155" s="5">
        <v>1395</v>
      </c>
      <c r="B155" s="5">
        <v>4</v>
      </c>
      <c r="C155" s="5" t="s">
        <v>436</v>
      </c>
      <c r="D155" s="5" t="s">
        <v>435</v>
      </c>
      <c r="E155" s="5">
        <v>73075361</v>
      </c>
      <c r="F155" s="5">
        <v>71086744</v>
      </c>
      <c r="G155" s="5">
        <v>216357</v>
      </c>
      <c r="H155" s="5">
        <v>67772</v>
      </c>
      <c r="I155" s="5">
        <v>0</v>
      </c>
      <c r="J155" s="5">
        <v>452</v>
      </c>
      <c r="K155" s="5">
        <v>198996</v>
      </c>
      <c r="L155" s="5">
        <v>85799</v>
      </c>
      <c r="M155" s="5">
        <v>1188436</v>
      </c>
      <c r="N155" s="5">
        <v>230804</v>
      </c>
    </row>
    <row r="156" spans="1:14">
      <c r="A156" s="5">
        <v>1395</v>
      </c>
      <c r="B156" s="5">
        <v>3</v>
      </c>
      <c r="C156" s="5" t="s">
        <v>437</v>
      </c>
      <c r="D156" s="5" t="s">
        <v>438</v>
      </c>
      <c r="E156" s="5">
        <v>7105574</v>
      </c>
      <c r="F156" s="5">
        <v>7063125</v>
      </c>
      <c r="G156" s="5">
        <v>7759</v>
      </c>
      <c r="H156" s="5">
        <v>3884</v>
      </c>
      <c r="I156" s="5">
        <v>0</v>
      </c>
      <c r="J156" s="5">
        <v>16</v>
      </c>
      <c r="K156" s="5">
        <v>13812</v>
      </c>
      <c r="L156" s="5">
        <v>1408</v>
      </c>
      <c r="M156" s="5">
        <v>13923</v>
      </c>
      <c r="N156" s="5">
        <v>1646</v>
      </c>
    </row>
    <row r="157" spans="1:14">
      <c r="A157" s="5">
        <v>1395</v>
      </c>
      <c r="B157" s="5">
        <v>4</v>
      </c>
      <c r="C157" s="5" t="s">
        <v>439</v>
      </c>
      <c r="D157" s="5" t="s">
        <v>438</v>
      </c>
      <c r="E157" s="5">
        <v>7105574</v>
      </c>
      <c r="F157" s="5">
        <v>7063125</v>
      </c>
      <c r="G157" s="5">
        <v>7759</v>
      </c>
      <c r="H157" s="5">
        <v>3884</v>
      </c>
      <c r="I157" s="5">
        <v>0</v>
      </c>
      <c r="J157" s="5">
        <v>16</v>
      </c>
      <c r="K157" s="5">
        <v>13812</v>
      </c>
      <c r="L157" s="5">
        <v>1408</v>
      </c>
      <c r="M157" s="5">
        <v>13923</v>
      </c>
      <c r="N157" s="5">
        <v>1646</v>
      </c>
    </row>
    <row r="158" spans="1:14">
      <c r="A158" s="5">
        <v>1395</v>
      </c>
      <c r="B158" s="5">
        <v>2</v>
      </c>
      <c r="C158" s="5" t="s">
        <v>440</v>
      </c>
      <c r="D158" s="5" t="s">
        <v>441</v>
      </c>
      <c r="E158" s="5">
        <v>135067578</v>
      </c>
      <c r="F158" s="5">
        <v>124847932</v>
      </c>
      <c r="G158" s="5">
        <v>169898</v>
      </c>
      <c r="H158" s="5">
        <v>310456</v>
      </c>
      <c r="I158" s="5">
        <v>114020</v>
      </c>
      <c r="J158" s="5">
        <v>18025</v>
      </c>
      <c r="K158" s="5">
        <v>3303793</v>
      </c>
      <c r="L158" s="5">
        <v>442648</v>
      </c>
      <c r="M158" s="5">
        <v>5511663</v>
      </c>
      <c r="N158" s="5">
        <v>349141</v>
      </c>
    </row>
    <row r="159" spans="1:14">
      <c r="A159" s="5">
        <v>1395</v>
      </c>
      <c r="B159" s="5">
        <v>3</v>
      </c>
      <c r="C159" s="5" t="s">
        <v>442</v>
      </c>
      <c r="D159" s="5" t="s">
        <v>443</v>
      </c>
      <c r="E159" s="5">
        <v>111530804</v>
      </c>
      <c r="F159" s="5">
        <v>102903105</v>
      </c>
      <c r="G159" s="5">
        <v>122670</v>
      </c>
      <c r="H159" s="5">
        <v>283024</v>
      </c>
      <c r="I159" s="5">
        <v>0</v>
      </c>
      <c r="J159" s="5">
        <v>1865</v>
      </c>
      <c r="K159" s="5">
        <v>3174955</v>
      </c>
      <c r="L159" s="5">
        <v>390730</v>
      </c>
      <c r="M159" s="5">
        <v>4362132</v>
      </c>
      <c r="N159" s="5">
        <v>292323</v>
      </c>
    </row>
    <row r="160" spans="1:14">
      <c r="A160" s="5">
        <v>1395</v>
      </c>
      <c r="B160" s="5">
        <v>4</v>
      </c>
      <c r="C160" s="5" t="s">
        <v>444</v>
      </c>
      <c r="D160" s="5" t="s">
        <v>445</v>
      </c>
      <c r="E160" s="5">
        <v>28199561</v>
      </c>
      <c r="F160" s="5">
        <v>22092568</v>
      </c>
      <c r="G160" s="5">
        <v>38537</v>
      </c>
      <c r="H160" s="5">
        <v>117019</v>
      </c>
      <c r="I160" s="5">
        <v>0</v>
      </c>
      <c r="J160" s="5">
        <v>635</v>
      </c>
      <c r="K160" s="5">
        <v>2808243</v>
      </c>
      <c r="L160" s="5">
        <v>12833</v>
      </c>
      <c r="M160" s="5">
        <v>2927613</v>
      </c>
      <c r="N160" s="5">
        <v>202112</v>
      </c>
    </row>
    <row r="161" spans="1:14">
      <c r="A161" s="5">
        <v>1395</v>
      </c>
      <c r="B161" s="5">
        <v>4</v>
      </c>
      <c r="C161" s="5" t="s">
        <v>446</v>
      </c>
      <c r="D161" s="5" t="s">
        <v>447</v>
      </c>
      <c r="E161" s="5">
        <v>1212387</v>
      </c>
      <c r="F161" s="5">
        <v>1192888</v>
      </c>
      <c r="G161" s="5">
        <v>60</v>
      </c>
      <c r="H161" s="5">
        <v>200</v>
      </c>
      <c r="I161" s="5">
        <v>0</v>
      </c>
      <c r="J161" s="5">
        <v>0</v>
      </c>
      <c r="K161" s="5">
        <v>-3830</v>
      </c>
      <c r="L161" s="5">
        <v>20555</v>
      </c>
      <c r="M161" s="5">
        <v>0</v>
      </c>
      <c r="N161" s="5">
        <v>2514</v>
      </c>
    </row>
    <row r="162" spans="1:14">
      <c r="A162" s="5">
        <v>1395</v>
      </c>
      <c r="B162" s="5">
        <v>4</v>
      </c>
      <c r="C162" s="5" t="s">
        <v>448</v>
      </c>
      <c r="D162" s="5" t="s">
        <v>449</v>
      </c>
      <c r="E162" s="5">
        <v>21327893</v>
      </c>
      <c r="F162" s="5">
        <v>20872741</v>
      </c>
      <c r="G162" s="5">
        <v>16709</v>
      </c>
      <c r="H162" s="5">
        <v>44461</v>
      </c>
      <c r="I162" s="5">
        <v>0</v>
      </c>
      <c r="J162" s="5">
        <v>498</v>
      </c>
      <c r="K162" s="5">
        <v>177086</v>
      </c>
      <c r="L162" s="5">
        <v>61159</v>
      </c>
      <c r="M162" s="5">
        <v>133476</v>
      </c>
      <c r="N162" s="5">
        <v>21765</v>
      </c>
    </row>
    <row r="163" spans="1:14">
      <c r="A163" s="5">
        <v>1395</v>
      </c>
      <c r="B163" s="5">
        <v>4</v>
      </c>
      <c r="C163" s="5" t="s">
        <v>450</v>
      </c>
      <c r="D163" s="5" t="s">
        <v>451</v>
      </c>
      <c r="E163" s="5">
        <v>5209816</v>
      </c>
      <c r="F163" s="5">
        <v>5116701</v>
      </c>
      <c r="G163" s="5">
        <v>6290</v>
      </c>
      <c r="H163" s="5">
        <v>5214</v>
      </c>
      <c r="I163" s="5">
        <v>0</v>
      </c>
      <c r="J163" s="5">
        <v>0</v>
      </c>
      <c r="K163" s="5">
        <v>957</v>
      </c>
      <c r="L163" s="5">
        <v>5032</v>
      </c>
      <c r="M163" s="5">
        <v>75592</v>
      </c>
      <c r="N163" s="5">
        <v>30</v>
      </c>
    </row>
    <row r="164" spans="1:14">
      <c r="A164" s="5">
        <v>1395</v>
      </c>
      <c r="B164" s="5">
        <v>4</v>
      </c>
      <c r="C164" s="5" t="s">
        <v>452</v>
      </c>
      <c r="D164" s="5" t="s">
        <v>453</v>
      </c>
      <c r="E164" s="5">
        <v>1537550</v>
      </c>
      <c r="F164" s="5">
        <v>1481094</v>
      </c>
      <c r="G164" s="5">
        <v>2150</v>
      </c>
      <c r="H164" s="5">
        <v>0</v>
      </c>
      <c r="I164" s="5">
        <v>0</v>
      </c>
      <c r="J164" s="5">
        <v>61</v>
      </c>
      <c r="K164" s="5">
        <v>31778</v>
      </c>
      <c r="L164" s="5">
        <v>21198</v>
      </c>
      <c r="M164" s="5">
        <v>0</v>
      </c>
      <c r="N164" s="5">
        <v>1269</v>
      </c>
    </row>
    <row r="165" spans="1:14">
      <c r="A165" s="5">
        <v>1395</v>
      </c>
      <c r="B165" s="5">
        <v>4</v>
      </c>
      <c r="C165" s="5" t="s">
        <v>454</v>
      </c>
      <c r="D165" s="5" t="s">
        <v>455</v>
      </c>
      <c r="E165" s="5">
        <v>13914849</v>
      </c>
      <c r="F165" s="5">
        <v>13947548</v>
      </c>
      <c r="G165" s="5">
        <v>10594</v>
      </c>
      <c r="H165" s="5">
        <v>10320</v>
      </c>
      <c r="I165" s="5">
        <v>0</v>
      </c>
      <c r="J165" s="5">
        <v>264</v>
      </c>
      <c r="K165" s="5">
        <v>-134447</v>
      </c>
      <c r="L165" s="5">
        <v>12114</v>
      </c>
      <c r="M165" s="5">
        <v>54172</v>
      </c>
      <c r="N165" s="5">
        <v>14285</v>
      </c>
    </row>
    <row r="166" spans="1:14">
      <c r="A166" s="5">
        <v>1395</v>
      </c>
      <c r="B166" s="5">
        <v>4</v>
      </c>
      <c r="C166" s="5" t="s">
        <v>456</v>
      </c>
      <c r="D166" s="5" t="s">
        <v>457</v>
      </c>
      <c r="E166" s="5">
        <v>586606</v>
      </c>
      <c r="F166" s="5">
        <v>563590</v>
      </c>
      <c r="G166" s="5">
        <v>0</v>
      </c>
      <c r="H166" s="5">
        <v>1100</v>
      </c>
      <c r="I166" s="5">
        <v>0</v>
      </c>
      <c r="J166" s="5">
        <v>0</v>
      </c>
      <c r="K166" s="5">
        <v>6533</v>
      </c>
      <c r="L166" s="5">
        <v>0</v>
      </c>
      <c r="M166" s="5">
        <v>15178</v>
      </c>
      <c r="N166" s="5">
        <v>205</v>
      </c>
    </row>
    <row r="167" spans="1:14">
      <c r="A167" s="5">
        <v>1395</v>
      </c>
      <c r="B167" s="5">
        <v>9</v>
      </c>
      <c r="C167" s="5" t="s">
        <v>458</v>
      </c>
      <c r="D167" s="5" t="s">
        <v>459</v>
      </c>
      <c r="E167" s="5">
        <v>39542141</v>
      </c>
      <c r="F167" s="5">
        <v>37635975</v>
      </c>
      <c r="G167" s="5">
        <v>48331</v>
      </c>
      <c r="H167" s="5">
        <v>104710</v>
      </c>
      <c r="I167" s="5">
        <v>0</v>
      </c>
      <c r="J167" s="5">
        <v>407</v>
      </c>
      <c r="K167" s="5">
        <v>288635</v>
      </c>
      <c r="L167" s="5">
        <v>257839</v>
      </c>
      <c r="M167" s="5">
        <v>1156101</v>
      </c>
      <c r="N167" s="5">
        <v>50144</v>
      </c>
    </row>
    <row r="168" spans="1:14">
      <c r="A168" s="5">
        <v>1395</v>
      </c>
      <c r="B168" s="5">
        <v>3</v>
      </c>
      <c r="C168" s="5" t="s">
        <v>460</v>
      </c>
      <c r="D168" s="5" t="s">
        <v>461</v>
      </c>
      <c r="E168" s="5">
        <v>23536775</v>
      </c>
      <c r="F168" s="5">
        <v>21944828</v>
      </c>
      <c r="G168" s="5">
        <v>47228</v>
      </c>
      <c r="H168" s="5">
        <v>27432</v>
      </c>
      <c r="I168" s="5">
        <v>114020</v>
      </c>
      <c r="J168" s="5">
        <v>16160</v>
      </c>
      <c r="K168" s="5">
        <v>128838</v>
      </c>
      <c r="L168" s="5">
        <v>51918</v>
      </c>
      <c r="M168" s="5">
        <v>1149532</v>
      </c>
      <c r="N168" s="5">
        <v>56818</v>
      </c>
    </row>
    <row r="169" spans="1:14">
      <c r="A169" s="5">
        <v>1395</v>
      </c>
      <c r="B169" s="5">
        <v>4</v>
      </c>
      <c r="C169" s="5" t="s">
        <v>462</v>
      </c>
      <c r="D169" s="5" t="s">
        <v>463</v>
      </c>
      <c r="E169" s="5">
        <v>6493888</v>
      </c>
      <c r="F169" s="5">
        <v>6396672</v>
      </c>
      <c r="G169" s="5">
        <v>11303</v>
      </c>
      <c r="H169" s="5">
        <v>3651</v>
      </c>
      <c r="I169" s="5">
        <v>0</v>
      </c>
      <c r="J169" s="5">
        <v>25</v>
      </c>
      <c r="K169" s="5">
        <v>-18155</v>
      </c>
      <c r="L169" s="5">
        <v>16741</v>
      </c>
      <c r="M169" s="5">
        <v>54228</v>
      </c>
      <c r="N169" s="5">
        <v>29423</v>
      </c>
    </row>
    <row r="170" spans="1:14">
      <c r="A170" s="5">
        <v>1395</v>
      </c>
      <c r="B170" s="5">
        <v>4</v>
      </c>
      <c r="C170" s="5" t="s">
        <v>464</v>
      </c>
      <c r="D170" s="5" t="s">
        <v>465</v>
      </c>
      <c r="E170" s="5">
        <v>3368341</v>
      </c>
      <c r="F170" s="5">
        <v>2812205</v>
      </c>
      <c r="G170" s="5">
        <v>8217</v>
      </c>
      <c r="H170" s="5">
        <v>2923</v>
      </c>
      <c r="I170" s="5">
        <v>114020</v>
      </c>
      <c r="J170" s="5">
        <v>15444</v>
      </c>
      <c r="K170" s="5">
        <v>58640</v>
      </c>
      <c r="L170" s="5">
        <v>9262</v>
      </c>
      <c r="M170" s="5">
        <v>328725</v>
      </c>
      <c r="N170" s="5">
        <v>18904</v>
      </c>
    </row>
    <row r="171" spans="1:14">
      <c r="A171" s="5">
        <v>1395</v>
      </c>
      <c r="B171" s="5">
        <v>4</v>
      </c>
      <c r="C171" s="5" t="s">
        <v>466</v>
      </c>
      <c r="D171" s="5" t="s">
        <v>467</v>
      </c>
      <c r="E171" s="5">
        <v>463577</v>
      </c>
      <c r="F171" s="5">
        <v>320295</v>
      </c>
      <c r="G171" s="5">
        <v>638</v>
      </c>
      <c r="H171" s="5">
        <v>936</v>
      </c>
      <c r="I171" s="5">
        <v>0</v>
      </c>
      <c r="J171" s="5">
        <v>0</v>
      </c>
      <c r="K171" s="5">
        <v>-928</v>
      </c>
      <c r="L171" s="5">
        <v>800</v>
      </c>
      <c r="M171" s="5">
        <v>141836</v>
      </c>
      <c r="N171" s="5">
        <v>0</v>
      </c>
    </row>
    <row r="172" spans="1:14">
      <c r="A172" s="5">
        <v>1395</v>
      </c>
      <c r="B172" s="5">
        <v>4</v>
      </c>
      <c r="C172" s="5" t="s">
        <v>468</v>
      </c>
      <c r="D172" s="5" t="s">
        <v>469</v>
      </c>
      <c r="E172" s="5">
        <v>5377191</v>
      </c>
      <c r="F172" s="5">
        <v>4751159</v>
      </c>
      <c r="G172" s="5">
        <v>14881</v>
      </c>
      <c r="H172" s="5">
        <v>4103</v>
      </c>
      <c r="I172" s="5">
        <v>0</v>
      </c>
      <c r="J172" s="5">
        <v>257</v>
      </c>
      <c r="K172" s="5">
        <v>42448</v>
      </c>
      <c r="L172" s="5">
        <v>1143</v>
      </c>
      <c r="M172" s="5">
        <v>562371</v>
      </c>
      <c r="N172" s="5">
        <v>829</v>
      </c>
    </row>
    <row r="173" spans="1:14">
      <c r="A173" s="5">
        <v>1395</v>
      </c>
      <c r="B173" s="5">
        <v>4</v>
      </c>
      <c r="C173" s="5" t="s">
        <v>470</v>
      </c>
      <c r="D173" s="5" t="s">
        <v>471</v>
      </c>
      <c r="E173" s="5">
        <v>4382845</v>
      </c>
      <c r="F173" s="5">
        <v>4369807</v>
      </c>
      <c r="G173" s="5">
        <v>9686</v>
      </c>
      <c r="H173" s="5">
        <v>11754</v>
      </c>
      <c r="I173" s="5">
        <v>0</v>
      </c>
      <c r="J173" s="5">
        <v>169</v>
      </c>
      <c r="K173" s="5">
        <v>-24618</v>
      </c>
      <c r="L173" s="5">
        <v>2723</v>
      </c>
      <c r="M173" s="5">
        <v>6683</v>
      </c>
      <c r="N173" s="5">
        <v>6641</v>
      </c>
    </row>
    <row r="174" spans="1:14">
      <c r="A174" s="5">
        <v>1395</v>
      </c>
      <c r="B174" s="5">
        <v>4</v>
      </c>
      <c r="C174" s="5" t="s">
        <v>472</v>
      </c>
      <c r="D174" s="5" t="s">
        <v>473</v>
      </c>
      <c r="E174" s="5">
        <v>636369</v>
      </c>
      <c r="F174" s="5">
        <v>658649</v>
      </c>
      <c r="G174" s="5">
        <v>50</v>
      </c>
      <c r="H174" s="5">
        <v>1431</v>
      </c>
      <c r="I174" s="5">
        <v>0</v>
      </c>
      <c r="J174" s="5">
        <v>210</v>
      </c>
      <c r="K174" s="5">
        <v>-24051</v>
      </c>
      <c r="L174" s="5">
        <v>0</v>
      </c>
      <c r="M174" s="5">
        <v>80</v>
      </c>
      <c r="N174" s="5">
        <v>0</v>
      </c>
    </row>
    <row r="175" spans="1:14">
      <c r="A175" s="5">
        <v>1395</v>
      </c>
      <c r="B175" s="5">
        <v>4</v>
      </c>
      <c r="C175" s="5" t="s">
        <v>474</v>
      </c>
      <c r="D175" s="5" t="s">
        <v>475</v>
      </c>
      <c r="E175" s="5">
        <v>2814563</v>
      </c>
      <c r="F175" s="5">
        <v>2636041</v>
      </c>
      <c r="G175" s="5">
        <v>2452</v>
      </c>
      <c r="H175" s="5">
        <v>2634</v>
      </c>
      <c r="I175" s="5">
        <v>0</v>
      </c>
      <c r="J175" s="5">
        <v>55</v>
      </c>
      <c r="K175" s="5">
        <v>95502</v>
      </c>
      <c r="L175" s="5">
        <v>21249</v>
      </c>
      <c r="M175" s="5">
        <v>55609</v>
      </c>
      <c r="N175" s="5">
        <v>1022</v>
      </c>
    </row>
    <row r="176" spans="1:14">
      <c r="A176" s="5">
        <v>1395</v>
      </c>
      <c r="B176" s="5">
        <v>2</v>
      </c>
      <c r="C176" s="5" t="s">
        <v>476</v>
      </c>
      <c r="D176" s="5" t="s">
        <v>477</v>
      </c>
      <c r="E176" s="5">
        <v>685899751</v>
      </c>
      <c r="F176" s="5">
        <v>670019034</v>
      </c>
      <c r="G176" s="5">
        <v>1871072</v>
      </c>
      <c r="H176" s="5">
        <v>1920452</v>
      </c>
      <c r="I176" s="5">
        <v>0</v>
      </c>
      <c r="J176" s="5">
        <v>4117</v>
      </c>
      <c r="K176" s="5">
        <v>1229190</v>
      </c>
      <c r="L176" s="5">
        <v>344077</v>
      </c>
      <c r="M176" s="5">
        <v>5343914</v>
      </c>
      <c r="N176" s="5">
        <v>5167896</v>
      </c>
    </row>
    <row r="177" spans="1:14">
      <c r="A177" s="5">
        <v>1395</v>
      </c>
      <c r="B177" s="5">
        <v>3</v>
      </c>
      <c r="C177" s="5" t="s">
        <v>478</v>
      </c>
      <c r="D177" s="5" t="s">
        <v>479</v>
      </c>
      <c r="E177" s="5">
        <v>454565034</v>
      </c>
      <c r="F177" s="5">
        <v>442116807</v>
      </c>
      <c r="G177" s="5">
        <v>1254735</v>
      </c>
      <c r="H177" s="5">
        <v>1429237</v>
      </c>
      <c r="I177" s="5">
        <v>0</v>
      </c>
      <c r="J177" s="5">
        <v>1156</v>
      </c>
      <c r="K177" s="5">
        <v>736761</v>
      </c>
      <c r="L177" s="5">
        <v>6428</v>
      </c>
      <c r="M177" s="5">
        <v>4086016</v>
      </c>
      <c r="N177" s="5">
        <v>4933895</v>
      </c>
    </row>
    <row r="178" spans="1:14">
      <c r="A178" s="5">
        <v>1395</v>
      </c>
      <c r="B178" s="5">
        <v>4</v>
      </c>
      <c r="C178" s="5" t="s">
        <v>480</v>
      </c>
      <c r="D178" s="5" t="s">
        <v>479</v>
      </c>
      <c r="E178" s="5">
        <v>454565034</v>
      </c>
      <c r="F178" s="5">
        <v>442116807</v>
      </c>
      <c r="G178" s="5">
        <v>1254735</v>
      </c>
      <c r="H178" s="5">
        <v>1429237</v>
      </c>
      <c r="I178" s="5">
        <v>0</v>
      </c>
      <c r="J178" s="5">
        <v>1156</v>
      </c>
      <c r="K178" s="5">
        <v>736761</v>
      </c>
      <c r="L178" s="5">
        <v>6428</v>
      </c>
      <c r="M178" s="5">
        <v>4086016</v>
      </c>
      <c r="N178" s="5">
        <v>4933895</v>
      </c>
    </row>
    <row r="179" spans="1:14">
      <c r="A179" s="5">
        <v>1395</v>
      </c>
      <c r="B179" s="5">
        <v>3</v>
      </c>
      <c r="C179" s="5" t="s">
        <v>481</v>
      </c>
      <c r="D179" s="5" t="s">
        <v>482</v>
      </c>
      <c r="E179" s="5">
        <v>10504054</v>
      </c>
      <c r="F179" s="5">
        <v>9922277</v>
      </c>
      <c r="G179" s="5">
        <v>21049</v>
      </c>
      <c r="H179" s="5">
        <v>12906</v>
      </c>
      <c r="I179" s="5">
        <v>0</v>
      </c>
      <c r="J179" s="5">
        <v>436</v>
      </c>
      <c r="K179" s="5">
        <v>34467</v>
      </c>
      <c r="L179" s="5">
        <v>6961</v>
      </c>
      <c r="M179" s="5">
        <v>505684</v>
      </c>
      <c r="N179" s="5">
        <v>275</v>
      </c>
    </row>
    <row r="180" spans="1:14">
      <c r="A180" s="5">
        <v>1395</v>
      </c>
      <c r="B180" s="5">
        <v>4</v>
      </c>
      <c r="C180" s="5" t="s">
        <v>483</v>
      </c>
      <c r="D180" s="5" t="s">
        <v>482</v>
      </c>
      <c r="E180" s="5">
        <v>10504054</v>
      </c>
      <c r="F180" s="5">
        <v>9922277</v>
      </c>
      <c r="G180" s="5">
        <v>21049</v>
      </c>
      <c r="H180" s="5">
        <v>12906</v>
      </c>
      <c r="I180" s="5">
        <v>0</v>
      </c>
      <c r="J180" s="5">
        <v>436</v>
      </c>
      <c r="K180" s="5">
        <v>34467</v>
      </c>
      <c r="L180" s="5">
        <v>6961</v>
      </c>
      <c r="M180" s="5">
        <v>505684</v>
      </c>
      <c r="N180" s="5">
        <v>275</v>
      </c>
    </row>
    <row r="181" spans="1:14">
      <c r="A181" s="5">
        <v>1395</v>
      </c>
      <c r="B181" s="5">
        <v>3</v>
      </c>
      <c r="C181" s="5" t="s">
        <v>484</v>
      </c>
      <c r="D181" s="5" t="s">
        <v>485</v>
      </c>
      <c r="E181" s="5">
        <v>220830663</v>
      </c>
      <c r="F181" s="5">
        <v>217979951</v>
      </c>
      <c r="G181" s="5">
        <v>595288</v>
      </c>
      <c r="H181" s="5">
        <v>478309</v>
      </c>
      <c r="I181" s="5">
        <v>0</v>
      </c>
      <c r="J181" s="5">
        <v>2525</v>
      </c>
      <c r="K181" s="5">
        <v>457962</v>
      </c>
      <c r="L181" s="5">
        <v>330688</v>
      </c>
      <c r="M181" s="5">
        <v>752214</v>
      </c>
      <c r="N181" s="5">
        <v>233726</v>
      </c>
    </row>
    <row r="182" spans="1:14">
      <c r="A182" s="5">
        <v>1395</v>
      </c>
      <c r="B182" s="5">
        <v>4</v>
      </c>
      <c r="C182" s="5" t="s">
        <v>486</v>
      </c>
      <c r="D182" s="5" t="s">
        <v>485</v>
      </c>
      <c r="E182" s="5">
        <v>220830663</v>
      </c>
      <c r="F182" s="5">
        <v>217979951</v>
      </c>
      <c r="G182" s="5">
        <v>595288</v>
      </c>
      <c r="H182" s="5">
        <v>478309</v>
      </c>
      <c r="I182" s="5">
        <v>0</v>
      </c>
      <c r="J182" s="5">
        <v>2525</v>
      </c>
      <c r="K182" s="5">
        <v>457962</v>
      </c>
      <c r="L182" s="5">
        <v>330688</v>
      </c>
      <c r="M182" s="5">
        <v>752214</v>
      </c>
      <c r="N182" s="5">
        <v>233726</v>
      </c>
    </row>
    <row r="183" spans="1:14">
      <c r="A183" s="5">
        <v>1395</v>
      </c>
      <c r="B183" s="5">
        <v>2</v>
      </c>
      <c r="C183" s="5" t="s">
        <v>487</v>
      </c>
      <c r="D183" s="5" t="s">
        <v>488</v>
      </c>
      <c r="E183" s="5">
        <v>40180524</v>
      </c>
      <c r="F183" s="5">
        <v>25873444</v>
      </c>
      <c r="G183" s="5">
        <v>23700</v>
      </c>
      <c r="H183" s="5">
        <v>51204</v>
      </c>
      <c r="I183" s="5">
        <v>0</v>
      </c>
      <c r="J183" s="5">
        <v>542</v>
      </c>
      <c r="K183" s="5">
        <v>851053</v>
      </c>
      <c r="L183" s="5">
        <v>116739</v>
      </c>
      <c r="M183" s="5">
        <v>13194772</v>
      </c>
      <c r="N183" s="5">
        <v>69070</v>
      </c>
    </row>
    <row r="184" spans="1:14">
      <c r="A184" s="5">
        <v>1395</v>
      </c>
      <c r="B184" s="5">
        <v>3</v>
      </c>
      <c r="C184" s="5" t="s">
        <v>489</v>
      </c>
      <c r="D184" s="5" t="s">
        <v>490</v>
      </c>
      <c r="E184" s="5">
        <v>9465676</v>
      </c>
      <c r="F184" s="5">
        <v>2951646</v>
      </c>
      <c r="G184" s="5">
        <v>1553</v>
      </c>
      <c r="H184" s="5">
        <v>24781</v>
      </c>
      <c r="I184" s="5">
        <v>0</v>
      </c>
      <c r="J184" s="5">
        <v>13</v>
      </c>
      <c r="K184" s="5">
        <v>528138</v>
      </c>
      <c r="L184" s="5">
        <v>2000</v>
      </c>
      <c r="M184" s="5">
        <v>5957545</v>
      </c>
      <c r="N184" s="5">
        <v>0</v>
      </c>
    </row>
    <row r="185" spans="1:14">
      <c r="A185" s="5">
        <v>1395</v>
      </c>
      <c r="B185" s="5">
        <v>4</v>
      </c>
      <c r="C185" s="5" t="s">
        <v>491</v>
      </c>
      <c r="D185" s="5" t="s">
        <v>492</v>
      </c>
      <c r="E185" s="5">
        <v>9372151</v>
      </c>
      <c r="F185" s="5">
        <v>2854848</v>
      </c>
      <c r="G185" s="5">
        <v>1553</v>
      </c>
      <c r="H185" s="5">
        <v>24055</v>
      </c>
      <c r="I185" s="5">
        <v>0</v>
      </c>
      <c r="J185" s="5">
        <v>13</v>
      </c>
      <c r="K185" s="5">
        <v>532138</v>
      </c>
      <c r="L185" s="5">
        <v>2000</v>
      </c>
      <c r="M185" s="5">
        <v>5957545</v>
      </c>
      <c r="N185" s="5">
        <v>0</v>
      </c>
    </row>
    <row r="186" spans="1:14">
      <c r="A186" s="5">
        <v>1395</v>
      </c>
      <c r="B186" s="5">
        <v>4</v>
      </c>
      <c r="C186" s="5" t="s">
        <v>493</v>
      </c>
      <c r="D186" s="5" t="s">
        <v>494</v>
      </c>
      <c r="E186" s="5">
        <v>93525</v>
      </c>
      <c r="F186" s="5">
        <v>96799</v>
      </c>
      <c r="G186" s="5">
        <v>0</v>
      </c>
      <c r="H186" s="5">
        <v>726</v>
      </c>
      <c r="I186" s="5">
        <v>0</v>
      </c>
      <c r="J186" s="5">
        <v>0</v>
      </c>
      <c r="K186" s="5">
        <v>-4000</v>
      </c>
      <c r="L186" s="5">
        <v>0</v>
      </c>
      <c r="M186" s="5">
        <v>0</v>
      </c>
      <c r="N186" s="5">
        <v>0</v>
      </c>
    </row>
    <row r="187" spans="1:14">
      <c r="A187" s="5">
        <v>1395</v>
      </c>
      <c r="B187" s="5">
        <v>3</v>
      </c>
      <c r="C187" s="5" t="s">
        <v>495</v>
      </c>
      <c r="D187" s="5" t="s">
        <v>496</v>
      </c>
      <c r="E187" s="5">
        <v>4766565</v>
      </c>
      <c r="F187" s="5">
        <v>4048880</v>
      </c>
      <c r="G187" s="5">
        <v>8552</v>
      </c>
      <c r="H187" s="5">
        <v>14966</v>
      </c>
      <c r="I187" s="5">
        <v>0</v>
      </c>
      <c r="J187" s="5">
        <v>452</v>
      </c>
      <c r="K187" s="5">
        <v>255752</v>
      </c>
      <c r="L187" s="5">
        <v>2304</v>
      </c>
      <c r="M187" s="5">
        <v>410651</v>
      </c>
      <c r="N187" s="5">
        <v>25008</v>
      </c>
    </row>
    <row r="188" spans="1:14">
      <c r="A188" s="5">
        <v>1395</v>
      </c>
      <c r="B188" s="5">
        <v>4</v>
      </c>
      <c r="C188" s="5" t="s">
        <v>497</v>
      </c>
      <c r="D188" s="5" t="s">
        <v>496</v>
      </c>
      <c r="E188" s="5">
        <v>4766565</v>
      </c>
      <c r="F188" s="5">
        <v>4048880</v>
      </c>
      <c r="G188" s="5">
        <v>8552</v>
      </c>
      <c r="H188" s="5">
        <v>14966</v>
      </c>
      <c r="I188" s="5">
        <v>0</v>
      </c>
      <c r="J188" s="5">
        <v>452</v>
      </c>
      <c r="K188" s="5">
        <v>255752</v>
      </c>
      <c r="L188" s="5">
        <v>2304</v>
      </c>
      <c r="M188" s="5">
        <v>410651</v>
      </c>
      <c r="N188" s="5">
        <v>25008</v>
      </c>
    </row>
    <row r="189" spans="1:14">
      <c r="A189" s="5">
        <v>1395</v>
      </c>
      <c r="B189" s="5">
        <v>3</v>
      </c>
      <c r="C189" s="5" t="s">
        <v>498</v>
      </c>
      <c r="D189" s="5" t="s">
        <v>499</v>
      </c>
      <c r="E189" s="5">
        <v>25948283</v>
      </c>
      <c r="F189" s="5">
        <v>18872918</v>
      </c>
      <c r="G189" s="5">
        <v>13595</v>
      </c>
      <c r="H189" s="5">
        <v>11458</v>
      </c>
      <c r="I189" s="5">
        <v>0</v>
      </c>
      <c r="J189" s="5">
        <v>77</v>
      </c>
      <c r="K189" s="5">
        <v>67163</v>
      </c>
      <c r="L189" s="5">
        <v>112435</v>
      </c>
      <c r="M189" s="5">
        <v>6826577</v>
      </c>
      <c r="N189" s="5">
        <v>44061</v>
      </c>
    </row>
    <row r="190" spans="1:14">
      <c r="A190" s="5">
        <v>1395</v>
      </c>
      <c r="B190" s="5">
        <v>4</v>
      </c>
      <c r="C190" s="5" t="s">
        <v>500</v>
      </c>
      <c r="D190" s="5" t="s">
        <v>501</v>
      </c>
      <c r="E190" s="5">
        <v>11558631</v>
      </c>
      <c r="F190" s="5">
        <v>11383077</v>
      </c>
      <c r="G190" s="5">
        <v>7316</v>
      </c>
      <c r="H190" s="5">
        <v>11458</v>
      </c>
      <c r="I190" s="5">
        <v>0</v>
      </c>
      <c r="J190" s="5">
        <v>14</v>
      </c>
      <c r="K190" s="5">
        <v>9502</v>
      </c>
      <c r="L190" s="5">
        <v>103295</v>
      </c>
      <c r="M190" s="5">
        <v>0</v>
      </c>
      <c r="N190" s="5">
        <v>43970</v>
      </c>
    </row>
    <row r="191" spans="1:14">
      <c r="A191" s="5">
        <v>1395</v>
      </c>
      <c r="B191" s="5">
        <v>4</v>
      </c>
      <c r="C191" s="5" t="s">
        <v>502</v>
      </c>
      <c r="D191" s="5" t="s">
        <v>503</v>
      </c>
      <c r="E191" s="5">
        <v>98924</v>
      </c>
      <c r="F191" s="5">
        <v>98624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300</v>
      </c>
      <c r="M191" s="5">
        <v>0</v>
      </c>
      <c r="N191" s="5">
        <v>0</v>
      </c>
    </row>
    <row r="192" spans="1:14">
      <c r="A192" s="5">
        <v>1395</v>
      </c>
      <c r="B192" s="5">
        <v>4</v>
      </c>
      <c r="C192" s="5" t="s">
        <v>504</v>
      </c>
      <c r="D192" s="5" t="s">
        <v>499</v>
      </c>
      <c r="E192" s="5">
        <v>14290728</v>
      </c>
      <c r="F192" s="5">
        <v>7391217</v>
      </c>
      <c r="G192" s="5">
        <v>6280</v>
      </c>
      <c r="H192" s="5">
        <v>0</v>
      </c>
      <c r="I192" s="5">
        <v>0</v>
      </c>
      <c r="J192" s="5">
        <v>63</v>
      </c>
      <c r="K192" s="5">
        <v>57661</v>
      </c>
      <c r="L192" s="5">
        <v>8840</v>
      </c>
      <c r="M192" s="5">
        <v>6826577</v>
      </c>
      <c r="N192" s="5">
        <v>91</v>
      </c>
    </row>
    <row r="193" spans="1:14">
      <c r="A193" s="5">
        <v>1395</v>
      </c>
      <c r="B193" s="5">
        <v>2</v>
      </c>
      <c r="C193" s="5" t="s">
        <v>505</v>
      </c>
      <c r="D193" s="5" t="s">
        <v>506</v>
      </c>
      <c r="E193" s="5">
        <v>28685333</v>
      </c>
      <c r="F193" s="5">
        <v>28189829</v>
      </c>
      <c r="G193" s="5">
        <v>55111</v>
      </c>
      <c r="H193" s="5">
        <v>106018</v>
      </c>
      <c r="I193" s="5">
        <v>0</v>
      </c>
      <c r="J193" s="5">
        <v>108</v>
      </c>
      <c r="K193" s="5">
        <v>169391</v>
      </c>
      <c r="L193" s="5">
        <v>39452</v>
      </c>
      <c r="M193" s="5">
        <v>71959</v>
      </c>
      <c r="N193" s="5">
        <v>53464</v>
      </c>
    </row>
    <row r="194" spans="1:14">
      <c r="A194" s="5">
        <v>1395</v>
      </c>
      <c r="B194" s="5">
        <v>3</v>
      </c>
      <c r="C194" s="5" t="s">
        <v>507</v>
      </c>
      <c r="D194" s="5" t="s">
        <v>506</v>
      </c>
      <c r="E194" s="5">
        <v>28685333</v>
      </c>
      <c r="F194" s="5">
        <v>28189829</v>
      </c>
      <c r="G194" s="5">
        <v>55111</v>
      </c>
      <c r="H194" s="5">
        <v>106018</v>
      </c>
      <c r="I194" s="5">
        <v>0</v>
      </c>
      <c r="J194" s="5">
        <v>108</v>
      </c>
      <c r="K194" s="5">
        <v>169391</v>
      </c>
      <c r="L194" s="5">
        <v>39452</v>
      </c>
      <c r="M194" s="5">
        <v>71959</v>
      </c>
      <c r="N194" s="5">
        <v>53464</v>
      </c>
    </row>
    <row r="195" spans="1:14">
      <c r="A195" s="5">
        <v>1395</v>
      </c>
      <c r="B195" s="5">
        <v>4</v>
      </c>
      <c r="C195" s="5" t="s">
        <v>508</v>
      </c>
      <c r="D195" s="5" t="s">
        <v>506</v>
      </c>
      <c r="E195" s="5">
        <v>28685333</v>
      </c>
      <c r="F195" s="5">
        <v>28189829</v>
      </c>
      <c r="G195" s="5">
        <v>55111</v>
      </c>
      <c r="H195" s="5">
        <v>106018</v>
      </c>
      <c r="I195" s="5">
        <v>0</v>
      </c>
      <c r="J195" s="5">
        <v>108</v>
      </c>
      <c r="K195" s="5">
        <v>169391</v>
      </c>
      <c r="L195" s="5">
        <v>39452</v>
      </c>
      <c r="M195" s="5">
        <v>71959</v>
      </c>
      <c r="N195" s="5">
        <v>53464</v>
      </c>
    </row>
    <row r="196" spans="1:14">
      <c r="A196" s="5">
        <v>1395</v>
      </c>
      <c r="B196" s="5">
        <v>2</v>
      </c>
      <c r="C196" s="5" t="s">
        <v>509</v>
      </c>
      <c r="D196" s="5" t="s">
        <v>510</v>
      </c>
      <c r="E196" s="5">
        <v>18757210</v>
      </c>
      <c r="F196" s="5">
        <v>17920828</v>
      </c>
      <c r="G196" s="5">
        <v>51287</v>
      </c>
      <c r="H196" s="5">
        <v>51800</v>
      </c>
      <c r="I196" s="5">
        <v>0</v>
      </c>
      <c r="J196" s="5">
        <v>540</v>
      </c>
      <c r="K196" s="5">
        <v>-30414</v>
      </c>
      <c r="L196" s="5">
        <v>50838</v>
      </c>
      <c r="M196" s="5">
        <v>618731</v>
      </c>
      <c r="N196" s="5">
        <v>93601</v>
      </c>
    </row>
    <row r="197" spans="1:14">
      <c r="A197" s="5">
        <v>1395</v>
      </c>
      <c r="B197" s="5">
        <v>3</v>
      </c>
      <c r="C197" s="5" t="s">
        <v>511</v>
      </c>
      <c r="D197" s="5" t="s">
        <v>512</v>
      </c>
      <c r="E197" s="5">
        <v>2381878</v>
      </c>
      <c r="F197" s="5">
        <v>1799108</v>
      </c>
      <c r="G197" s="5">
        <v>0</v>
      </c>
      <c r="H197" s="5">
        <v>116</v>
      </c>
      <c r="I197" s="5">
        <v>0</v>
      </c>
      <c r="J197" s="5">
        <v>23</v>
      </c>
      <c r="K197" s="5">
        <v>-12199</v>
      </c>
      <c r="L197" s="5">
        <v>0</v>
      </c>
      <c r="M197" s="5">
        <v>594830</v>
      </c>
      <c r="N197" s="5">
        <v>0</v>
      </c>
    </row>
    <row r="198" spans="1:14">
      <c r="A198" s="5">
        <v>1395</v>
      </c>
      <c r="B198" s="5">
        <v>9</v>
      </c>
      <c r="C198" s="5" t="s">
        <v>513</v>
      </c>
      <c r="D198" s="5" t="s">
        <v>514</v>
      </c>
      <c r="E198" s="5">
        <v>2381878</v>
      </c>
      <c r="F198" s="5">
        <v>1799108</v>
      </c>
      <c r="G198" s="5">
        <v>0</v>
      </c>
      <c r="H198" s="5">
        <v>116</v>
      </c>
      <c r="I198" s="5">
        <v>0</v>
      </c>
      <c r="J198" s="5">
        <v>23</v>
      </c>
      <c r="K198" s="5">
        <v>-12199</v>
      </c>
      <c r="L198" s="5">
        <v>0</v>
      </c>
      <c r="M198" s="5">
        <v>594830</v>
      </c>
      <c r="N198" s="5">
        <v>0</v>
      </c>
    </row>
    <row r="199" spans="1:14">
      <c r="A199" s="5">
        <v>1395</v>
      </c>
      <c r="B199" s="5">
        <v>3</v>
      </c>
      <c r="C199" s="5" t="s">
        <v>515</v>
      </c>
      <c r="D199" s="5" t="s">
        <v>516</v>
      </c>
      <c r="E199" s="5">
        <v>322117</v>
      </c>
      <c r="F199" s="5">
        <v>318374</v>
      </c>
      <c r="G199" s="5">
        <v>934</v>
      </c>
      <c r="H199" s="5">
        <v>2000</v>
      </c>
      <c r="I199" s="5">
        <v>0</v>
      </c>
      <c r="J199" s="5">
        <v>20</v>
      </c>
      <c r="K199" s="5">
        <v>-752</v>
      </c>
      <c r="L199" s="5">
        <v>140</v>
      </c>
      <c r="M199" s="5">
        <v>1400</v>
      </c>
      <c r="N199" s="5">
        <v>0</v>
      </c>
    </row>
    <row r="200" spans="1:14">
      <c r="A200" s="5">
        <v>1395</v>
      </c>
      <c r="B200" s="5">
        <v>4</v>
      </c>
      <c r="C200" s="5" t="s">
        <v>517</v>
      </c>
      <c r="D200" s="5" t="s">
        <v>516</v>
      </c>
      <c r="E200" s="5">
        <v>322117</v>
      </c>
      <c r="F200" s="5">
        <v>318374</v>
      </c>
      <c r="G200" s="5">
        <v>934</v>
      </c>
      <c r="H200" s="5">
        <v>2000</v>
      </c>
      <c r="I200" s="5">
        <v>0</v>
      </c>
      <c r="J200" s="5">
        <v>20</v>
      </c>
      <c r="K200" s="5">
        <v>-752</v>
      </c>
      <c r="L200" s="5">
        <v>140</v>
      </c>
      <c r="M200" s="5">
        <v>1400</v>
      </c>
      <c r="N200" s="5">
        <v>0</v>
      </c>
    </row>
    <row r="201" spans="1:14">
      <c r="A201" s="5">
        <v>1395</v>
      </c>
      <c r="B201" s="5">
        <v>3</v>
      </c>
      <c r="C201" s="5" t="s">
        <v>518</v>
      </c>
      <c r="D201" s="5" t="s">
        <v>519</v>
      </c>
      <c r="E201" s="5">
        <v>478431</v>
      </c>
      <c r="F201" s="5">
        <v>476046</v>
      </c>
      <c r="G201" s="5">
        <v>379</v>
      </c>
      <c r="H201" s="5">
        <v>441</v>
      </c>
      <c r="I201" s="5">
        <v>0</v>
      </c>
      <c r="J201" s="5">
        <v>70</v>
      </c>
      <c r="K201" s="5">
        <v>-400</v>
      </c>
      <c r="L201" s="5">
        <v>1234</v>
      </c>
      <c r="M201" s="5">
        <v>0</v>
      </c>
      <c r="N201" s="5">
        <v>660</v>
      </c>
    </row>
    <row r="202" spans="1:14">
      <c r="A202" s="5">
        <v>1395</v>
      </c>
      <c r="B202" s="5">
        <v>4</v>
      </c>
      <c r="C202" s="5" t="s">
        <v>520</v>
      </c>
      <c r="D202" s="5" t="s">
        <v>519</v>
      </c>
      <c r="E202" s="5">
        <v>478431</v>
      </c>
      <c r="F202" s="5">
        <v>476046</v>
      </c>
      <c r="G202" s="5">
        <v>379</v>
      </c>
      <c r="H202" s="5">
        <v>441</v>
      </c>
      <c r="I202" s="5">
        <v>0</v>
      </c>
      <c r="J202" s="5">
        <v>70</v>
      </c>
      <c r="K202" s="5">
        <v>-400</v>
      </c>
      <c r="L202" s="5">
        <v>1234</v>
      </c>
      <c r="M202" s="5">
        <v>0</v>
      </c>
      <c r="N202" s="5">
        <v>660</v>
      </c>
    </row>
    <row r="203" spans="1:14">
      <c r="A203" s="5">
        <v>1395</v>
      </c>
      <c r="B203" s="5">
        <v>3</v>
      </c>
      <c r="C203" s="5" t="s">
        <v>521</v>
      </c>
      <c r="D203" s="5" t="s">
        <v>522</v>
      </c>
      <c r="E203" s="5">
        <v>11898457</v>
      </c>
      <c r="F203" s="5">
        <v>11622056</v>
      </c>
      <c r="G203" s="5">
        <v>49634</v>
      </c>
      <c r="H203" s="5">
        <v>42499</v>
      </c>
      <c r="I203" s="5">
        <v>0</v>
      </c>
      <c r="J203" s="5">
        <v>363</v>
      </c>
      <c r="K203" s="5">
        <v>43244</v>
      </c>
      <c r="L203" s="5">
        <v>36482</v>
      </c>
      <c r="M203" s="5">
        <v>15989</v>
      </c>
      <c r="N203" s="5">
        <v>88191</v>
      </c>
    </row>
    <row r="204" spans="1:14">
      <c r="A204" s="5">
        <v>1395</v>
      </c>
      <c r="B204" s="5">
        <v>4</v>
      </c>
      <c r="C204" s="5" t="s">
        <v>523</v>
      </c>
      <c r="D204" s="5" t="s">
        <v>522</v>
      </c>
      <c r="E204" s="5">
        <v>11898457</v>
      </c>
      <c r="F204" s="5">
        <v>11622056</v>
      </c>
      <c r="G204" s="5">
        <v>49634</v>
      </c>
      <c r="H204" s="5">
        <v>42499</v>
      </c>
      <c r="I204" s="5">
        <v>0</v>
      </c>
      <c r="J204" s="5">
        <v>363</v>
      </c>
      <c r="K204" s="5">
        <v>43244</v>
      </c>
      <c r="L204" s="5">
        <v>36482</v>
      </c>
      <c r="M204" s="5">
        <v>15989</v>
      </c>
      <c r="N204" s="5">
        <v>88191</v>
      </c>
    </row>
    <row r="205" spans="1:14">
      <c r="A205" s="5">
        <v>1395</v>
      </c>
      <c r="B205" s="5">
        <v>7</v>
      </c>
      <c r="C205" s="5" t="s">
        <v>524</v>
      </c>
      <c r="D205" s="5" t="s">
        <v>525</v>
      </c>
      <c r="E205" s="5">
        <v>3676327</v>
      </c>
      <c r="F205" s="5">
        <v>3705244</v>
      </c>
      <c r="G205" s="5">
        <v>339</v>
      </c>
      <c r="H205" s="5">
        <v>6744</v>
      </c>
      <c r="I205" s="5">
        <v>0</v>
      </c>
      <c r="J205" s="5">
        <v>64</v>
      </c>
      <c r="K205" s="5">
        <v>-60307</v>
      </c>
      <c r="L205" s="5">
        <v>12981</v>
      </c>
      <c r="M205" s="5">
        <v>6512</v>
      </c>
      <c r="N205" s="5">
        <v>4750</v>
      </c>
    </row>
    <row r="206" spans="1:14">
      <c r="A206" s="5">
        <v>1395</v>
      </c>
      <c r="B206" s="5">
        <v>9</v>
      </c>
      <c r="C206" s="5" t="s">
        <v>526</v>
      </c>
      <c r="D206" s="5" t="s">
        <v>525</v>
      </c>
      <c r="E206" s="5">
        <v>3676327</v>
      </c>
      <c r="F206" s="5">
        <v>3705244</v>
      </c>
      <c r="G206" s="5">
        <v>339</v>
      </c>
      <c r="H206" s="5">
        <v>6744</v>
      </c>
      <c r="I206" s="5">
        <v>0</v>
      </c>
      <c r="J206" s="5">
        <v>64</v>
      </c>
      <c r="K206" s="5">
        <v>-60307</v>
      </c>
      <c r="L206" s="5">
        <v>12981</v>
      </c>
      <c r="M206" s="5">
        <v>6512</v>
      </c>
      <c r="N206" s="5">
        <v>4750</v>
      </c>
    </row>
    <row r="207" spans="1:14">
      <c r="A207" s="5">
        <v>1395</v>
      </c>
      <c r="B207" s="5">
        <v>2</v>
      </c>
      <c r="C207" s="5" t="s">
        <v>527</v>
      </c>
      <c r="D207" s="5" t="s">
        <v>528</v>
      </c>
      <c r="E207" s="5">
        <v>5662009</v>
      </c>
      <c r="F207" s="5">
        <v>5242161</v>
      </c>
      <c r="G207" s="5">
        <v>2765</v>
      </c>
      <c r="H207" s="5">
        <v>7523</v>
      </c>
      <c r="I207" s="5">
        <v>0</v>
      </c>
      <c r="J207" s="5">
        <v>0</v>
      </c>
      <c r="K207" s="5">
        <v>-54047</v>
      </c>
      <c r="L207" s="5">
        <v>2575</v>
      </c>
      <c r="M207" s="5">
        <v>457085</v>
      </c>
      <c r="N207" s="5">
        <v>3948</v>
      </c>
    </row>
    <row r="208" spans="1:14">
      <c r="A208" s="5">
        <v>1395</v>
      </c>
      <c r="B208" s="5">
        <v>7</v>
      </c>
      <c r="C208" s="5" t="s">
        <v>529</v>
      </c>
      <c r="D208" s="5" t="s">
        <v>530</v>
      </c>
      <c r="E208" s="5">
        <v>5662009</v>
      </c>
      <c r="F208" s="5">
        <v>5242161</v>
      </c>
      <c r="G208" s="5">
        <v>2765</v>
      </c>
      <c r="H208" s="5">
        <v>7523</v>
      </c>
      <c r="I208" s="5">
        <v>0</v>
      </c>
      <c r="J208" s="5">
        <v>0</v>
      </c>
      <c r="K208" s="5">
        <v>-54047</v>
      </c>
      <c r="L208" s="5">
        <v>2575</v>
      </c>
      <c r="M208" s="5">
        <v>457085</v>
      </c>
      <c r="N208" s="5">
        <v>3948</v>
      </c>
    </row>
    <row r="209" spans="1:14">
      <c r="A209" s="5">
        <v>1395</v>
      </c>
      <c r="B209" s="5">
        <v>19</v>
      </c>
      <c r="C209" s="5" t="s">
        <v>531</v>
      </c>
      <c r="D209" s="5" t="s">
        <v>532</v>
      </c>
      <c r="E209" s="5">
        <v>47292</v>
      </c>
      <c r="F209" s="5">
        <v>47174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118</v>
      </c>
      <c r="M209" s="5">
        <v>0</v>
      </c>
      <c r="N209" s="5">
        <v>0</v>
      </c>
    </row>
    <row r="210" spans="1:14">
      <c r="A210" s="5">
        <v>1395</v>
      </c>
      <c r="B210" s="5">
        <v>4</v>
      </c>
      <c r="C210" s="5" t="s">
        <v>533</v>
      </c>
      <c r="D210" s="5" t="s">
        <v>534</v>
      </c>
      <c r="E210" s="5">
        <v>1332922</v>
      </c>
      <c r="F210" s="5">
        <v>1408788</v>
      </c>
      <c r="G210" s="5">
        <v>2727</v>
      </c>
      <c r="H210" s="5">
        <v>7005</v>
      </c>
      <c r="I210" s="5">
        <v>0</v>
      </c>
      <c r="J210" s="5">
        <v>0</v>
      </c>
      <c r="K210" s="5">
        <v>-94602</v>
      </c>
      <c r="L210" s="5">
        <v>457</v>
      </c>
      <c r="M210" s="5">
        <v>4600</v>
      </c>
      <c r="N210" s="5">
        <v>3948</v>
      </c>
    </row>
    <row r="211" spans="1:14">
      <c r="A211" s="5">
        <v>1395</v>
      </c>
      <c r="B211" s="5">
        <v>4</v>
      </c>
      <c r="C211" s="5" t="s">
        <v>535</v>
      </c>
      <c r="D211" s="5" t="s">
        <v>536</v>
      </c>
      <c r="E211" s="5">
        <v>1336478</v>
      </c>
      <c r="F211" s="5">
        <v>949760</v>
      </c>
      <c r="G211" s="5">
        <v>0</v>
      </c>
      <c r="H211" s="5">
        <v>410</v>
      </c>
      <c r="I211" s="5">
        <v>0</v>
      </c>
      <c r="J211" s="5">
        <v>0</v>
      </c>
      <c r="K211" s="5">
        <v>34686</v>
      </c>
      <c r="L211" s="5">
        <v>0</v>
      </c>
      <c r="M211" s="5">
        <v>351622</v>
      </c>
      <c r="N211" s="5">
        <v>0</v>
      </c>
    </row>
    <row r="212" spans="1:14">
      <c r="A212" s="5">
        <v>1395</v>
      </c>
      <c r="B212" s="5">
        <v>4</v>
      </c>
      <c r="C212" s="5" t="s">
        <v>537</v>
      </c>
      <c r="D212" s="5" t="s">
        <v>538</v>
      </c>
      <c r="E212" s="5">
        <v>2945317</v>
      </c>
      <c r="F212" s="5">
        <v>2836438</v>
      </c>
      <c r="G212" s="5">
        <v>38</v>
      </c>
      <c r="H212" s="5">
        <v>109</v>
      </c>
      <c r="I212" s="5">
        <v>0</v>
      </c>
      <c r="J212" s="5">
        <v>0</v>
      </c>
      <c r="K212" s="5">
        <v>5869</v>
      </c>
      <c r="L212" s="5">
        <v>2000</v>
      </c>
      <c r="M212" s="5">
        <v>100863</v>
      </c>
      <c r="N212" s="5">
        <v>0</v>
      </c>
    </row>
    <row r="213" spans="1:14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</row>
    <row r="214" spans="1:14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</row>
    <row r="215" spans="1:14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</row>
    <row r="216" spans="1:14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</row>
    <row r="217" spans="1:14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</row>
    <row r="218" spans="1:14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</row>
    <row r="219" spans="1:14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</row>
    <row r="220" spans="1:14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</row>
    <row r="221" spans="1:14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</row>
    <row r="222" spans="1:14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</row>
    <row r="223" spans="1:14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</row>
    <row r="224" spans="1:14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</row>
    <row r="225" spans="1:14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</row>
    <row r="226" spans="1:14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</row>
    <row r="227" spans="1:14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</row>
    <row r="228" spans="1:14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</row>
    <row r="229" spans="1:14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</row>
    <row r="230" spans="1:14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</row>
  </sheetData>
  <mergeCells count="2">
    <mergeCell ref="C1:N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5" width="16.140625" style="1" customWidth="1"/>
    <col min="6" max="6" width="13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  <col min="12" max="13" width="12.5703125" style="1" customWidth="1"/>
    <col min="14" max="14" width="12" style="1" customWidth="1"/>
    <col min="15" max="15" width="16.140625" style="1" customWidth="1"/>
    <col min="16" max="16" width="13.85546875" style="1" customWidth="1"/>
    <col min="17" max="17" width="12.5703125" style="1" customWidth="1"/>
  </cols>
  <sheetData>
    <row r="1" spans="1:17" ht="15.75" thickBot="1">
      <c r="A1" s="22" t="s">
        <v>159</v>
      </c>
      <c r="B1" s="22"/>
      <c r="C1" s="21" t="str">
        <f>CONCATENATE("6-",'فهرست جداول'!B7,"-",MID('فهرست جداول'!B1, 58,10), "                  (میلیون ریال)")</f>
        <v>6-ارزش سوخت، آب‌ و برق خریداری شده کارگاه‏ها بر حسب نوع سوخت و فعالیت-95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7" ht="39" customHeight="1" thickBot="1">
      <c r="A2" s="15" t="s">
        <v>128</v>
      </c>
      <c r="B2" s="15" t="s">
        <v>151</v>
      </c>
      <c r="C2" s="15" t="s">
        <v>0</v>
      </c>
      <c r="D2" s="12" t="s">
        <v>1</v>
      </c>
      <c r="E2" s="12" t="s">
        <v>2</v>
      </c>
      <c r="F2" s="12" t="s">
        <v>40</v>
      </c>
      <c r="G2" s="12" t="s">
        <v>41</v>
      </c>
      <c r="H2" s="12" t="s">
        <v>42</v>
      </c>
      <c r="I2" s="12" t="s">
        <v>43</v>
      </c>
      <c r="J2" s="12" t="s">
        <v>44</v>
      </c>
      <c r="K2" s="12" t="s">
        <v>45</v>
      </c>
      <c r="L2" s="12" t="s">
        <v>46</v>
      </c>
      <c r="M2" s="12" t="s">
        <v>47</v>
      </c>
      <c r="N2" s="12" t="s">
        <v>48</v>
      </c>
      <c r="O2" s="12" t="s">
        <v>49</v>
      </c>
      <c r="P2" s="12" t="s">
        <v>50</v>
      </c>
      <c r="Q2" s="12" t="s">
        <v>51</v>
      </c>
    </row>
    <row r="3" spans="1:17">
      <c r="A3" s="5">
        <v>1395</v>
      </c>
      <c r="B3" s="5">
        <v>1</v>
      </c>
      <c r="C3" s="5" t="s">
        <v>162</v>
      </c>
      <c r="D3" s="5" t="s">
        <v>163</v>
      </c>
      <c r="E3" s="5">
        <v>142003842</v>
      </c>
      <c r="F3" s="5">
        <v>134197</v>
      </c>
      <c r="G3" s="5">
        <v>3919492</v>
      </c>
      <c r="H3" s="5">
        <v>486880</v>
      </c>
      <c r="I3" s="5">
        <v>54993091</v>
      </c>
      <c r="J3" s="5">
        <v>1278588</v>
      </c>
      <c r="K3" s="5">
        <v>3743460</v>
      </c>
      <c r="L3" s="5">
        <v>474816</v>
      </c>
      <c r="M3" s="5">
        <v>33330</v>
      </c>
      <c r="N3" s="5">
        <v>178</v>
      </c>
      <c r="O3" s="5">
        <v>4904541</v>
      </c>
      <c r="P3" s="5">
        <v>56538160</v>
      </c>
      <c r="Q3" s="5">
        <v>15497108</v>
      </c>
    </row>
    <row r="4" spans="1:17">
      <c r="A4" s="5">
        <v>1395</v>
      </c>
      <c r="B4" s="5">
        <v>2</v>
      </c>
      <c r="C4" s="5" t="s">
        <v>164</v>
      </c>
      <c r="D4" s="5" t="s">
        <v>165</v>
      </c>
      <c r="E4" s="5">
        <v>8419335</v>
      </c>
      <c r="F4" s="5">
        <v>3997</v>
      </c>
      <c r="G4" s="5">
        <v>567141</v>
      </c>
      <c r="H4" s="5">
        <v>27306</v>
      </c>
      <c r="I4" s="5">
        <v>3208372</v>
      </c>
      <c r="J4" s="5">
        <v>181868</v>
      </c>
      <c r="K4" s="5">
        <v>163876</v>
      </c>
      <c r="L4" s="5">
        <v>17510</v>
      </c>
      <c r="M4" s="5">
        <v>592</v>
      </c>
      <c r="N4" s="5">
        <v>0</v>
      </c>
      <c r="O4" s="5">
        <v>18978</v>
      </c>
      <c r="P4" s="5">
        <v>3508668</v>
      </c>
      <c r="Q4" s="5">
        <v>721028</v>
      </c>
    </row>
    <row r="5" spans="1:17">
      <c r="A5" s="5">
        <v>1395</v>
      </c>
      <c r="B5" s="5">
        <v>3</v>
      </c>
      <c r="C5" s="5" t="s">
        <v>166</v>
      </c>
      <c r="D5" s="5" t="s">
        <v>167</v>
      </c>
      <c r="E5" s="5">
        <v>606471</v>
      </c>
      <c r="F5" s="5">
        <v>890</v>
      </c>
      <c r="G5" s="5">
        <v>100998</v>
      </c>
      <c r="H5" s="5">
        <v>4489</v>
      </c>
      <c r="I5" s="5">
        <v>96232</v>
      </c>
      <c r="J5" s="5">
        <v>25547</v>
      </c>
      <c r="K5" s="5">
        <v>7588</v>
      </c>
      <c r="L5" s="5">
        <v>0</v>
      </c>
      <c r="M5" s="5">
        <v>0</v>
      </c>
      <c r="N5" s="5">
        <v>0</v>
      </c>
      <c r="O5" s="5">
        <v>552</v>
      </c>
      <c r="P5" s="5">
        <v>314603</v>
      </c>
      <c r="Q5" s="5">
        <v>55572</v>
      </c>
    </row>
    <row r="6" spans="1:17">
      <c r="A6" s="5">
        <v>1395</v>
      </c>
      <c r="B6" s="5">
        <v>4</v>
      </c>
      <c r="C6" s="5" t="s">
        <v>168</v>
      </c>
      <c r="D6" s="5" t="s">
        <v>167</v>
      </c>
      <c r="E6" s="5">
        <v>606471</v>
      </c>
      <c r="F6" s="5">
        <v>890</v>
      </c>
      <c r="G6" s="5">
        <v>100998</v>
      </c>
      <c r="H6" s="5">
        <v>4489</v>
      </c>
      <c r="I6" s="5">
        <v>96232</v>
      </c>
      <c r="J6" s="5">
        <v>25547</v>
      </c>
      <c r="K6" s="5">
        <v>7588</v>
      </c>
      <c r="L6" s="5">
        <v>0</v>
      </c>
      <c r="M6" s="5">
        <v>0</v>
      </c>
      <c r="N6" s="5">
        <v>0</v>
      </c>
      <c r="O6" s="5">
        <v>552</v>
      </c>
      <c r="P6" s="5">
        <v>314603</v>
      </c>
      <c r="Q6" s="5">
        <v>55572</v>
      </c>
    </row>
    <row r="7" spans="1:17">
      <c r="A7" s="5">
        <v>1395</v>
      </c>
      <c r="B7" s="5">
        <v>3</v>
      </c>
      <c r="C7" s="5" t="s">
        <v>169</v>
      </c>
      <c r="D7" s="5" t="s">
        <v>170</v>
      </c>
      <c r="E7" s="5">
        <v>101762</v>
      </c>
      <c r="F7" s="5">
        <v>80</v>
      </c>
      <c r="G7" s="5">
        <v>25202</v>
      </c>
      <c r="H7" s="5">
        <v>1070</v>
      </c>
      <c r="I7" s="5">
        <v>12858</v>
      </c>
      <c r="J7" s="5">
        <v>16117</v>
      </c>
      <c r="K7" s="5">
        <v>0</v>
      </c>
      <c r="L7" s="5">
        <v>0</v>
      </c>
      <c r="M7" s="5">
        <v>0</v>
      </c>
      <c r="N7" s="5">
        <v>0</v>
      </c>
      <c r="O7" s="5">
        <v>223</v>
      </c>
      <c r="P7" s="5">
        <v>34867</v>
      </c>
      <c r="Q7" s="5">
        <v>11345</v>
      </c>
    </row>
    <row r="8" spans="1:17">
      <c r="A8" s="5">
        <v>1395</v>
      </c>
      <c r="B8" s="5">
        <v>4</v>
      </c>
      <c r="C8" s="5" t="s">
        <v>171</v>
      </c>
      <c r="D8" s="5" t="s">
        <v>170</v>
      </c>
      <c r="E8" s="5">
        <v>101762</v>
      </c>
      <c r="F8" s="5">
        <v>80</v>
      </c>
      <c r="G8" s="5">
        <v>25202</v>
      </c>
      <c r="H8" s="5">
        <v>1070</v>
      </c>
      <c r="I8" s="5">
        <v>12858</v>
      </c>
      <c r="J8" s="5">
        <v>16117</v>
      </c>
      <c r="K8" s="5">
        <v>0</v>
      </c>
      <c r="L8" s="5">
        <v>0</v>
      </c>
      <c r="M8" s="5">
        <v>0</v>
      </c>
      <c r="N8" s="5">
        <v>0</v>
      </c>
      <c r="O8" s="5">
        <v>223</v>
      </c>
      <c r="P8" s="5">
        <v>34867</v>
      </c>
      <c r="Q8" s="5">
        <v>11345</v>
      </c>
    </row>
    <row r="9" spans="1:17">
      <c r="A9" s="5">
        <v>1395</v>
      </c>
      <c r="B9" s="5">
        <v>3</v>
      </c>
      <c r="C9" s="5" t="s">
        <v>172</v>
      </c>
      <c r="D9" s="5" t="s">
        <v>173</v>
      </c>
      <c r="E9" s="5">
        <v>481139</v>
      </c>
      <c r="F9" s="5">
        <v>126</v>
      </c>
      <c r="G9" s="5">
        <v>27954</v>
      </c>
      <c r="H9" s="5">
        <v>2615</v>
      </c>
      <c r="I9" s="5">
        <v>150512</v>
      </c>
      <c r="J9" s="5">
        <v>19120</v>
      </c>
      <c r="K9" s="5">
        <v>5915</v>
      </c>
      <c r="L9" s="5">
        <v>0</v>
      </c>
      <c r="M9" s="5">
        <v>0</v>
      </c>
      <c r="N9" s="5">
        <v>0</v>
      </c>
      <c r="O9" s="5">
        <v>1366</v>
      </c>
      <c r="P9" s="5">
        <v>194890</v>
      </c>
      <c r="Q9" s="5">
        <v>78640</v>
      </c>
    </row>
    <row r="10" spans="1:17">
      <c r="A10" s="5">
        <v>1395</v>
      </c>
      <c r="B10" s="5">
        <v>4</v>
      </c>
      <c r="C10" s="5" t="s">
        <v>174</v>
      </c>
      <c r="D10" s="5" t="s">
        <v>173</v>
      </c>
      <c r="E10" s="5">
        <v>481139</v>
      </c>
      <c r="F10" s="5">
        <v>126</v>
      </c>
      <c r="G10" s="5">
        <v>27954</v>
      </c>
      <c r="H10" s="5">
        <v>2615</v>
      </c>
      <c r="I10" s="5">
        <v>150512</v>
      </c>
      <c r="J10" s="5">
        <v>19120</v>
      </c>
      <c r="K10" s="5">
        <v>5915</v>
      </c>
      <c r="L10" s="5">
        <v>0</v>
      </c>
      <c r="M10" s="5">
        <v>0</v>
      </c>
      <c r="N10" s="5">
        <v>0</v>
      </c>
      <c r="O10" s="5">
        <v>1366</v>
      </c>
      <c r="P10" s="5">
        <v>194890</v>
      </c>
      <c r="Q10" s="5">
        <v>78640</v>
      </c>
    </row>
    <row r="11" spans="1:17">
      <c r="A11" s="5">
        <v>1395</v>
      </c>
      <c r="B11" s="5">
        <v>3</v>
      </c>
      <c r="C11" s="5" t="s">
        <v>175</v>
      </c>
      <c r="D11" s="5" t="s">
        <v>176</v>
      </c>
      <c r="E11" s="5">
        <v>563187</v>
      </c>
      <c r="F11" s="5">
        <v>66</v>
      </c>
      <c r="G11" s="5">
        <v>29671</v>
      </c>
      <c r="H11" s="5">
        <v>1222</v>
      </c>
      <c r="I11" s="5">
        <v>244878</v>
      </c>
      <c r="J11" s="5">
        <v>6984</v>
      </c>
      <c r="K11" s="5">
        <v>17448</v>
      </c>
      <c r="L11" s="5">
        <v>0</v>
      </c>
      <c r="M11" s="5">
        <v>0</v>
      </c>
      <c r="N11" s="5">
        <v>0</v>
      </c>
      <c r="O11" s="5">
        <v>12549</v>
      </c>
      <c r="P11" s="5">
        <v>224412</v>
      </c>
      <c r="Q11" s="5">
        <v>25959</v>
      </c>
    </row>
    <row r="12" spans="1:17">
      <c r="A12" s="5">
        <v>1395</v>
      </c>
      <c r="B12" s="5">
        <v>4</v>
      </c>
      <c r="C12" s="5" t="s">
        <v>177</v>
      </c>
      <c r="D12" s="5" t="s">
        <v>176</v>
      </c>
      <c r="E12" s="5">
        <v>563187</v>
      </c>
      <c r="F12" s="5">
        <v>66</v>
      </c>
      <c r="G12" s="5">
        <v>29671</v>
      </c>
      <c r="H12" s="5">
        <v>1222</v>
      </c>
      <c r="I12" s="5">
        <v>244878</v>
      </c>
      <c r="J12" s="5">
        <v>6984</v>
      </c>
      <c r="K12" s="5">
        <v>17448</v>
      </c>
      <c r="L12" s="5">
        <v>0</v>
      </c>
      <c r="M12" s="5">
        <v>0</v>
      </c>
      <c r="N12" s="5">
        <v>0</v>
      </c>
      <c r="O12" s="5">
        <v>12549</v>
      </c>
      <c r="P12" s="5">
        <v>224412</v>
      </c>
      <c r="Q12" s="5">
        <v>25959</v>
      </c>
    </row>
    <row r="13" spans="1:17">
      <c r="A13" s="5">
        <v>1395</v>
      </c>
      <c r="B13" s="5">
        <v>3</v>
      </c>
      <c r="C13" s="5" t="s">
        <v>178</v>
      </c>
      <c r="D13" s="5" t="s">
        <v>179</v>
      </c>
      <c r="E13" s="5">
        <v>1568338</v>
      </c>
      <c r="F13" s="5">
        <v>501</v>
      </c>
      <c r="G13" s="5">
        <v>98967</v>
      </c>
      <c r="H13" s="5">
        <v>2369</v>
      </c>
      <c r="I13" s="5">
        <v>547986</v>
      </c>
      <c r="J13" s="5">
        <v>23745</v>
      </c>
      <c r="K13" s="5">
        <v>3398</v>
      </c>
      <c r="L13" s="5">
        <v>0</v>
      </c>
      <c r="M13" s="5">
        <v>0</v>
      </c>
      <c r="N13" s="5">
        <v>0</v>
      </c>
      <c r="O13" s="5">
        <v>469</v>
      </c>
      <c r="P13" s="5">
        <v>792908</v>
      </c>
      <c r="Q13" s="5">
        <v>97995</v>
      </c>
    </row>
    <row r="14" spans="1:17">
      <c r="A14" s="5">
        <v>1395</v>
      </c>
      <c r="B14" s="5">
        <v>4</v>
      </c>
      <c r="C14" s="5" t="s">
        <v>180</v>
      </c>
      <c r="D14" s="5" t="s">
        <v>179</v>
      </c>
      <c r="E14" s="5">
        <v>1568338</v>
      </c>
      <c r="F14" s="5">
        <v>501</v>
      </c>
      <c r="G14" s="5">
        <v>98967</v>
      </c>
      <c r="H14" s="5">
        <v>2369</v>
      </c>
      <c r="I14" s="5">
        <v>547986</v>
      </c>
      <c r="J14" s="5">
        <v>23745</v>
      </c>
      <c r="K14" s="5">
        <v>3398</v>
      </c>
      <c r="L14" s="5">
        <v>0</v>
      </c>
      <c r="M14" s="5">
        <v>0</v>
      </c>
      <c r="N14" s="5">
        <v>0</v>
      </c>
      <c r="O14" s="5">
        <v>469</v>
      </c>
      <c r="P14" s="5">
        <v>792908</v>
      </c>
      <c r="Q14" s="5">
        <v>97995</v>
      </c>
    </row>
    <row r="15" spans="1:17">
      <c r="A15" s="5">
        <v>1395</v>
      </c>
      <c r="B15" s="5">
        <v>3</v>
      </c>
      <c r="C15" s="5" t="s">
        <v>181</v>
      </c>
      <c r="D15" s="5" t="s">
        <v>182</v>
      </c>
      <c r="E15" s="5">
        <v>638800</v>
      </c>
      <c r="F15" s="5">
        <v>509</v>
      </c>
      <c r="G15" s="5">
        <v>36419</v>
      </c>
      <c r="H15" s="5">
        <v>5434</v>
      </c>
      <c r="I15" s="5">
        <v>71003</v>
      </c>
      <c r="J15" s="5">
        <v>10172</v>
      </c>
      <c r="K15" s="5">
        <v>264</v>
      </c>
      <c r="L15" s="5">
        <v>0</v>
      </c>
      <c r="M15" s="5">
        <v>0</v>
      </c>
      <c r="N15" s="5">
        <v>0</v>
      </c>
      <c r="O15" s="5">
        <v>1066</v>
      </c>
      <c r="P15" s="5">
        <v>482809</v>
      </c>
      <c r="Q15" s="5">
        <v>31125</v>
      </c>
    </row>
    <row r="16" spans="1:17">
      <c r="A16" s="5">
        <v>1395</v>
      </c>
      <c r="B16" s="5">
        <v>4</v>
      </c>
      <c r="C16" s="5" t="s">
        <v>183</v>
      </c>
      <c r="D16" s="5" t="s">
        <v>184</v>
      </c>
      <c r="E16" s="5">
        <v>518147</v>
      </c>
      <c r="F16" s="5">
        <v>509</v>
      </c>
      <c r="G16" s="5">
        <v>19063</v>
      </c>
      <c r="H16" s="5">
        <v>2726</v>
      </c>
      <c r="I16" s="5">
        <v>35351</v>
      </c>
      <c r="J16" s="5">
        <v>9634</v>
      </c>
      <c r="K16" s="5">
        <v>264</v>
      </c>
      <c r="L16" s="5">
        <v>0</v>
      </c>
      <c r="M16" s="5">
        <v>0</v>
      </c>
      <c r="N16" s="5">
        <v>0</v>
      </c>
      <c r="O16" s="5">
        <v>1066</v>
      </c>
      <c r="P16" s="5">
        <v>427741</v>
      </c>
      <c r="Q16" s="5">
        <v>21791</v>
      </c>
    </row>
    <row r="17" spans="1:17">
      <c r="A17" s="5">
        <v>1395</v>
      </c>
      <c r="B17" s="5">
        <v>4</v>
      </c>
      <c r="C17" s="5" t="s">
        <v>185</v>
      </c>
      <c r="D17" s="5" t="s">
        <v>186</v>
      </c>
      <c r="E17" s="5">
        <v>120654</v>
      </c>
      <c r="F17" s="5">
        <v>0</v>
      </c>
      <c r="G17" s="5">
        <v>17355</v>
      </c>
      <c r="H17" s="5">
        <v>2708</v>
      </c>
      <c r="I17" s="5">
        <v>35652</v>
      </c>
      <c r="J17" s="5">
        <v>537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55067</v>
      </c>
      <c r="Q17" s="5">
        <v>9334</v>
      </c>
    </row>
    <row r="18" spans="1:17">
      <c r="A18" s="5">
        <v>1395</v>
      </c>
      <c r="B18" s="5">
        <v>3</v>
      </c>
      <c r="C18" s="5" t="s">
        <v>187</v>
      </c>
      <c r="D18" s="5" t="s">
        <v>188</v>
      </c>
      <c r="E18" s="5">
        <v>4203285</v>
      </c>
      <c r="F18" s="5">
        <v>790</v>
      </c>
      <c r="G18" s="5">
        <v>202142</v>
      </c>
      <c r="H18" s="5">
        <v>8831</v>
      </c>
      <c r="I18" s="5">
        <v>2034605</v>
      </c>
      <c r="J18" s="5">
        <v>72613</v>
      </c>
      <c r="K18" s="5">
        <v>129263</v>
      </c>
      <c r="L18" s="5">
        <v>17510</v>
      </c>
      <c r="M18" s="5">
        <v>592</v>
      </c>
      <c r="N18" s="5">
        <v>0</v>
      </c>
      <c r="O18" s="5">
        <v>2680</v>
      </c>
      <c r="P18" s="5">
        <v>1325233</v>
      </c>
      <c r="Q18" s="5">
        <v>409025</v>
      </c>
    </row>
    <row r="19" spans="1:17">
      <c r="A19" s="5">
        <v>1395</v>
      </c>
      <c r="B19" s="5">
        <v>4</v>
      </c>
      <c r="C19" s="5" t="s">
        <v>189</v>
      </c>
      <c r="D19" s="5" t="s">
        <v>188</v>
      </c>
      <c r="E19" s="5">
        <v>721387</v>
      </c>
      <c r="F19" s="5">
        <v>5</v>
      </c>
      <c r="G19" s="5">
        <v>66874</v>
      </c>
      <c r="H19" s="5">
        <v>3276</v>
      </c>
      <c r="I19" s="5">
        <v>274370</v>
      </c>
      <c r="J19" s="5">
        <v>16310</v>
      </c>
      <c r="K19" s="5">
        <v>0</v>
      </c>
      <c r="L19" s="5">
        <v>0</v>
      </c>
      <c r="M19" s="5">
        <v>592</v>
      </c>
      <c r="N19" s="5">
        <v>0</v>
      </c>
      <c r="O19" s="5">
        <v>1296</v>
      </c>
      <c r="P19" s="5">
        <v>260301</v>
      </c>
      <c r="Q19" s="5">
        <v>98363</v>
      </c>
    </row>
    <row r="20" spans="1:17">
      <c r="A20" s="5">
        <v>1395</v>
      </c>
      <c r="B20" s="5">
        <v>4</v>
      </c>
      <c r="C20" s="5" t="s">
        <v>190</v>
      </c>
      <c r="D20" s="5" t="s">
        <v>191</v>
      </c>
      <c r="E20" s="5">
        <v>2054929</v>
      </c>
      <c r="F20" s="5">
        <v>84</v>
      </c>
      <c r="G20" s="5">
        <v>60900</v>
      </c>
      <c r="H20" s="5">
        <v>247</v>
      </c>
      <c r="I20" s="5">
        <v>1297264</v>
      </c>
      <c r="J20" s="5">
        <v>25516</v>
      </c>
      <c r="K20" s="5">
        <v>106826</v>
      </c>
      <c r="L20" s="5">
        <v>17510</v>
      </c>
      <c r="M20" s="5">
        <v>0</v>
      </c>
      <c r="N20" s="5">
        <v>0</v>
      </c>
      <c r="O20" s="5">
        <v>42</v>
      </c>
      <c r="P20" s="5">
        <v>299549</v>
      </c>
      <c r="Q20" s="5">
        <v>246991</v>
      </c>
    </row>
    <row r="21" spans="1:17">
      <c r="A21" s="5">
        <v>1395</v>
      </c>
      <c r="B21" s="5">
        <v>4</v>
      </c>
      <c r="C21" s="5" t="s">
        <v>192</v>
      </c>
      <c r="D21" s="5" t="s">
        <v>193</v>
      </c>
      <c r="E21" s="5">
        <v>218008</v>
      </c>
      <c r="F21" s="5">
        <v>4</v>
      </c>
      <c r="G21" s="5">
        <v>15967</v>
      </c>
      <c r="H21" s="5">
        <v>1517</v>
      </c>
      <c r="I21" s="5">
        <v>67947</v>
      </c>
      <c r="J21" s="5">
        <v>5386</v>
      </c>
      <c r="K21" s="5">
        <v>284</v>
      </c>
      <c r="L21" s="5">
        <v>0</v>
      </c>
      <c r="M21" s="5">
        <v>0</v>
      </c>
      <c r="N21" s="5">
        <v>0</v>
      </c>
      <c r="O21" s="5">
        <v>684</v>
      </c>
      <c r="P21" s="5">
        <v>114730</v>
      </c>
      <c r="Q21" s="5">
        <v>11489</v>
      </c>
    </row>
    <row r="22" spans="1:17">
      <c r="A22" s="5">
        <v>1395</v>
      </c>
      <c r="B22" s="5">
        <v>4</v>
      </c>
      <c r="C22" s="5" t="s">
        <v>194</v>
      </c>
      <c r="D22" s="5" t="s">
        <v>195</v>
      </c>
      <c r="E22" s="5">
        <v>82154</v>
      </c>
      <c r="F22" s="5">
        <v>0</v>
      </c>
      <c r="G22" s="5">
        <v>2319</v>
      </c>
      <c r="H22" s="5">
        <v>326</v>
      </c>
      <c r="I22" s="5">
        <v>21224</v>
      </c>
      <c r="J22" s="5">
        <v>1591</v>
      </c>
      <c r="K22" s="5">
        <v>0</v>
      </c>
      <c r="L22" s="5">
        <v>0</v>
      </c>
      <c r="M22" s="5">
        <v>0</v>
      </c>
      <c r="N22" s="5">
        <v>0</v>
      </c>
      <c r="O22" s="5">
        <v>113</v>
      </c>
      <c r="P22" s="5">
        <v>53688</v>
      </c>
      <c r="Q22" s="5">
        <v>2894</v>
      </c>
    </row>
    <row r="23" spans="1:17">
      <c r="A23" s="5">
        <v>1395</v>
      </c>
      <c r="B23" s="5">
        <v>4</v>
      </c>
      <c r="C23" s="5" t="s">
        <v>196</v>
      </c>
      <c r="D23" s="5" t="s">
        <v>197</v>
      </c>
      <c r="E23" s="5">
        <v>90895</v>
      </c>
      <c r="F23" s="5">
        <v>0</v>
      </c>
      <c r="G23" s="5">
        <v>7200</v>
      </c>
      <c r="H23" s="5">
        <v>164</v>
      </c>
      <c r="I23" s="5">
        <v>18664</v>
      </c>
      <c r="J23" s="5">
        <v>4996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53222</v>
      </c>
      <c r="Q23" s="5">
        <v>6648</v>
      </c>
    </row>
    <row r="24" spans="1:17">
      <c r="A24" s="5">
        <v>1395</v>
      </c>
      <c r="B24" s="5">
        <v>4</v>
      </c>
      <c r="C24" s="5" t="s">
        <v>198</v>
      </c>
      <c r="D24" s="5" t="s">
        <v>199</v>
      </c>
      <c r="E24" s="5">
        <v>1035913</v>
      </c>
      <c r="F24" s="5">
        <v>698</v>
      </c>
      <c r="G24" s="5">
        <v>48882</v>
      </c>
      <c r="H24" s="5">
        <v>3301</v>
      </c>
      <c r="I24" s="5">
        <v>355138</v>
      </c>
      <c r="J24" s="5">
        <v>18814</v>
      </c>
      <c r="K24" s="5">
        <v>22153</v>
      </c>
      <c r="L24" s="5">
        <v>0</v>
      </c>
      <c r="M24" s="5">
        <v>0</v>
      </c>
      <c r="N24" s="5">
        <v>0</v>
      </c>
      <c r="O24" s="5">
        <v>545</v>
      </c>
      <c r="P24" s="5">
        <v>543743</v>
      </c>
      <c r="Q24" s="5">
        <v>42640</v>
      </c>
    </row>
    <row r="25" spans="1:17">
      <c r="A25" s="5">
        <v>1395</v>
      </c>
      <c r="B25" s="5">
        <v>3</v>
      </c>
      <c r="C25" s="5" t="s">
        <v>200</v>
      </c>
      <c r="D25" s="5" t="s">
        <v>201</v>
      </c>
      <c r="E25" s="5">
        <v>256352</v>
      </c>
      <c r="F25" s="5">
        <v>1036</v>
      </c>
      <c r="G25" s="5">
        <v>45787</v>
      </c>
      <c r="H25" s="5">
        <v>1276</v>
      </c>
      <c r="I25" s="5">
        <v>50297</v>
      </c>
      <c r="J25" s="5">
        <v>7570</v>
      </c>
      <c r="K25" s="5">
        <v>0</v>
      </c>
      <c r="L25" s="5">
        <v>0</v>
      </c>
      <c r="M25" s="5">
        <v>0</v>
      </c>
      <c r="N25" s="5">
        <v>0</v>
      </c>
      <c r="O25" s="5">
        <v>72</v>
      </c>
      <c r="P25" s="5">
        <v>138946</v>
      </c>
      <c r="Q25" s="5">
        <v>11367</v>
      </c>
    </row>
    <row r="26" spans="1:17">
      <c r="A26" s="5">
        <v>1395</v>
      </c>
      <c r="B26" s="5">
        <v>4</v>
      </c>
      <c r="C26" s="5" t="s">
        <v>202</v>
      </c>
      <c r="D26" s="5" t="s">
        <v>201</v>
      </c>
      <c r="E26" s="5">
        <v>256352</v>
      </c>
      <c r="F26" s="5">
        <v>1036</v>
      </c>
      <c r="G26" s="5">
        <v>45787</v>
      </c>
      <c r="H26" s="5">
        <v>1276</v>
      </c>
      <c r="I26" s="5">
        <v>50297</v>
      </c>
      <c r="J26" s="5">
        <v>7570</v>
      </c>
      <c r="K26" s="5">
        <v>0</v>
      </c>
      <c r="L26" s="5">
        <v>0</v>
      </c>
      <c r="M26" s="5">
        <v>0</v>
      </c>
      <c r="N26" s="5">
        <v>0</v>
      </c>
      <c r="O26" s="5">
        <v>72</v>
      </c>
      <c r="P26" s="5">
        <v>138946</v>
      </c>
      <c r="Q26" s="5">
        <v>11367</v>
      </c>
    </row>
    <row r="27" spans="1:17">
      <c r="A27" s="5">
        <v>1395</v>
      </c>
      <c r="B27" s="5">
        <v>2</v>
      </c>
      <c r="C27" s="5" t="s">
        <v>203</v>
      </c>
      <c r="D27" s="5" t="s">
        <v>204</v>
      </c>
      <c r="E27" s="5">
        <v>671894</v>
      </c>
      <c r="F27" s="5">
        <v>202</v>
      </c>
      <c r="G27" s="5">
        <v>43435</v>
      </c>
      <c r="H27" s="5">
        <v>3020</v>
      </c>
      <c r="I27" s="5">
        <v>160483</v>
      </c>
      <c r="J27" s="5">
        <v>16507</v>
      </c>
      <c r="K27" s="5">
        <v>578</v>
      </c>
      <c r="L27" s="5">
        <v>0</v>
      </c>
      <c r="M27" s="5">
        <v>0</v>
      </c>
      <c r="N27" s="5">
        <v>0</v>
      </c>
      <c r="O27" s="5">
        <v>683</v>
      </c>
      <c r="P27" s="5">
        <v>302730</v>
      </c>
      <c r="Q27" s="5">
        <v>144256</v>
      </c>
    </row>
    <row r="28" spans="1:17">
      <c r="A28" s="5">
        <v>1395</v>
      </c>
      <c r="B28" s="5">
        <v>3</v>
      </c>
      <c r="C28" s="5" t="s">
        <v>205</v>
      </c>
      <c r="D28" s="5" t="s">
        <v>204</v>
      </c>
      <c r="E28" s="5">
        <v>671894</v>
      </c>
      <c r="F28" s="5">
        <v>202</v>
      </c>
      <c r="G28" s="5">
        <v>43435</v>
      </c>
      <c r="H28" s="5">
        <v>3020</v>
      </c>
      <c r="I28" s="5">
        <v>160483</v>
      </c>
      <c r="J28" s="5">
        <v>16507</v>
      </c>
      <c r="K28" s="5">
        <v>578</v>
      </c>
      <c r="L28" s="5">
        <v>0</v>
      </c>
      <c r="M28" s="5">
        <v>0</v>
      </c>
      <c r="N28" s="5">
        <v>0</v>
      </c>
      <c r="O28" s="5">
        <v>683</v>
      </c>
      <c r="P28" s="5">
        <v>302730</v>
      </c>
      <c r="Q28" s="5">
        <v>144256</v>
      </c>
    </row>
    <row r="29" spans="1:17">
      <c r="A29" s="5">
        <v>1395</v>
      </c>
      <c r="B29" s="5">
        <v>4</v>
      </c>
      <c r="C29" s="5" t="s">
        <v>206</v>
      </c>
      <c r="D29" s="5" t="s">
        <v>207</v>
      </c>
      <c r="E29" s="5">
        <v>59674</v>
      </c>
      <c r="F29" s="5">
        <v>0</v>
      </c>
      <c r="G29" s="5">
        <v>52</v>
      </c>
      <c r="H29" s="5">
        <v>0</v>
      </c>
      <c r="I29" s="5">
        <v>20077</v>
      </c>
      <c r="J29" s="5">
        <v>225</v>
      </c>
      <c r="K29" s="5">
        <v>0</v>
      </c>
      <c r="L29" s="5">
        <v>0</v>
      </c>
      <c r="M29" s="5">
        <v>0</v>
      </c>
      <c r="N29" s="5">
        <v>0</v>
      </c>
      <c r="O29" s="5">
        <v>53</v>
      </c>
      <c r="P29" s="5">
        <v>31980</v>
      </c>
      <c r="Q29" s="5">
        <v>7288</v>
      </c>
    </row>
    <row r="30" spans="1:17">
      <c r="A30" s="5">
        <v>1395</v>
      </c>
      <c r="B30" s="5">
        <v>4</v>
      </c>
      <c r="C30" s="5" t="s">
        <v>208</v>
      </c>
      <c r="D30" s="5" t="s">
        <v>209</v>
      </c>
      <c r="E30" s="5">
        <v>68720</v>
      </c>
      <c r="F30" s="5">
        <v>72</v>
      </c>
      <c r="G30" s="5">
        <v>6983</v>
      </c>
      <c r="H30" s="5">
        <v>0</v>
      </c>
      <c r="I30" s="5">
        <v>12737</v>
      </c>
      <c r="J30" s="5">
        <v>980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41346</v>
      </c>
      <c r="Q30" s="5">
        <v>6602</v>
      </c>
    </row>
    <row r="31" spans="1:17">
      <c r="A31" s="5">
        <v>1395</v>
      </c>
      <c r="B31" s="5">
        <v>4</v>
      </c>
      <c r="C31" s="5" t="s">
        <v>210</v>
      </c>
      <c r="D31" s="5" t="s">
        <v>211</v>
      </c>
      <c r="E31" s="5">
        <v>543500</v>
      </c>
      <c r="F31" s="5">
        <v>130</v>
      </c>
      <c r="G31" s="5">
        <v>36400</v>
      </c>
      <c r="H31" s="5">
        <v>3020</v>
      </c>
      <c r="I31" s="5">
        <v>127669</v>
      </c>
      <c r="J31" s="5">
        <v>15302</v>
      </c>
      <c r="K31" s="5">
        <v>578</v>
      </c>
      <c r="L31" s="5">
        <v>0</v>
      </c>
      <c r="M31" s="5">
        <v>0</v>
      </c>
      <c r="N31" s="5">
        <v>0</v>
      </c>
      <c r="O31" s="5">
        <v>630</v>
      </c>
      <c r="P31" s="5">
        <v>229404</v>
      </c>
      <c r="Q31" s="5">
        <v>130366</v>
      </c>
    </row>
    <row r="32" spans="1:17">
      <c r="A32" s="5">
        <v>1395</v>
      </c>
      <c r="B32" s="5">
        <v>2</v>
      </c>
      <c r="C32" s="5" t="s">
        <v>212</v>
      </c>
      <c r="D32" s="5" t="s">
        <v>213</v>
      </c>
      <c r="E32" s="5">
        <v>40955</v>
      </c>
      <c r="F32" s="5">
        <v>0</v>
      </c>
      <c r="G32" s="5">
        <v>2872</v>
      </c>
      <c r="H32" s="5">
        <v>12</v>
      </c>
      <c r="I32" s="5">
        <v>6181</v>
      </c>
      <c r="J32" s="5">
        <v>1892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29327</v>
      </c>
      <c r="Q32" s="5">
        <v>671</v>
      </c>
    </row>
    <row r="33" spans="1:17">
      <c r="A33" s="5">
        <v>1395</v>
      </c>
      <c r="B33" s="5">
        <v>3</v>
      </c>
      <c r="C33" s="5" t="s">
        <v>214</v>
      </c>
      <c r="D33" s="5" t="s">
        <v>215</v>
      </c>
      <c r="E33" s="5">
        <v>40955</v>
      </c>
      <c r="F33" s="5">
        <v>0</v>
      </c>
      <c r="G33" s="5">
        <v>2872</v>
      </c>
      <c r="H33" s="5">
        <v>12</v>
      </c>
      <c r="I33" s="5">
        <v>6181</v>
      </c>
      <c r="J33" s="5">
        <v>1892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29327</v>
      </c>
      <c r="Q33" s="5">
        <v>671</v>
      </c>
    </row>
    <row r="34" spans="1:17">
      <c r="A34" s="5">
        <v>1395</v>
      </c>
      <c r="B34" s="5">
        <v>4</v>
      </c>
      <c r="C34" s="5" t="s">
        <v>216</v>
      </c>
      <c r="D34" s="5" t="s">
        <v>217</v>
      </c>
      <c r="E34" s="5">
        <v>40955</v>
      </c>
      <c r="F34" s="5">
        <v>0</v>
      </c>
      <c r="G34" s="5">
        <v>2872</v>
      </c>
      <c r="H34" s="5">
        <v>12</v>
      </c>
      <c r="I34" s="5">
        <v>6181</v>
      </c>
      <c r="J34" s="5">
        <v>1892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29327</v>
      </c>
      <c r="Q34" s="5">
        <v>671</v>
      </c>
    </row>
    <row r="35" spans="1:17">
      <c r="A35" s="5">
        <v>1395</v>
      </c>
      <c r="B35" s="5">
        <v>2</v>
      </c>
      <c r="C35" s="5" t="s">
        <v>218</v>
      </c>
      <c r="D35" s="5" t="s">
        <v>219</v>
      </c>
      <c r="E35" s="5">
        <v>2867857</v>
      </c>
      <c r="F35" s="5">
        <v>2113</v>
      </c>
      <c r="G35" s="5">
        <v>62598</v>
      </c>
      <c r="H35" s="5">
        <v>12858</v>
      </c>
      <c r="I35" s="5">
        <v>608873</v>
      </c>
      <c r="J35" s="5">
        <v>38003</v>
      </c>
      <c r="K35" s="5">
        <v>8887</v>
      </c>
      <c r="L35" s="5">
        <v>0</v>
      </c>
      <c r="M35" s="5">
        <v>2700</v>
      </c>
      <c r="N35" s="5">
        <v>0</v>
      </c>
      <c r="O35" s="5">
        <v>519</v>
      </c>
      <c r="P35" s="5">
        <v>1983242</v>
      </c>
      <c r="Q35" s="5">
        <v>148065</v>
      </c>
    </row>
    <row r="36" spans="1:17">
      <c r="A36" s="5">
        <v>1395</v>
      </c>
      <c r="B36" s="5">
        <v>3</v>
      </c>
      <c r="C36" s="5" t="s">
        <v>220</v>
      </c>
      <c r="D36" s="5" t="s">
        <v>221</v>
      </c>
      <c r="E36" s="5">
        <v>2068861</v>
      </c>
      <c r="F36" s="5">
        <v>1981</v>
      </c>
      <c r="G36" s="5">
        <v>48743</v>
      </c>
      <c r="H36" s="5">
        <v>7610</v>
      </c>
      <c r="I36" s="5">
        <v>436911</v>
      </c>
      <c r="J36" s="5">
        <v>22377</v>
      </c>
      <c r="K36" s="5">
        <v>8887</v>
      </c>
      <c r="L36" s="5">
        <v>0</v>
      </c>
      <c r="M36" s="5">
        <v>0</v>
      </c>
      <c r="N36" s="5">
        <v>0</v>
      </c>
      <c r="O36" s="5">
        <v>499</v>
      </c>
      <c r="P36" s="5">
        <v>1433558</v>
      </c>
      <c r="Q36" s="5">
        <v>108295</v>
      </c>
    </row>
    <row r="37" spans="1:17">
      <c r="A37" s="5">
        <v>1395</v>
      </c>
      <c r="B37" s="5">
        <v>4</v>
      </c>
      <c r="C37" s="5" t="s">
        <v>222</v>
      </c>
      <c r="D37" s="5" t="s">
        <v>223</v>
      </c>
      <c r="E37" s="5">
        <v>1263840</v>
      </c>
      <c r="F37" s="5">
        <v>860</v>
      </c>
      <c r="G37" s="5">
        <v>16124</v>
      </c>
      <c r="H37" s="5">
        <v>6527</v>
      </c>
      <c r="I37" s="5">
        <v>181909</v>
      </c>
      <c r="J37" s="5">
        <v>12713</v>
      </c>
      <c r="K37" s="5">
        <v>6742</v>
      </c>
      <c r="L37" s="5">
        <v>0</v>
      </c>
      <c r="M37" s="5">
        <v>0</v>
      </c>
      <c r="N37" s="5">
        <v>0</v>
      </c>
      <c r="O37" s="5">
        <v>329</v>
      </c>
      <c r="P37" s="5">
        <v>977897</v>
      </c>
      <c r="Q37" s="5">
        <v>60739</v>
      </c>
    </row>
    <row r="38" spans="1:17">
      <c r="A38" s="5">
        <v>1395</v>
      </c>
      <c r="B38" s="5">
        <v>4</v>
      </c>
      <c r="C38" s="5" t="s">
        <v>224</v>
      </c>
      <c r="D38" s="5" t="s">
        <v>225</v>
      </c>
      <c r="E38" s="5">
        <v>537746</v>
      </c>
      <c r="F38" s="5">
        <v>474</v>
      </c>
      <c r="G38" s="5">
        <v>24690</v>
      </c>
      <c r="H38" s="5">
        <v>880</v>
      </c>
      <c r="I38" s="5">
        <v>115289</v>
      </c>
      <c r="J38" s="5">
        <v>7502</v>
      </c>
      <c r="K38" s="5">
        <v>2145</v>
      </c>
      <c r="L38" s="5">
        <v>0</v>
      </c>
      <c r="M38" s="5">
        <v>0</v>
      </c>
      <c r="N38" s="5">
        <v>0</v>
      </c>
      <c r="O38" s="5">
        <v>168</v>
      </c>
      <c r="P38" s="5">
        <v>362704</v>
      </c>
      <c r="Q38" s="5">
        <v>23893</v>
      </c>
    </row>
    <row r="39" spans="1:17">
      <c r="A39" s="5">
        <v>1395</v>
      </c>
      <c r="B39" s="5">
        <v>4</v>
      </c>
      <c r="C39" s="5" t="s">
        <v>226</v>
      </c>
      <c r="D39" s="5" t="s">
        <v>227</v>
      </c>
      <c r="E39" s="5">
        <v>267275</v>
      </c>
      <c r="F39" s="5">
        <v>647</v>
      </c>
      <c r="G39" s="5">
        <v>7929</v>
      </c>
      <c r="H39" s="5">
        <v>203</v>
      </c>
      <c r="I39" s="5">
        <v>139713</v>
      </c>
      <c r="J39" s="5">
        <v>2161</v>
      </c>
      <c r="K39" s="5">
        <v>0</v>
      </c>
      <c r="L39" s="5">
        <v>0</v>
      </c>
      <c r="M39" s="5">
        <v>0</v>
      </c>
      <c r="N39" s="5">
        <v>0</v>
      </c>
      <c r="O39" s="5">
        <v>2</v>
      </c>
      <c r="P39" s="5">
        <v>92957</v>
      </c>
      <c r="Q39" s="5">
        <v>23663</v>
      </c>
    </row>
    <row r="40" spans="1:17">
      <c r="A40" s="5">
        <v>1395</v>
      </c>
      <c r="B40" s="5">
        <v>3</v>
      </c>
      <c r="C40" s="5" t="s">
        <v>228</v>
      </c>
      <c r="D40" s="5" t="s">
        <v>229</v>
      </c>
      <c r="E40" s="5">
        <v>798996</v>
      </c>
      <c r="F40" s="5">
        <v>132</v>
      </c>
      <c r="G40" s="5">
        <v>13855</v>
      </c>
      <c r="H40" s="5">
        <v>5248</v>
      </c>
      <c r="I40" s="5">
        <v>171962</v>
      </c>
      <c r="J40" s="5">
        <v>15626</v>
      </c>
      <c r="K40" s="5">
        <v>0</v>
      </c>
      <c r="L40" s="5">
        <v>0</v>
      </c>
      <c r="M40" s="5">
        <v>2700</v>
      </c>
      <c r="N40" s="5">
        <v>0</v>
      </c>
      <c r="O40" s="5">
        <v>20</v>
      </c>
      <c r="P40" s="5">
        <v>549684</v>
      </c>
      <c r="Q40" s="5">
        <v>39770</v>
      </c>
    </row>
    <row r="41" spans="1:17">
      <c r="A41" s="5">
        <v>1395</v>
      </c>
      <c r="B41" s="5">
        <v>4</v>
      </c>
      <c r="C41" s="5" t="s">
        <v>230</v>
      </c>
      <c r="D41" s="5" t="s">
        <v>231</v>
      </c>
      <c r="E41" s="5">
        <v>18154</v>
      </c>
      <c r="F41" s="5">
        <v>0</v>
      </c>
      <c r="G41" s="5">
        <v>0</v>
      </c>
      <c r="H41" s="5">
        <v>0</v>
      </c>
      <c r="I41" s="5">
        <v>9289</v>
      </c>
      <c r="J41" s="5">
        <v>49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7541</v>
      </c>
      <c r="Q41" s="5">
        <v>1275</v>
      </c>
    </row>
    <row r="42" spans="1:17">
      <c r="A42" s="5">
        <v>1395</v>
      </c>
      <c r="B42" s="5">
        <v>4</v>
      </c>
      <c r="C42" s="5" t="s">
        <v>232</v>
      </c>
      <c r="D42" s="5" t="s">
        <v>233</v>
      </c>
      <c r="E42" s="5">
        <v>204164</v>
      </c>
      <c r="F42" s="5">
        <v>33</v>
      </c>
      <c r="G42" s="5">
        <v>2444</v>
      </c>
      <c r="H42" s="5">
        <v>3349</v>
      </c>
      <c r="I42" s="5">
        <v>54639</v>
      </c>
      <c r="J42" s="5">
        <v>4340</v>
      </c>
      <c r="K42" s="5">
        <v>0</v>
      </c>
      <c r="L42" s="5">
        <v>0</v>
      </c>
      <c r="M42" s="5">
        <v>0</v>
      </c>
      <c r="N42" s="5">
        <v>0</v>
      </c>
      <c r="O42" s="5">
        <v>20</v>
      </c>
      <c r="P42" s="5">
        <v>132170</v>
      </c>
      <c r="Q42" s="5">
        <v>7168</v>
      </c>
    </row>
    <row r="43" spans="1:17">
      <c r="A43" s="5">
        <v>1395</v>
      </c>
      <c r="B43" s="5">
        <v>4</v>
      </c>
      <c r="C43" s="5" t="s">
        <v>234</v>
      </c>
      <c r="D43" s="5" t="s">
        <v>235</v>
      </c>
      <c r="E43" s="5">
        <v>517548</v>
      </c>
      <c r="F43" s="5">
        <v>98</v>
      </c>
      <c r="G43" s="5">
        <v>7954</v>
      </c>
      <c r="H43" s="5">
        <v>1064</v>
      </c>
      <c r="I43" s="5">
        <v>94923</v>
      </c>
      <c r="J43" s="5">
        <v>9671</v>
      </c>
      <c r="K43" s="5">
        <v>0</v>
      </c>
      <c r="L43" s="5">
        <v>0</v>
      </c>
      <c r="M43" s="5">
        <v>2700</v>
      </c>
      <c r="N43" s="5">
        <v>0</v>
      </c>
      <c r="O43" s="5">
        <v>0</v>
      </c>
      <c r="P43" s="5">
        <v>373572</v>
      </c>
      <c r="Q43" s="5">
        <v>27566</v>
      </c>
    </row>
    <row r="44" spans="1:17">
      <c r="A44" s="5">
        <v>1395</v>
      </c>
      <c r="B44" s="5">
        <v>4</v>
      </c>
      <c r="C44" s="5" t="s">
        <v>236</v>
      </c>
      <c r="D44" s="5" t="s">
        <v>237</v>
      </c>
      <c r="E44" s="5">
        <v>12545</v>
      </c>
      <c r="F44" s="5">
        <v>0</v>
      </c>
      <c r="G44" s="5">
        <v>1683</v>
      </c>
      <c r="H44" s="5">
        <v>58</v>
      </c>
      <c r="I44" s="5">
        <v>906</v>
      </c>
      <c r="J44" s="5">
        <v>305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9067</v>
      </c>
      <c r="Q44" s="5">
        <v>527</v>
      </c>
    </row>
    <row r="45" spans="1:17">
      <c r="A45" s="5">
        <v>1395</v>
      </c>
      <c r="B45" s="5">
        <v>4</v>
      </c>
      <c r="C45" s="5" t="s">
        <v>238</v>
      </c>
      <c r="D45" s="5" t="s">
        <v>239</v>
      </c>
      <c r="E45" s="5">
        <v>46585</v>
      </c>
      <c r="F45" s="5">
        <v>0</v>
      </c>
      <c r="G45" s="5">
        <v>1774</v>
      </c>
      <c r="H45" s="5">
        <v>777</v>
      </c>
      <c r="I45" s="5">
        <v>12205</v>
      </c>
      <c r="J45" s="5">
        <v>1262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27334</v>
      </c>
      <c r="Q45" s="5">
        <v>3234</v>
      </c>
    </row>
    <row r="46" spans="1:17">
      <c r="A46" s="5">
        <v>1395</v>
      </c>
      <c r="B46" s="5">
        <v>2</v>
      </c>
      <c r="C46" s="5" t="s">
        <v>240</v>
      </c>
      <c r="D46" s="5" t="s">
        <v>241</v>
      </c>
      <c r="E46" s="5">
        <v>99614</v>
      </c>
      <c r="F46" s="5">
        <v>9</v>
      </c>
      <c r="G46" s="5">
        <v>3204</v>
      </c>
      <c r="H46" s="5">
        <v>61</v>
      </c>
      <c r="I46" s="5">
        <v>22752</v>
      </c>
      <c r="J46" s="5">
        <v>3579</v>
      </c>
      <c r="K46" s="5">
        <v>0</v>
      </c>
      <c r="L46" s="5">
        <v>0</v>
      </c>
      <c r="M46" s="5">
        <v>0</v>
      </c>
      <c r="N46" s="5">
        <v>0</v>
      </c>
      <c r="O46" s="5">
        <v>278</v>
      </c>
      <c r="P46" s="5">
        <v>62024</v>
      </c>
      <c r="Q46" s="5">
        <v>7707</v>
      </c>
    </row>
    <row r="47" spans="1:17">
      <c r="A47" s="5">
        <v>1395</v>
      </c>
      <c r="B47" s="5">
        <v>3</v>
      </c>
      <c r="C47" s="5" t="s">
        <v>242</v>
      </c>
      <c r="D47" s="5" t="s">
        <v>243</v>
      </c>
      <c r="E47" s="5">
        <v>88883</v>
      </c>
      <c r="F47" s="5">
        <v>9</v>
      </c>
      <c r="G47" s="5">
        <v>3129</v>
      </c>
      <c r="H47" s="5">
        <v>61</v>
      </c>
      <c r="I47" s="5">
        <v>20703</v>
      </c>
      <c r="J47" s="5">
        <v>3245</v>
      </c>
      <c r="K47" s="5">
        <v>0</v>
      </c>
      <c r="L47" s="5">
        <v>0</v>
      </c>
      <c r="M47" s="5">
        <v>0</v>
      </c>
      <c r="N47" s="5">
        <v>0</v>
      </c>
      <c r="O47" s="5">
        <v>248</v>
      </c>
      <c r="P47" s="5">
        <v>54348</v>
      </c>
      <c r="Q47" s="5">
        <v>7139</v>
      </c>
    </row>
    <row r="48" spans="1:17">
      <c r="A48" s="5">
        <v>1395</v>
      </c>
      <c r="B48" s="5">
        <v>4</v>
      </c>
      <c r="C48" s="5" t="s">
        <v>244</v>
      </c>
      <c r="D48" s="5" t="s">
        <v>243</v>
      </c>
      <c r="E48" s="5">
        <v>88883</v>
      </c>
      <c r="F48" s="5">
        <v>9</v>
      </c>
      <c r="G48" s="5">
        <v>3129</v>
      </c>
      <c r="H48" s="5">
        <v>61</v>
      </c>
      <c r="I48" s="5">
        <v>20703</v>
      </c>
      <c r="J48" s="5">
        <v>3245</v>
      </c>
      <c r="K48" s="5">
        <v>0</v>
      </c>
      <c r="L48" s="5">
        <v>0</v>
      </c>
      <c r="M48" s="5">
        <v>0</v>
      </c>
      <c r="N48" s="5">
        <v>0</v>
      </c>
      <c r="O48" s="5">
        <v>248</v>
      </c>
      <c r="P48" s="5">
        <v>54348</v>
      </c>
      <c r="Q48" s="5">
        <v>7139</v>
      </c>
    </row>
    <row r="49" spans="1:17">
      <c r="A49" s="5">
        <v>1395</v>
      </c>
      <c r="B49" s="5">
        <v>3</v>
      </c>
      <c r="C49" s="5" t="s">
        <v>245</v>
      </c>
      <c r="D49" s="5" t="s">
        <v>246</v>
      </c>
      <c r="E49" s="5">
        <v>10732</v>
      </c>
      <c r="F49" s="5">
        <v>0</v>
      </c>
      <c r="G49" s="5">
        <v>75</v>
      </c>
      <c r="H49" s="5">
        <v>0</v>
      </c>
      <c r="I49" s="5">
        <v>2049</v>
      </c>
      <c r="J49" s="5">
        <v>334</v>
      </c>
      <c r="K49" s="5">
        <v>0</v>
      </c>
      <c r="L49" s="5">
        <v>0</v>
      </c>
      <c r="M49" s="5">
        <v>0</v>
      </c>
      <c r="N49" s="5">
        <v>0</v>
      </c>
      <c r="O49" s="5">
        <v>30</v>
      </c>
      <c r="P49" s="5">
        <v>7676</v>
      </c>
      <c r="Q49" s="5">
        <v>568</v>
      </c>
    </row>
    <row r="50" spans="1:17">
      <c r="A50" s="5">
        <v>1395</v>
      </c>
      <c r="B50" s="5">
        <v>4</v>
      </c>
      <c r="C50" s="5" t="s">
        <v>247</v>
      </c>
      <c r="D50" s="5" t="s">
        <v>246</v>
      </c>
      <c r="E50" s="5">
        <v>10732</v>
      </c>
      <c r="F50" s="5">
        <v>0</v>
      </c>
      <c r="G50" s="5">
        <v>75</v>
      </c>
      <c r="H50" s="5">
        <v>0</v>
      </c>
      <c r="I50" s="5">
        <v>2049</v>
      </c>
      <c r="J50" s="5">
        <v>334</v>
      </c>
      <c r="K50" s="5">
        <v>0</v>
      </c>
      <c r="L50" s="5">
        <v>0</v>
      </c>
      <c r="M50" s="5">
        <v>0</v>
      </c>
      <c r="N50" s="5">
        <v>0</v>
      </c>
      <c r="O50" s="5">
        <v>30</v>
      </c>
      <c r="P50" s="5">
        <v>7676</v>
      </c>
      <c r="Q50" s="5">
        <v>568</v>
      </c>
    </row>
    <row r="51" spans="1:17">
      <c r="A51" s="5">
        <v>1395</v>
      </c>
      <c r="B51" s="5">
        <v>2</v>
      </c>
      <c r="C51" s="5" t="s">
        <v>248</v>
      </c>
      <c r="D51" s="5" t="s">
        <v>249</v>
      </c>
      <c r="E51" s="5">
        <v>154206</v>
      </c>
      <c r="F51" s="5">
        <v>622</v>
      </c>
      <c r="G51" s="5">
        <v>8959</v>
      </c>
      <c r="H51" s="5">
        <v>385</v>
      </c>
      <c r="I51" s="5">
        <v>33856</v>
      </c>
      <c r="J51" s="5">
        <v>4612</v>
      </c>
      <c r="K51" s="5">
        <v>0</v>
      </c>
      <c r="L51" s="5">
        <v>0</v>
      </c>
      <c r="M51" s="5">
        <v>0</v>
      </c>
      <c r="N51" s="5">
        <v>0</v>
      </c>
      <c r="O51" s="5">
        <v>23</v>
      </c>
      <c r="P51" s="5">
        <v>90682</v>
      </c>
      <c r="Q51" s="5">
        <v>15066</v>
      </c>
    </row>
    <row r="52" spans="1:17">
      <c r="A52" s="5">
        <v>1395</v>
      </c>
      <c r="B52" s="5">
        <v>3</v>
      </c>
      <c r="C52" s="5" t="s">
        <v>250</v>
      </c>
      <c r="D52" s="5" t="s">
        <v>251</v>
      </c>
      <c r="E52" s="5">
        <v>67251</v>
      </c>
      <c r="F52" s="5">
        <v>496</v>
      </c>
      <c r="G52" s="5">
        <v>6672</v>
      </c>
      <c r="H52" s="5">
        <v>156</v>
      </c>
      <c r="I52" s="5">
        <v>14708</v>
      </c>
      <c r="J52" s="5">
        <v>2585</v>
      </c>
      <c r="K52" s="5">
        <v>0</v>
      </c>
      <c r="L52" s="5">
        <v>0</v>
      </c>
      <c r="M52" s="5">
        <v>0</v>
      </c>
      <c r="N52" s="5">
        <v>0</v>
      </c>
      <c r="O52" s="5">
        <v>9</v>
      </c>
      <c r="P52" s="5">
        <v>30604</v>
      </c>
      <c r="Q52" s="5">
        <v>12021</v>
      </c>
    </row>
    <row r="53" spans="1:17">
      <c r="A53" s="5">
        <v>1395</v>
      </c>
      <c r="B53" s="5">
        <v>4</v>
      </c>
      <c r="C53" s="5" t="s">
        <v>252</v>
      </c>
      <c r="D53" s="5" t="s">
        <v>253</v>
      </c>
      <c r="E53" s="5">
        <v>61618</v>
      </c>
      <c r="F53" s="5">
        <v>484</v>
      </c>
      <c r="G53" s="5">
        <v>6646</v>
      </c>
      <c r="H53" s="5">
        <v>140</v>
      </c>
      <c r="I53" s="5">
        <v>12934</v>
      </c>
      <c r="J53" s="5">
        <v>2362</v>
      </c>
      <c r="K53" s="5">
        <v>0</v>
      </c>
      <c r="L53" s="5">
        <v>0</v>
      </c>
      <c r="M53" s="5">
        <v>0</v>
      </c>
      <c r="N53" s="5">
        <v>0</v>
      </c>
      <c r="O53" s="5">
        <v>1</v>
      </c>
      <c r="P53" s="5">
        <v>27638</v>
      </c>
      <c r="Q53" s="5">
        <v>11414</v>
      </c>
    </row>
    <row r="54" spans="1:17">
      <c r="A54" s="5">
        <v>1395</v>
      </c>
      <c r="B54" s="5">
        <v>4</v>
      </c>
      <c r="C54" s="5" t="s">
        <v>254</v>
      </c>
      <c r="D54" s="5" t="s">
        <v>255</v>
      </c>
      <c r="E54" s="5">
        <v>5633</v>
      </c>
      <c r="F54" s="5">
        <v>13</v>
      </c>
      <c r="G54" s="5">
        <v>25</v>
      </c>
      <c r="H54" s="5">
        <v>16</v>
      </c>
      <c r="I54" s="5">
        <v>1775</v>
      </c>
      <c r="J54" s="5">
        <v>223</v>
      </c>
      <c r="K54" s="5">
        <v>0</v>
      </c>
      <c r="L54" s="5">
        <v>0</v>
      </c>
      <c r="M54" s="5">
        <v>0</v>
      </c>
      <c r="N54" s="5">
        <v>0</v>
      </c>
      <c r="O54" s="5">
        <v>8</v>
      </c>
      <c r="P54" s="5">
        <v>2966</v>
      </c>
      <c r="Q54" s="5">
        <v>607</v>
      </c>
    </row>
    <row r="55" spans="1:17">
      <c r="A55" s="5">
        <v>1395</v>
      </c>
      <c r="B55" s="5">
        <v>3</v>
      </c>
      <c r="C55" s="5" t="s">
        <v>256</v>
      </c>
      <c r="D55" s="5" t="s">
        <v>257</v>
      </c>
      <c r="E55" s="5">
        <v>86955</v>
      </c>
      <c r="F55" s="5">
        <v>126</v>
      </c>
      <c r="G55" s="5">
        <v>2288</v>
      </c>
      <c r="H55" s="5">
        <v>229</v>
      </c>
      <c r="I55" s="5">
        <v>19148</v>
      </c>
      <c r="J55" s="5">
        <v>2027</v>
      </c>
      <c r="K55" s="5">
        <v>0</v>
      </c>
      <c r="L55" s="5">
        <v>0</v>
      </c>
      <c r="M55" s="5">
        <v>0</v>
      </c>
      <c r="N55" s="5">
        <v>0</v>
      </c>
      <c r="O55" s="5">
        <v>14</v>
      </c>
      <c r="P55" s="5">
        <v>60079</v>
      </c>
      <c r="Q55" s="5">
        <v>3045</v>
      </c>
    </row>
    <row r="56" spans="1:17">
      <c r="A56" s="5">
        <v>1395</v>
      </c>
      <c r="B56" s="5">
        <v>4</v>
      </c>
      <c r="C56" s="5" t="s">
        <v>258</v>
      </c>
      <c r="D56" s="5" t="s">
        <v>257</v>
      </c>
      <c r="E56" s="5">
        <v>86955</v>
      </c>
      <c r="F56" s="5">
        <v>126</v>
      </c>
      <c r="G56" s="5">
        <v>2288</v>
      </c>
      <c r="H56" s="5">
        <v>229</v>
      </c>
      <c r="I56" s="5">
        <v>19148</v>
      </c>
      <c r="J56" s="5">
        <v>2027</v>
      </c>
      <c r="K56" s="5">
        <v>0</v>
      </c>
      <c r="L56" s="5">
        <v>0</v>
      </c>
      <c r="M56" s="5">
        <v>0</v>
      </c>
      <c r="N56" s="5">
        <v>0</v>
      </c>
      <c r="O56" s="5">
        <v>14</v>
      </c>
      <c r="P56" s="5">
        <v>60079</v>
      </c>
      <c r="Q56" s="5">
        <v>3045</v>
      </c>
    </row>
    <row r="57" spans="1:17">
      <c r="A57" s="5">
        <v>1395</v>
      </c>
      <c r="B57" s="5">
        <v>2</v>
      </c>
      <c r="C57" s="5" t="s">
        <v>259</v>
      </c>
      <c r="D57" s="5" t="s">
        <v>260</v>
      </c>
      <c r="E57" s="5">
        <v>504092</v>
      </c>
      <c r="F57" s="5">
        <v>640</v>
      </c>
      <c r="G57" s="5">
        <v>25192</v>
      </c>
      <c r="H57" s="5">
        <v>491</v>
      </c>
      <c r="I57" s="5">
        <v>189071</v>
      </c>
      <c r="J57" s="5">
        <v>9604</v>
      </c>
      <c r="K57" s="5">
        <v>295</v>
      </c>
      <c r="L57" s="5">
        <v>0</v>
      </c>
      <c r="M57" s="5">
        <v>23</v>
      </c>
      <c r="N57" s="5">
        <v>0</v>
      </c>
      <c r="O57" s="5">
        <v>1014</v>
      </c>
      <c r="P57" s="5">
        <v>271995</v>
      </c>
      <c r="Q57" s="5">
        <v>5767</v>
      </c>
    </row>
    <row r="58" spans="1:17">
      <c r="A58" s="5">
        <v>1395</v>
      </c>
      <c r="B58" s="5">
        <v>3</v>
      </c>
      <c r="C58" s="5" t="s">
        <v>261</v>
      </c>
      <c r="D58" s="5" t="s">
        <v>262</v>
      </c>
      <c r="E58" s="5">
        <v>9738</v>
      </c>
      <c r="F58" s="5">
        <v>541</v>
      </c>
      <c r="G58" s="5">
        <v>2311</v>
      </c>
      <c r="H58" s="5">
        <v>94</v>
      </c>
      <c r="I58" s="5">
        <v>694</v>
      </c>
      <c r="J58" s="5">
        <v>2244</v>
      </c>
      <c r="K58" s="5">
        <v>41</v>
      </c>
      <c r="L58" s="5">
        <v>0</v>
      </c>
      <c r="M58" s="5">
        <v>0</v>
      </c>
      <c r="N58" s="5">
        <v>0</v>
      </c>
      <c r="O58" s="5">
        <v>0</v>
      </c>
      <c r="P58" s="5">
        <v>3615</v>
      </c>
      <c r="Q58" s="5">
        <v>199</v>
      </c>
    </row>
    <row r="59" spans="1:17">
      <c r="A59" s="5">
        <v>1395</v>
      </c>
      <c r="B59" s="5">
        <v>4</v>
      </c>
      <c r="C59" s="5" t="s">
        <v>263</v>
      </c>
      <c r="D59" s="5" t="s">
        <v>262</v>
      </c>
      <c r="E59" s="5">
        <v>9738</v>
      </c>
      <c r="F59" s="5">
        <v>541</v>
      </c>
      <c r="G59" s="5">
        <v>2311</v>
      </c>
      <c r="H59" s="5">
        <v>94</v>
      </c>
      <c r="I59" s="5">
        <v>694</v>
      </c>
      <c r="J59" s="5">
        <v>2244</v>
      </c>
      <c r="K59" s="5">
        <v>41</v>
      </c>
      <c r="L59" s="5">
        <v>0</v>
      </c>
      <c r="M59" s="5">
        <v>0</v>
      </c>
      <c r="N59" s="5">
        <v>0</v>
      </c>
      <c r="O59" s="5">
        <v>0</v>
      </c>
      <c r="P59" s="5">
        <v>3615</v>
      </c>
      <c r="Q59" s="5">
        <v>199</v>
      </c>
    </row>
    <row r="60" spans="1:17">
      <c r="A60" s="5">
        <v>1395</v>
      </c>
      <c r="B60" s="5">
        <v>3</v>
      </c>
      <c r="C60" s="5" t="s">
        <v>264</v>
      </c>
      <c r="D60" s="5" t="s">
        <v>265</v>
      </c>
      <c r="E60" s="5">
        <v>494354</v>
      </c>
      <c r="F60" s="5">
        <v>99</v>
      </c>
      <c r="G60" s="5">
        <v>22881</v>
      </c>
      <c r="H60" s="5">
        <v>397</v>
      </c>
      <c r="I60" s="5">
        <v>188377</v>
      </c>
      <c r="J60" s="5">
        <v>7360</v>
      </c>
      <c r="K60" s="5">
        <v>254</v>
      </c>
      <c r="L60" s="5">
        <v>0</v>
      </c>
      <c r="M60" s="5">
        <v>23</v>
      </c>
      <c r="N60" s="5">
        <v>0</v>
      </c>
      <c r="O60" s="5">
        <v>1014</v>
      </c>
      <c r="P60" s="5">
        <v>268380</v>
      </c>
      <c r="Q60" s="5">
        <v>5568</v>
      </c>
    </row>
    <row r="61" spans="1:17">
      <c r="A61" s="5">
        <v>1395</v>
      </c>
      <c r="B61" s="5">
        <v>4</v>
      </c>
      <c r="C61" s="5" t="s">
        <v>266</v>
      </c>
      <c r="D61" s="5" t="s">
        <v>267</v>
      </c>
      <c r="E61" s="5">
        <v>457877</v>
      </c>
      <c r="F61" s="5">
        <v>75</v>
      </c>
      <c r="G61" s="5">
        <v>21087</v>
      </c>
      <c r="H61" s="5">
        <v>96</v>
      </c>
      <c r="I61" s="5">
        <v>180760</v>
      </c>
      <c r="J61" s="5">
        <v>5153</v>
      </c>
      <c r="K61" s="5">
        <v>254</v>
      </c>
      <c r="L61" s="5">
        <v>0</v>
      </c>
      <c r="M61" s="5">
        <v>0</v>
      </c>
      <c r="N61" s="5">
        <v>0</v>
      </c>
      <c r="O61" s="5">
        <v>1014</v>
      </c>
      <c r="P61" s="5">
        <v>245389</v>
      </c>
      <c r="Q61" s="5">
        <v>4048</v>
      </c>
    </row>
    <row r="62" spans="1:17">
      <c r="A62" s="5">
        <v>1395</v>
      </c>
      <c r="B62" s="5">
        <v>4</v>
      </c>
      <c r="C62" s="5" t="s">
        <v>268</v>
      </c>
      <c r="D62" s="5" t="s">
        <v>269</v>
      </c>
      <c r="E62" s="5">
        <v>22050</v>
      </c>
      <c r="F62" s="5">
        <v>8</v>
      </c>
      <c r="G62" s="5">
        <v>422</v>
      </c>
      <c r="H62" s="5">
        <v>65</v>
      </c>
      <c r="I62" s="5">
        <v>4286</v>
      </c>
      <c r="J62" s="5">
        <v>642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15633</v>
      </c>
      <c r="Q62" s="5">
        <v>994</v>
      </c>
    </row>
    <row r="63" spans="1:17">
      <c r="A63" s="5">
        <v>1395</v>
      </c>
      <c r="B63" s="5">
        <v>4</v>
      </c>
      <c r="C63" s="5" t="s">
        <v>270</v>
      </c>
      <c r="D63" s="5" t="s">
        <v>271</v>
      </c>
      <c r="E63" s="5">
        <v>10522</v>
      </c>
      <c r="F63" s="5">
        <v>0</v>
      </c>
      <c r="G63" s="5">
        <v>1346</v>
      </c>
      <c r="H63" s="5">
        <v>218</v>
      </c>
      <c r="I63" s="5">
        <v>1612</v>
      </c>
      <c r="J63" s="5">
        <v>1431</v>
      </c>
      <c r="K63" s="5">
        <v>0</v>
      </c>
      <c r="L63" s="5">
        <v>0</v>
      </c>
      <c r="M63" s="5">
        <v>18</v>
      </c>
      <c r="N63" s="5">
        <v>0</v>
      </c>
      <c r="O63" s="5">
        <v>0</v>
      </c>
      <c r="P63" s="5">
        <v>5565</v>
      </c>
      <c r="Q63" s="5">
        <v>332</v>
      </c>
    </row>
    <row r="64" spans="1:17">
      <c r="A64" s="5">
        <v>1395</v>
      </c>
      <c r="B64" s="5">
        <v>4</v>
      </c>
      <c r="C64" s="5" t="s">
        <v>272</v>
      </c>
      <c r="D64" s="5" t="s">
        <v>273</v>
      </c>
      <c r="E64" s="5">
        <v>3904</v>
      </c>
      <c r="F64" s="5">
        <v>17</v>
      </c>
      <c r="G64" s="5">
        <v>26</v>
      </c>
      <c r="H64" s="5">
        <v>17</v>
      </c>
      <c r="I64" s="5">
        <v>1720</v>
      </c>
      <c r="J64" s="5">
        <v>133</v>
      </c>
      <c r="K64" s="5">
        <v>0</v>
      </c>
      <c r="L64" s="5">
        <v>0</v>
      </c>
      <c r="M64" s="5">
        <v>5</v>
      </c>
      <c r="N64" s="5">
        <v>0</v>
      </c>
      <c r="O64" s="5">
        <v>0</v>
      </c>
      <c r="P64" s="5">
        <v>1794</v>
      </c>
      <c r="Q64" s="5">
        <v>193</v>
      </c>
    </row>
    <row r="65" spans="1:17">
      <c r="A65" s="5">
        <v>1395</v>
      </c>
      <c r="B65" s="5">
        <v>2</v>
      </c>
      <c r="C65" s="5" t="s">
        <v>274</v>
      </c>
      <c r="D65" s="5" t="s">
        <v>275</v>
      </c>
      <c r="E65" s="5">
        <v>1578440</v>
      </c>
      <c r="F65" s="5">
        <v>418</v>
      </c>
      <c r="G65" s="5">
        <v>34553</v>
      </c>
      <c r="H65" s="5">
        <v>3697</v>
      </c>
      <c r="I65" s="5">
        <v>513242</v>
      </c>
      <c r="J65" s="5">
        <v>21349</v>
      </c>
      <c r="K65" s="5">
        <v>23346</v>
      </c>
      <c r="L65" s="5">
        <v>1811</v>
      </c>
      <c r="M65" s="5">
        <v>0</v>
      </c>
      <c r="N65" s="5">
        <v>0</v>
      </c>
      <c r="O65" s="5">
        <v>699</v>
      </c>
      <c r="P65" s="5">
        <v>883016</v>
      </c>
      <c r="Q65" s="5">
        <v>96309</v>
      </c>
    </row>
    <row r="66" spans="1:17">
      <c r="A66" s="5">
        <v>1395</v>
      </c>
      <c r="B66" s="5">
        <v>3</v>
      </c>
      <c r="C66" s="5" t="s">
        <v>276</v>
      </c>
      <c r="D66" s="5" t="s">
        <v>275</v>
      </c>
      <c r="E66" s="5">
        <v>1578440</v>
      </c>
      <c r="F66" s="5">
        <v>418</v>
      </c>
      <c r="G66" s="5">
        <v>34553</v>
      </c>
      <c r="H66" s="5">
        <v>3697</v>
      </c>
      <c r="I66" s="5">
        <v>513242</v>
      </c>
      <c r="J66" s="5">
        <v>21349</v>
      </c>
      <c r="K66" s="5">
        <v>23346</v>
      </c>
      <c r="L66" s="5">
        <v>1811</v>
      </c>
      <c r="M66" s="5">
        <v>0</v>
      </c>
      <c r="N66" s="5">
        <v>0</v>
      </c>
      <c r="O66" s="5">
        <v>699</v>
      </c>
      <c r="P66" s="5">
        <v>883016</v>
      </c>
      <c r="Q66" s="5">
        <v>96309</v>
      </c>
    </row>
    <row r="67" spans="1:17">
      <c r="A67" s="5">
        <v>1395</v>
      </c>
      <c r="B67" s="5">
        <v>4</v>
      </c>
      <c r="C67" s="5" t="s">
        <v>277</v>
      </c>
      <c r="D67" s="5" t="s">
        <v>278</v>
      </c>
      <c r="E67" s="5">
        <v>1037074</v>
      </c>
      <c r="F67" s="5">
        <v>318</v>
      </c>
      <c r="G67" s="5">
        <v>22896</v>
      </c>
      <c r="H67" s="5">
        <v>1006</v>
      </c>
      <c r="I67" s="5">
        <v>359957</v>
      </c>
      <c r="J67" s="5">
        <v>7986</v>
      </c>
      <c r="K67" s="5">
        <v>22245</v>
      </c>
      <c r="L67" s="5">
        <v>0</v>
      </c>
      <c r="M67" s="5">
        <v>0</v>
      </c>
      <c r="N67" s="5">
        <v>0</v>
      </c>
      <c r="O67" s="5">
        <v>82</v>
      </c>
      <c r="P67" s="5">
        <v>571523</v>
      </c>
      <c r="Q67" s="5">
        <v>51061</v>
      </c>
    </row>
    <row r="68" spans="1:17">
      <c r="A68" s="5">
        <v>1395</v>
      </c>
      <c r="B68" s="5">
        <v>4</v>
      </c>
      <c r="C68" s="5" t="s">
        <v>279</v>
      </c>
      <c r="D68" s="5" t="s">
        <v>280</v>
      </c>
      <c r="E68" s="5">
        <v>150402</v>
      </c>
      <c r="F68" s="5">
        <v>20</v>
      </c>
      <c r="G68" s="5">
        <v>6861</v>
      </c>
      <c r="H68" s="5">
        <v>1522</v>
      </c>
      <c r="I68" s="5">
        <v>53768</v>
      </c>
      <c r="J68" s="5">
        <v>5903</v>
      </c>
      <c r="K68" s="5">
        <v>1102</v>
      </c>
      <c r="L68" s="5">
        <v>1811</v>
      </c>
      <c r="M68" s="5">
        <v>0</v>
      </c>
      <c r="N68" s="5">
        <v>0</v>
      </c>
      <c r="O68" s="5">
        <v>2</v>
      </c>
      <c r="P68" s="5">
        <v>65206</v>
      </c>
      <c r="Q68" s="5">
        <v>14207</v>
      </c>
    </row>
    <row r="69" spans="1:17">
      <c r="A69" s="5">
        <v>1395</v>
      </c>
      <c r="B69" s="5">
        <v>4</v>
      </c>
      <c r="C69" s="5" t="s">
        <v>281</v>
      </c>
      <c r="D69" s="5" t="s">
        <v>282</v>
      </c>
      <c r="E69" s="5">
        <v>390963</v>
      </c>
      <c r="F69" s="5">
        <v>80</v>
      </c>
      <c r="G69" s="5">
        <v>4796</v>
      </c>
      <c r="H69" s="5">
        <v>1169</v>
      </c>
      <c r="I69" s="5">
        <v>99516</v>
      </c>
      <c r="J69" s="5">
        <v>7460</v>
      </c>
      <c r="K69" s="5">
        <v>0</v>
      </c>
      <c r="L69" s="5">
        <v>0</v>
      </c>
      <c r="M69" s="5">
        <v>0</v>
      </c>
      <c r="N69" s="5">
        <v>0</v>
      </c>
      <c r="O69" s="5">
        <v>615</v>
      </c>
      <c r="P69" s="5">
        <v>246288</v>
      </c>
      <c r="Q69" s="5">
        <v>31040</v>
      </c>
    </row>
    <row r="70" spans="1:17">
      <c r="A70" s="5">
        <v>1395</v>
      </c>
      <c r="B70" s="5">
        <v>2</v>
      </c>
      <c r="C70" s="5" t="s">
        <v>283</v>
      </c>
      <c r="D70" s="5" t="s">
        <v>284</v>
      </c>
      <c r="E70" s="5">
        <v>185899</v>
      </c>
      <c r="F70" s="5">
        <v>520</v>
      </c>
      <c r="G70" s="5">
        <v>2926</v>
      </c>
      <c r="H70" s="5">
        <v>261</v>
      </c>
      <c r="I70" s="5">
        <v>31467</v>
      </c>
      <c r="J70" s="5">
        <v>13243</v>
      </c>
      <c r="K70" s="5">
        <v>0</v>
      </c>
      <c r="L70" s="5">
        <v>0</v>
      </c>
      <c r="M70" s="5">
        <v>0</v>
      </c>
      <c r="N70" s="5">
        <v>0</v>
      </c>
      <c r="O70" s="5">
        <v>200</v>
      </c>
      <c r="P70" s="5">
        <v>125440</v>
      </c>
      <c r="Q70" s="5">
        <v>11842</v>
      </c>
    </row>
    <row r="71" spans="1:17">
      <c r="A71" s="5">
        <v>1395</v>
      </c>
      <c r="B71" s="5">
        <v>7</v>
      </c>
      <c r="C71" s="5" t="s">
        <v>285</v>
      </c>
      <c r="D71" s="5" t="s">
        <v>286</v>
      </c>
      <c r="E71" s="5">
        <v>185899</v>
      </c>
      <c r="F71" s="5">
        <v>520</v>
      </c>
      <c r="G71" s="5">
        <v>2926</v>
      </c>
      <c r="H71" s="5">
        <v>261</v>
      </c>
      <c r="I71" s="5">
        <v>31467</v>
      </c>
      <c r="J71" s="5">
        <v>13243</v>
      </c>
      <c r="K71" s="5">
        <v>0</v>
      </c>
      <c r="L71" s="5">
        <v>0</v>
      </c>
      <c r="M71" s="5">
        <v>0</v>
      </c>
      <c r="N71" s="5">
        <v>0</v>
      </c>
      <c r="O71" s="5">
        <v>200</v>
      </c>
      <c r="P71" s="5">
        <v>125440</v>
      </c>
      <c r="Q71" s="5">
        <v>11842</v>
      </c>
    </row>
    <row r="72" spans="1:17">
      <c r="A72" s="5">
        <v>1395</v>
      </c>
      <c r="B72" s="5">
        <v>4</v>
      </c>
      <c r="C72" s="5" t="s">
        <v>287</v>
      </c>
      <c r="D72" s="5" t="s">
        <v>288</v>
      </c>
      <c r="E72" s="5">
        <v>176650</v>
      </c>
      <c r="F72" s="5">
        <v>510</v>
      </c>
      <c r="G72" s="5">
        <v>2891</v>
      </c>
      <c r="H72" s="5">
        <v>223</v>
      </c>
      <c r="I72" s="5">
        <v>30431</v>
      </c>
      <c r="J72" s="5">
        <v>11633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119734</v>
      </c>
      <c r="Q72" s="5">
        <v>11228</v>
      </c>
    </row>
    <row r="73" spans="1:17">
      <c r="A73" s="5">
        <v>1395</v>
      </c>
      <c r="B73" s="5">
        <v>9</v>
      </c>
      <c r="C73" s="5" t="s">
        <v>289</v>
      </c>
      <c r="D73" s="5" t="s">
        <v>290</v>
      </c>
      <c r="E73" s="5">
        <v>9249</v>
      </c>
      <c r="F73" s="5">
        <v>11</v>
      </c>
      <c r="G73" s="5">
        <v>35</v>
      </c>
      <c r="H73" s="5">
        <v>39</v>
      </c>
      <c r="I73" s="5">
        <v>1036</v>
      </c>
      <c r="J73" s="5">
        <v>1610</v>
      </c>
      <c r="K73" s="5">
        <v>0</v>
      </c>
      <c r="L73" s="5">
        <v>0</v>
      </c>
      <c r="M73" s="5">
        <v>0</v>
      </c>
      <c r="N73" s="5">
        <v>0</v>
      </c>
      <c r="O73" s="5">
        <v>200</v>
      </c>
      <c r="P73" s="5">
        <v>5706</v>
      </c>
      <c r="Q73" s="5">
        <v>613</v>
      </c>
    </row>
    <row r="74" spans="1:17">
      <c r="A74" s="5">
        <v>1395</v>
      </c>
      <c r="B74" s="5">
        <v>2</v>
      </c>
      <c r="C74" s="5" t="s">
        <v>291</v>
      </c>
      <c r="D74" s="5" t="s">
        <v>292</v>
      </c>
      <c r="E74" s="5">
        <v>7028330</v>
      </c>
      <c r="F74" s="5">
        <v>89577</v>
      </c>
      <c r="G74" s="5">
        <v>58888</v>
      </c>
      <c r="H74" s="5">
        <v>134108</v>
      </c>
      <c r="I74" s="5">
        <v>2474964</v>
      </c>
      <c r="J74" s="5">
        <v>21736</v>
      </c>
      <c r="K74" s="5">
        <v>517475</v>
      </c>
      <c r="L74" s="5">
        <v>200</v>
      </c>
      <c r="M74" s="5">
        <v>0</v>
      </c>
      <c r="N74" s="5">
        <v>0</v>
      </c>
      <c r="O74" s="5">
        <v>2579620</v>
      </c>
      <c r="P74" s="5">
        <v>1013866</v>
      </c>
      <c r="Q74" s="5">
        <v>137896</v>
      </c>
    </row>
    <row r="75" spans="1:17">
      <c r="A75" s="5">
        <v>1395</v>
      </c>
      <c r="B75" s="5">
        <v>3</v>
      </c>
      <c r="C75" s="5" t="s">
        <v>293</v>
      </c>
      <c r="D75" s="5" t="s">
        <v>294</v>
      </c>
      <c r="E75" s="5">
        <v>23265</v>
      </c>
      <c r="F75" s="5">
        <v>61</v>
      </c>
      <c r="G75" s="5">
        <v>5421</v>
      </c>
      <c r="H75" s="5">
        <v>61</v>
      </c>
      <c r="I75" s="5">
        <v>834</v>
      </c>
      <c r="J75" s="5">
        <v>737</v>
      </c>
      <c r="K75" s="5">
        <v>0</v>
      </c>
      <c r="L75" s="5">
        <v>200</v>
      </c>
      <c r="M75" s="5">
        <v>0</v>
      </c>
      <c r="N75" s="5">
        <v>0</v>
      </c>
      <c r="O75" s="5">
        <v>0</v>
      </c>
      <c r="P75" s="5">
        <v>14881</v>
      </c>
      <c r="Q75" s="5">
        <v>1071</v>
      </c>
    </row>
    <row r="76" spans="1:17">
      <c r="A76" s="5">
        <v>1395</v>
      </c>
      <c r="B76" s="5">
        <v>4</v>
      </c>
      <c r="C76" s="5" t="s">
        <v>295</v>
      </c>
      <c r="D76" s="5" t="s">
        <v>296</v>
      </c>
      <c r="E76" s="5">
        <v>23265</v>
      </c>
      <c r="F76" s="5">
        <v>61</v>
      </c>
      <c r="G76" s="5">
        <v>5421</v>
      </c>
      <c r="H76" s="5">
        <v>61</v>
      </c>
      <c r="I76" s="5">
        <v>834</v>
      </c>
      <c r="J76" s="5">
        <v>737</v>
      </c>
      <c r="K76" s="5">
        <v>0</v>
      </c>
      <c r="L76" s="5">
        <v>200</v>
      </c>
      <c r="M76" s="5">
        <v>0</v>
      </c>
      <c r="N76" s="5">
        <v>0</v>
      </c>
      <c r="O76" s="5">
        <v>0</v>
      </c>
      <c r="P76" s="5">
        <v>14881</v>
      </c>
      <c r="Q76" s="5">
        <v>1071</v>
      </c>
    </row>
    <row r="77" spans="1:17">
      <c r="A77" s="5">
        <v>1395</v>
      </c>
      <c r="B77" s="5">
        <v>3</v>
      </c>
      <c r="C77" s="5" t="s">
        <v>297</v>
      </c>
      <c r="D77" s="5" t="s">
        <v>298</v>
      </c>
      <c r="E77" s="5">
        <v>7005065</v>
      </c>
      <c r="F77" s="5">
        <v>89516</v>
      </c>
      <c r="G77" s="5">
        <v>53466</v>
      </c>
      <c r="H77" s="5">
        <v>134048</v>
      </c>
      <c r="I77" s="5">
        <v>2474130</v>
      </c>
      <c r="J77" s="5">
        <v>21000</v>
      </c>
      <c r="K77" s="5">
        <v>517475</v>
      </c>
      <c r="L77" s="5">
        <v>0</v>
      </c>
      <c r="M77" s="5">
        <v>0</v>
      </c>
      <c r="N77" s="5">
        <v>0</v>
      </c>
      <c r="O77" s="5">
        <v>2579620</v>
      </c>
      <c r="P77" s="5">
        <v>998985</v>
      </c>
      <c r="Q77" s="5">
        <v>136825</v>
      </c>
    </row>
    <row r="78" spans="1:17">
      <c r="A78" s="5">
        <v>1395</v>
      </c>
      <c r="B78" s="5">
        <v>4</v>
      </c>
      <c r="C78" s="5" t="s">
        <v>299</v>
      </c>
      <c r="D78" s="5" t="s">
        <v>298</v>
      </c>
      <c r="E78" s="5">
        <v>7005065</v>
      </c>
      <c r="F78" s="5">
        <v>89516</v>
      </c>
      <c r="G78" s="5">
        <v>53466</v>
      </c>
      <c r="H78" s="5">
        <v>134048</v>
      </c>
      <c r="I78" s="5">
        <v>2474130</v>
      </c>
      <c r="J78" s="5">
        <v>21000</v>
      </c>
      <c r="K78" s="5">
        <v>517475</v>
      </c>
      <c r="L78" s="5">
        <v>0</v>
      </c>
      <c r="M78" s="5">
        <v>0</v>
      </c>
      <c r="N78" s="5">
        <v>0</v>
      </c>
      <c r="O78" s="5">
        <v>2579620</v>
      </c>
      <c r="P78" s="5">
        <v>998985</v>
      </c>
      <c r="Q78" s="5">
        <v>136825</v>
      </c>
    </row>
    <row r="79" spans="1:17">
      <c r="A79" s="5">
        <v>1395</v>
      </c>
      <c r="B79" s="5">
        <v>2</v>
      </c>
      <c r="C79" s="5" t="s">
        <v>300</v>
      </c>
      <c r="D79" s="5" t="s">
        <v>301</v>
      </c>
      <c r="E79" s="5">
        <v>48822848</v>
      </c>
      <c r="F79" s="5">
        <v>3615</v>
      </c>
      <c r="G79" s="5">
        <v>478650</v>
      </c>
      <c r="H79" s="5">
        <v>52963</v>
      </c>
      <c r="I79" s="5">
        <v>20828621</v>
      </c>
      <c r="J79" s="5">
        <v>175596</v>
      </c>
      <c r="K79" s="5">
        <v>4030</v>
      </c>
      <c r="L79" s="5">
        <v>76473</v>
      </c>
      <c r="M79" s="5">
        <v>19543</v>
      </c>
      <c r="N79" s="5">
        <v>0</v>
      </c>
      <c r="O79" s="5">
        <v>2108130</v>
      </c>
      <c r="P79" s="5">
        <v>15083955</v>
      </c>
      <c r="Q79" s="5">
        <v>9991270</v>
      </c>
    </row>
    <row r="80" spans="1:17">
      <c r="A80" s="5">
        <v>1395</v>
      </c>
      <c r="B80" s="5">
        <v>3</v>
      </c>
      <c r="C80" s="5" t="s">
        <v>302</v>
      </c>
      <c r="D80" s="5" t="s">
        <v>303</v>
      </c>
      <c r="E80" s="5">
        <v>43057117</v>
      </c>
      <c r="F80" s="5">
        <v>674</v>
      </c>
      <c r="G80" s="5">
        <v>339671</v>
      </c>
      <c r="H80" s="5">
        <v>45312</v>
      </c>
      <c r="I80" s="5">
        <v>16749219</v>
      </c>
      <c r="J80" s="5">
        <v>106955</v>
      </c>
      <c r="K80" s="5">
        <v>3630</v>
      </c>
      <c r="L80" s="5">
        <v>76473</v>
      </c>
      <c r="M80" s="5">
        <v>19543</v>
      </c>
      <c r="N80" s="5">
        <v>0</v>
      </c>
      <c r="O80" s="5">
        <v>2106780</v>
      </c>
      <c r="P80" s="5">
        <v>14352116</v>
      </c>
      <c r="Q80" s="5">
        <v>9256745</v>
      </c>
    </row>
    <row r="81" spans="1:17">
      <c r="A81" s="5">
        <v>1395</v>
      </c>
      <c r="B81" s="5">
        <v>4</v>
      </c>
      <c r="C81" s="5" t="s">
        <v>304</v>
      </c>
      <c r="D81" s="5" t="s">
        <v>305</v>
      </c>
      <c r="E81" s="5">
        <v>14471216</v>
      </c>
      <c r="F81" s="5">
        <v>130</v>
      </c>
      <c r="G81" s="5">
        <v>78113</v>
      </c>
      <c r="H81" s="5">
        <v>348</v>
      </c>
      <c r="I81" s="5">
        <v>7229140</v>
      </c>
      <c r="J81" s="5">
        <v>21661</v>
      </c>
      <c r="K81" s="5">
        <v>3100</v>
      </c>
      <c r="L81" s="5">
        <v>0</v>
      </c>
      <c r="M81" s="5">
        <v>0</v>
      </c>
      <c r="N81" s="5">
        <v>0</v>
      </c>
      <c r="O81" s="5">
        <v>1338735</v>
      </c>
      <c r="P81" s="5">
        <v>3597573</v>
      </c>
      <c r="Q81" s="5">
        <v>2202416</v>
      </c>
    </row>
    <row r="82" spans="1:17">
      <c r="A82" s="5">
        <v>1395</v>
      </c>
      <c r="B82" s="5">
        <v>4</v>
      </c>
      <c r="C82" s="5" t="s">
        <v>306</v>
      </c>
      <c r="D82" s="5" t="s">
        <v>307</v>
      </c>
      <c r="E82" s="5">
        <v>6429882</v>
      </c>
      <c r="F82" s="5">
        <v>57</v>
      </c>
      <c r="G82" s="5">
        <v>50027</v>
      </c>
      <c r="H82" s="5">
        <v>465</v>
      </c>
      <c r="I82" s="5">
        <v>3738581</v>
      </c>
      <c r="J82" s="5">
        <v>5887</v>
      </c>
      <c r="K82" s="5">
        <v>530</v>
      </c>
      <c r="L82" s="5">
        <v>0</v>
      </c>
      <c r="M82" s="5">
        <v>0</v>
      </c>
      <c r="N82" s="5">
        <v>0</v>
      </c>
      <c r="O82" s="5">
        <v>21</v>
      </c>
      <c r="P82" s="5">
        <v>1459435</v>
      </c>
      <c r="Q82" s="5">
        <v>1174879</v>
      </c>
    </row>
    <row r="83" spans="1:17">
      <c r="A83" s="5">
        <v>1395</v>
      </c>
      <c r="B83" s="5">
        <v>4</v>
      </c>
      <c r="C83" s="5" t="s">
        <v>308</v>
      </c>
      <c r="D83" s="5" t="s">
        <v>309</v>
      </c>
      <c r="E83" s="5">
        <v>22156019</v>
      </c>
      <c r="F83" s="5">
        <v>487</v>
      </c>
      <c r="G83" s="5">
        <v>211531</v>
      </c>
      <c r="H83" s="5">
        <v>44499</v>
      </c>
      <c r="I83" s="5">
        <v>5781498</v>
      </c>
      <c r="J83" s="5">
        <v>79406</v>
      </c>
      <c r="K83" s="5">
        <v>0</v>
      </c>
      <c r="L83" s="5">
        <v>76473</v>
      </c>
      <c r="M83" s="5">
        <v>19543</v>
      </c>
      <c r="N83" s="5">
        <v>0</v>
      </c>
      <c r="O83" s="5">
        <v>768024</v>
      </c>
      <c r="P83" s="5">
        <v>9295108</v>
      </c>
      <c r="Q83" s="5">
        <v>5879450</v>
      </c>
    </row>
    <row r="84" spans="1:17">
      <c r="A84" s="5">
        <v>1395</v>
      </c>
      <c r="B84" s="5">
        <v>3</v>
      </c>
      <c r="C84" s="5" t="s">
        <v>310</v>
      </c>
      <c r="D84" s="5" t="s">
        <v>311</v>
      </c>
      <c r="E84" s="5">
        <v>5262609</v>
      </c>
      <c r="F84" s="5">
        <v>2941</v>
      </c>
      <c r="G84" s="5">
        <v>128524</v>
      </c>
      <c r="H84" s="5">
        <v>7482</v>
      </c>
      <c r="I84" s="5">
        <v>3937824</v>
      </c>
      <c r="J84" s="5">
        <v>65907</v>
      </c>
      <c r="K84" s="5">
        <v>400</v>
      </c>
      <c r="L84" s="5">
        <v>0</v>
      </c>
      <c r="M84" s="5">
        <v>0</v>
      </c>
      <c r="N84" s="5">
        <v>0</v>
      </c>
      <c r="O84" s="5">
        <v>1350</v>
      </c>
      <c r="P84" s="5">
        <v>512175</v>
      </c>
      <c r="Q84" s="5">
        <v>606006</v>
      </c>
    </row>
    <row r="85" spans="1:17">
      <c r="A85" s="5">
        <v>1395</v>
      </c>
      <c r="B85" s="5">
        <v>4</v>
      </c>
      <c r="C85" s="5" t="s">
        <v>312</v>
      </c>
      <c r="D85" s="5" t="s">
        <v>313</v>
      </c>
      <c r="E85" s="5">
        <v>28122</v>
      </c>
      <c r="F85" s="5">
        <v>15</v>
      </c>
      <c r="G85" s="5">
        <v>2946</v>
      </c>
      <c r="H85" s="5">
        <v>184</v>
      </c>
      <c r="I85" s="5">
        <v>3558</v>
      </c>
      <c r="J85" s="5">
        <v>2234</v>
      </c>
      <c r="K85" s="5">
        <v>0</v>
      </c>
      <c r="L85" s="5">
        <v>0</v>
      </c>
      <c r="M85" s="5">
        <v>0</v>
      </c>
      <c r="N85" s="5">
        <v>0</v>
      </c>
      <c r="O85" s="5">
        <v>43</v>
      </c>
      <c r="P85" s="5">
        <v>17264</v>
      </c>
      <c r="Q85" s="5">
        <v>1878</v>
      </c>
    </row>
    <row r="86" spans="1:17">
      <c r="A86" s="5">
        <v>1395</v>
      </c>
      <c r="B86" s="5">
        <v>4</v>
      </c>
      <c r="C86" s="5" t="s">
        <v>314</v>
      </c>
      <c r="D86" s="5" t="s">
        <v>315</v>
      </c>
      <c r="E86" s="5">
        <v>544963</v>
      </c>
      <c r="F86" s="5">
        <v>2605</v>
      </c>
      <c r="G86" s="5">
        <v>10932</v>
      </c>
      <c r="H86" s="5">
        <v>3197</v>
      </c>
      <c r="I86" s="5">
        <v>337714</v>
      </c>
      <c r="J86" s="5">
        <v>12919</v>
      </c>
      <c r="K86" s="5">
        <v>1</v>
      </c>
      <c r="L86" s="5">
        <v>0</v>
      </c>
      <c r="M86" s="5">
        <v>0</v>
      </c>
      <c r="N86" s="5">
        <v>0</v>
      </c>
      <c r="O86" s="5">
        <v>891</v>
      </c>
      <c r="P86" s="5">
        <v>152095</v>
      </c>
      <c r="Q86" s="5">
        <v>24609</v>
      </c>
    </row>
    <row r="87" spans="1:17">
      <c r="A87" s="5">
        <v>1395</v>
      </c>
      <c r="B87" s="5">
        <v>4</v>
      </c>
      <c r="C87" s="5" t="s">
        <v>316</v>
      </c>
      <c r="D87" s="5" t="s">
        <v>317</v>
      </c>
      <c r="E87" s="5">
        <v>1055192</v>
      </c>
      <c r="F87" s="5">
        <v>69</v>
      </c>
      <c r="G87" s="5">
        <v>12889</v>
      </c>
      <c r="H87" s="5">
        <v>3976</v>
      </c>
      <c r="I87" s="5">
        <v>777565</v>
      </c>
      <c r="J87" s="5">
        <v>46263</v>
      </c>
      <c r="K87" s="5">
        <v>400</v>
      </c>
      <c r="L87" s="5">
        <v>0</v>
      </c>
      <c r="M87" s="5">
        <v>0</v>
      </c>
      <c r="N87" s="5">
        <v>0</v>
      </c>
      <c r="O87" s="5">
        <v>416</v>
      </c>
      <c r="P87" s="5">
        <v>169940</v>
      </c>
      <c r="Q87" s="5">
        <v>43675</v>
      </c>
    </row>
    <row r="88" spans="1:17">
      <c r="A88" s="5">
        <v>1395</v>
      </c>
      <c r="B88" s="5">
        <v>4</v>
      </c>
      <c r="C88" s="5" t="s">
        <v>318</v>
      </c>
      <c r="D88" s="5" t="s">
        <v>319</v>
      </c>
      <c r="E88" s="5">
        <v>3634333</v>
      </c>
      <c r="F88" s="5">
        <v>252</v>
      </c>
      <c r="G88" s="5">
        <v>101757</v>
      </c>
      <c r="H88" s="5">
        <v>126</v>
      </c>
      <c r="I88" s="5">
        <v>2818987</v>
      </c>
      <c r="J88" s="5">
        <v>4491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172876</v>
      </c>
      <c r="Q88" s="5">
        <v>535844</v>
      </c>
    </row>
    <row r="89" spans="1:17">
      <c r="A89" s="5">
        <v>1395</v>
      </c>
      <c r="B89" s="5">
        <v>3</v>
      </c>
      <c r="C89" s="5" t="s">
        <v>320</v>
      </c>
      <c r="D89" s="5" t="s">
        <v>321</v>
      </c>
      <c r="E89" s="5">
        <v>503121</v>
      </c>
      <c r="F89" s="5">
        <v>0</v>
      </c>
      <c r="G89" s="5">
        <v>10455</v>
      </c>
      <c r="H89" s="5">
        <v>168</v>
      </c>
      <c r="I89" s="5">
        <v>141578</v>
      </c>
      <c r="J89" s="5">
        <v>2735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219665</v>
      </c>
      <c r="Q89" s="5">
        <v>128519</v>
      </c>
    </row>
    <row r="90" spans="1:17">
      <c r="A90" s="5">
        <v>1395</v>
      </c>
      <c r="B90" s="5">
        <v>4</v>
      </c>
      <c r="C90" s="5" t="s">
        <v>322</v>
      </c>
      <c r="D90" s="5" t="s">
        <v>321</v>
      </c>
      <c r="E90" s="5">
        <v>503121</v>
      </c>
      <c r="F90" s="5">
        <v>0</v>
      </c>
      <c r="G90" s="5">
        <v>10455</v>
      </c>
      <c r="H90" s="5">
        <v>168</v>
      </c>
      <c r="I90" s="5">
        <v>141578</v>
      </c>
      <c r="J90" s="5">
        <v>2735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219665</v>
      </c>
      <c r="Q90" s="5">
        <v>128519</v>
      </c>
    </row>
    <row r="91" spans="1:17">
      <c r="A91" s="5">
        <v>1395</v>
      </c>
      <c r="B91" s="5">
        <v>2</v>
      </c>
      <c r="C91" s="5" t="s">
        <v>323</v>
      </c>
      <c r="D91" s="5" t="s">
        <v>324</v>
      </c>
      <c r="E91" s="5">
        <v>608100</v>
      </c>
      <c r="F91" s="5">
        <v>255</v>
      </c>
      <c r="G91" s="5">
        <v>33966</v>
      </c>
      <c r="H91" s="5">
        <v>686</v>
      </c>
      <c r="I91" s="5">
        <v>169674</v>
      </c>
      <c r="J91" s="5">
        <v>34110</v>
      </c>
      <c r="K91" s="5">
        <v>0</v>
      </c>
      <c r="L91" s="5">
        <v>0</v>
      </c>
      <c r="M91" s="5">
        <v>0</v>
      </c>
      <c r="N91" s="5">
        <v>0</v>
      </c>
      <c r="O91" s="5">
        <v>1562</v>
      </c>
      <c r="P91" s="5">
        <v>310870</v>
      </c>
      <c r="Q91" s="5">
        <v>56978</v>
      </c>
    </row>
    <row r="92" spans="1:17">
      <c r="A92" s="5">
        <v>1395</v>
      </c>
      <c r="B92" s="5">
        <v>3</v>
      </c>
      <c r="C92" s="5" t="s">
        <v>325</v>
      </c>
      <c r="D92" s="5" t="s">
        <v>324</v>
      </c>
      <c r="E92" s="5">
        <v>608100</v>
      </c>
      <c r="F92" s="5">
        <v>255</v>
      </c>
      <c r="G92" s="5">
        <v>33966</v>
      </c>
      <c r="H92" s="5">
        <v>686</v>
      </c>
      <c r="I92" s="5">
        <v>169674</v>
      </c>
      <c r="J92" s="5">
        <v>34110</v>
      </c>
      <c r="K92" s="5">
        <v>0</v>
      </c>
      <c r="L92" s="5">
        <v>0</v>
      </c>
      <c r="M92" s="5">
        <v>0</v>
      </c>
      <c r="N92" s="5">
        <v>0</v>
      </c>
      <c r="O92" s="5">
        <v>1562</v>
      </c>
      <c r="P92" s="5">
        <v>310870</v>
      </c>
      <c r="Q92" s="5">
        <v>56978</v>
      </c>
    </row>
    <row r="93" spans="1:17">
      <c r="A93" s="5">
        <v>1395</v>
      </c>
      <c r="B93" s="5">
        <v>4</v>
      </c>
      <c r="C93" s="5" t="s">
        <v>326</v>
      </c>
      <c r="D93" s="5" t="s">
        <v>324</v>
      </c>
      <c r="E93" s="5">
        <v>608100</v>
      </c>
      <c r="F93" s="5">
        <v>255</v>
      </c>
      <c r="G93" s="5">
        <v>33966</v>
      </c>
      <c r="H93" s="5">
        <v>686</v>
      </c>
      <c r="I93" s="5">
        <v>169674</v>
      </c>
      <c r="J93" s="5">
        <v>34110</v>
      </c>
      <c r="K93" s="5">
        <v>0</v>
      </c>
      <c r="L93" s="5">
        <v>0</v>
      </c>
      <c r="M93" s="5">
        <v>0</v>
      </c>
      <c r="N93" s="5">
        <v>0</v>
      </c>
      <c r="O93" s="5">
        <v>1562</v>
      </c>
      <c r="P93" s="5">
        <v>310870</v>
      </c>
      <c r="Q93" s="5">
        <v>56978</v>
      </c>
    </row>
    <row r="94" spans="1:17">
      <c r="A94" s="5">
        <v>1395</v>
      </c>
      <c r="B94" s="5">
        <v>2</v>
      </c>
      <c r="C94" s="5" t="s">
        <v>327</v>
      </c>
      <c r="D94" s="5" t="s">
        <v>328</v>
      </c>
      <c r="E94" s="5">
        <v>2441423</v>
      </c>
      <c r="F94" s="5">
        <v>1067</v>
      </c>
      <c r="G94" s="5">
        <v>40419</v>
      </c>
      <c r="H94" s="5">
        <v>20327</v>
      </c>
      <c r="I94" s="5">
        <v>364929</v>
      </c>
      <c r="J94" s="5">
        <v>62888</v>
      </c>
      <c r="K94" s="5">
        <v>345</v>
      </c>
      <c r="L94" s="5">
        <v>0</v>
      </c>
      <c r="M94" s="5">
        <v>0</v>
      </c>
      <c r="N94" s="5">
        <v>0</v>
      </c>
      <c r="O94" s="5">
        <v>7140</v>
      </c>
      <c r="P94" s="5">
        <v>1837980</v>
      </c>
      <c r="Q94" s="5">
        <v>106326</v>
      </c>
    </row>
    <row r="95" spans="1:17">
      <c r="A95" s="5">
        <v>1395</v>
      </c>
      <c r="B95" s="5">
        <v>3</v>
      </c>
      <c r="C95" s="5" t="s">
        <v>329</v>
      </c>
      <c r="D95" s="5" t="s">
        <v>330</v>
      </c>
      <c r="E95" s="5">
        <v>525169</v>
      </c>
      <c r="F95" s="5">
        <v>156</v>
      </c>
      <c r="G95" s="5">
        <v>11314</v>
      </c>
      <c r="H95" s="5">
        <v>1768</v>
      </c>
      <c r="I95" s="5">
        <v>171393</v>
      </c>
      <c r="J95" s="5">
        <v>13449</v>
      </c>
      <c r="K95" s="5">
        <v>0</v>
      </c>
      <c r="L95" s="5">
        <v>0</v>
      </c>
      <c r="M95" s="5">
        <v>0</v>
      </c>
      <c r="N95" s="5">
        <v>0</v>
      </c>
      <c r="O95" s="5">
        <v>2852</v>
      </c>
      <c r="P95" s="5">
        <v>298784</v>
      </c>
      <c r="Q95" s="5">
        <v>25453</v>
      </c>
    </row>
    <row r="96" spans="1:17">
      <c r="A96" s="5">
        <v>1395</v>
      </c>
      <c r="B96" s="5">
        <v>4</v>
      </c>
      <c r="C96" s="5" t="s">
        <v>331</v>
      </c>
      <c r="D96" s="5" t="s">
        <v>332</v>
      </c>
      <c r="E96" s="5">
        <v>345494</v>
      </c>
      <c r="F96" s="5">
        <v>46</v>
      </c>
      <c r="G96" s="5">
        <v>6336</v>
      </c>
      <c r="H96" s="5">
        <v>183</v>
      </c>
      <c r="I96" s="5">
        <v>124138</v>
      </c>
      <c r="J96" s="5">
        <v>8500</v>
      </c>
      <c r="K96" s="5">
        <v>0</v>
      </c>
      <c r="L96" s="5">
        <v>0</v>
      </c>
      <c r="M96" s="5">
        <v>0</v>
      </c>
      <c r="N96" s="5">
        <v>0</v>
      </c>
      <c r="O96" s="5">
        <v>2818</v>
      </c>
      <c r="P96" s="5">
        <v>184985</v>
      </c>
      <c r="Q96" s="5">
        <v>18488</v>
      </c>
    </row>
    <row r="97" spans="1:17">
      <c r="A97" s="5">
        <v>1395</v>
      </c>
      <c r="B97" s="5">
        <v>4</v>
      </c>
      <c r="C97" s="5" t="s">
        <v>333</v>
      </c>
      <c r="D97" s="5" t="s">
        <v>334</v>
      </c>
      <c r="E97" s="5">
        <v>179675</v>
      </c>
      <c r="F97" s="5">
        <v>110</v>
      </c>
      <c r="G97" s="5">
        <v>4977</v>
      </c>
      <c r="H97" s="5">
        <v>1585</v>
      </c>
      <c r="I97" s="5">
        <v>47255</v>
      </c>
      <c r="J97" s="5">
        <v>4949</v>
      </c>
      <c r="K97" s="5">
        <v>0</v>
      </c>
      <c r="L97" s="5">
        <v>0</v>
      </c>
      <c r="M97" s="5">
        <v>0</v>
      </c>
      <c r="N97" s="5">
        <v>0</v>
      </c>
      <c r="O97" s="5">
        <v>34</v>
      </c>
      <c r="P97" s="5">
        <v>113800</v>
      </c>
      <c r="Q97" s="5">
        <v>6965</v>
      </c>
    </row>
    <row r="98" spans="1:17">
      <c r="A98" s="5">
        <v>1395</v>
      </c>
      <c r="B98" s="5">
        <v>3</v>
      </c>
      <c r="C98" s="5" t="s">
        <v>335</v>
      </c>
      <c r="D98" s="5" t="s">
        <v>336</v>
      </c>
      <c r="E98" s="5">
        <v>1916253</v>
      </c>
      <c r="F98" s="5">
        <v>911</v>
      </c>
      <c r="G98" s="5">
        <v>29106</v>
      </c>
      <c r="H98" s="5">
        <v>18560</v>
      </c>
      <c r="I98" s="5">
        <v>193536</v>
      </c>
      <c r="J98" s="5">
        <v>49439</v>
      </c>
      <c r="K98" s="5">
        <v>345</v>
      </c>
      <c r="L98" s="5">
        <v>0</v>
      </c>
      <c r="M98" s="5">
        <v>0</v>
      </c>
      <c r="N98" s="5">
        <v>0</v>
      </c>
      <c r="O98" s="5">
        <v>4288</v>
      </c>
      <c r="P98" s="5">
        <v>1539196</v>
      </c>
      <c r="Q98" s="5">
        <v>80873</v>
      </c>
    </row>
    <row r="99" spans="1:17">
      <c r="A99" s="5">
        <v>1395</v>
      </c>
      <c r="B99" s="5">
        <v>4</v>
      </c>
      <c r="C99" s="5" t="s">
        <v>337</v>
      </c>
      <c r="D99" s="5" t="s">
        <v>336</v>
      </c>
      <c r="E99" s="5">
        <v>1916253</v>
      </c>
      <c r="F99" s="5">
        <v>911</v>
      </c>
      <c r="G99" s="5">
        <v>29106</v>
      </c>
      <c r="H99" s="5">
        <v>18560</v>
      </c>
      <c r="I99" s="5">
        <v>193536</v>
      </c>
      <c r="J99" s="5">
        <v>49439</v>
      </c>
      <c r="K99" s="5">
        <v>345</v>
      </c>
      <c r="L99" s="5">
        <v>0</v>
      </c>
      <c r="M99" s="5">
        <v>0</v>
      </c>
      <c r="N99" s="5">
        <v>0</v>
      </c>
      <c r="O99" s="5">
        <v>4288</v>
      </c>
      <c r="P99" s="5">
        <v>1539196</v>
      </c>
      <c r="Q99" s="5">
        <v>80873</v>
      </c>
    </row>
    <row r="100" spans="1:17">
      <c r="A100" s="5">
        <v>1395</v>
      </c>
      <c r="B100" s="5">
        <v>2</v>
      </c>
      <c r="C100" s="5" t="s">
        <v>338</v>
      </c>
      <c r="D100" s="5" t="s">
        <v>339</v>
      </c>
      <c r="E100" s="5">
        <v>27085703</v>
      </c>
      <c r="F100" s="5">
        <v>19494</v>
      </c>
      <c r="G100" s="5">
        <v>1507838</v>
      </c>
      <c r="H100" s="5">
        <v>112520</v>
      </c>
      <c r="I100" s="5">
        <v>11419783</v>
      </c>
      <c r="J100" s="5">
        <v>214390</v>
      </c>
      <c r="K100" s="5">
        <v>2749297</v>
      </c>
      <c r="L100" s="5">
        <v>0</v>
      </c>
      <c r="M100" s="5">
        <v>0</v>
      </c>
      <c r="N100" s="5">
        <v>0</v>
      </c>
      <c r="O100" s="5">
        <v>73855</v>
      </c>
      <c r="P100" s="5">
        <v>8485358</v>
      </c>
      <c r="Q100" s="5">
        <v>2503168</v>
      </c>
    </row>
    <row r="101" spans="1:17">
      <c r="A101" s="5">
        <v>1395</v>
      </c>
      <c r="B101" s="5">
        <v>3</v>
      </c>
      <c r="C101" s="5" t="s">
        <v>340</v>
      </c>
      <c r="D101" s="5" t="s">
        <v>341</v>
      </c>
      <c r="E101" s="5">
        <v>1724946</v>
      </c>
      <c r="F101" s="5">
        <v>1690</v>
      </c>
      <c r="G101" s="5">
        <v>19138</v>
      </c>
      <c r="H101" s="5">
        <v>9058</v>
      </c>
      <c r="I101" s="5">
        <v>965528</v>
      </c>
      <c r="J101" s="5">
        <v>13328</v>
      </c>
      <c r="K101" s="5">
        <v>44324</v>
      </c>
      <c r="L101" s="5">
        <v>0</v>
      </c>
      <c r="M101" s="5">
        <v>0</v>
      </c>
      <c r="N101" s="5">
        <v>0</v>
      </c>
      <c r="O101" s="5">
        <v>14839</v>
      </c>
      <c r="P101" s="5">
        <v>613347</v>
      </c>
      <c r="Q101" s="5">
        <v>43695</v>
      </c>
    </row>
    <row r="102" spans="1:17">
      <c r="A102" s="5">
        <v>1395</v>
      </c>
      <c r="B102" s="5">
        <v>4</v>
      </c>
      <c r="C102" s="5" t="s">
        <v>342</v>
      </c>
      <c r="D102" s="5" t="s">
        <v>341</v>
      </c>
      <c r="E102" s="5">
        <v>1724946</v>
      </c>
      <c r="F102" s="5">
        <v>1690</v>
      </c>
      <c r="G102" s="5">
        <v>19138</v>
      </c>
      <c r="H102" s="5">
        <v>9058</v>
      </c>
      <c r="I102" s="5">
        <v>965528</v>
      </c>
      <c r="J102" s="5">
        <v>13328</v>
      </c>
      <c r="K102" s="5">
        <v>44324</v>
      </c>
      <c r="L102" s="5">
        <v>0</v>
      </c>
      <c r="M102" s="5">
        <v>0</v>
      </c>
      <c r="N102" s="5">
        <v>0</v>
      </c>
      <c r="O102" s="5">
        <v>14839</v>
      </c>
      <c r="P102" s="5">
        <v>613347</v>
      </c>
      <c r="Q102" s="5">
        <v>43695</v>
      </c>
    </row>
    <row r="103" spans="1:17">
      <c r="A103" s="5">
        <v>1395</v>
      </c>
      <c r="B103" s="5">
        <v>3</v>
      </c>
      <c r="C103" s="5" t="s">
        <v>343</v>
      </c>
      <c r="D103" s="5" t="s">
        <v>344</v>
      </c>
      <c r="E103" s="5">
        <v>25360757</v>
      </c>
      <c r="F103" s="5">
        <v>17804</v>
      </c>
      <c r="G103" s="5">
        <v>1488701</v>
      </c>
      <c r="H103" s="5">
        <v>103462</v>
      </c>
      <c r="I103" s="5">
        <v>10454254</v>
      </c>
      <c r="J103" s="5">
        <v>201061</v>
      </c>
      <c r="K103" s="5">
        <v>2704973</v>
      </c>
      <c r="L103" s="5">
        <v>0</v>
      </c>
      <c r="M103" s="5">
        <v>0</v>
      </c>
      <c r="N103" s="5">
        <v>0</v>
      </c>
      <c r="O103" s="5">
        <v>59016</v>
      </c>
      <c r="P103" s="5">
        <v>7872012</v>
      </c>
      <c r="Q103" s="5">
        <v>2459473</v>
      </c>
    </row>
    <row r="104" spans="1:17">
      <c r="A104" s="5">
        <v>1395</v>
      </c>
      <c r="B104" s="5">
        <v>4</v>
      </c>
      <c r="C104" s="5" t="s">
        <v>345</v>
      </c>
      <c r="D104" s="5" t="s">
        <v>346</v>
      </c>
      <c r="E104" s="5">
        <v>566904</v>
      </c>
      <c r="F104" s="5">
        <v>262</v>
      </c>
      <c r="G104" s="5">
        <v>53277</v>
      </c>
      <c r="H104" s="5">
        <v>156</v>
      </c>
      <c r="I104" s="5">
        <v>213968</v>
      </c>
      <c r="J104" s="5">
        <v>6164</v>
      </c>
      <c r="K104" s="5">
        <v>210670</v>
      </c>
      <c r="L104" s="5">
        <v>0</v>
      </c>
      <c r="M104" s="5">
        <v>0</v>
      </c>
      <c r="N104" s="5">
        <v>0</v>
      </c>
      <c r="O104" s="5">
        <v>9</v>
      </c>
      <c r="P104" s="5">
        <v>70073</v>
      </c>
      <c r="Q104" s="5">
        <v>12326</v>
      </c>
    </row>
    <row r="105" spans="1:17">
      <c r="A105" s="5">
        <v>1395</v>
      </c>
      <c r="B105" s="5">
        <v>4</v>
      </c>
      <c r="C105" s="5" t="s">
        <v>347</v>
      </c>
      <c r="D105" s="5" t="s">
        <v>348</v>
      </c>
      <c r="E105" s="5">
        <v>7120153</v>
      </c>
      <c r="F105" s="5">
        <v>606</v>
      </c>
      <c r="G105" s="5">
        <v>304802</v>
      </c>
      <c r="H105" s="5">
        <v>22535</v>
      </c>
      <c r="I105" s="5">
        <v>4063904</v>
      </c>
      <c r="J105" s="5">
        <v>49210</v>
      </c>
      <c r="K105" s="5">
        <v>667587</v>
      </c>
      <c r="L105" s="5">
        <v>0</v>
      </c>
      <c r="M105" s="5">
        <v>0</v>
      </c>
      <c r="N105" s="5">
        <v>0</v>
      </c>
      <c r="O105" s="5">
        <v>15644</v>
      </c>
      <c r="P105" s="5">
        <v>1877407</v>
      </c>
      <c r="Q105" s="5">
        <v>118456</v>
      </c>
    </row>
    <row r="106" spans="1:17">
      <c r="A106" s="5">
        <v>1395</v>
      </c>
      <c r="B106" s="5">
        <v>4</v>
      </c>
      <c r="C106" s="5" t="s">
        <v>349</v>
      </c>
      <c r="D106" s="5" t="s">
        <v>350</v>
      </c>
      <c r="E106" s="5">
        <v>228721</v>
      </c>
      <c r="F106" s="5">
        <v>16</v>
      </c>
      <c r="G106" s="5">
        <v>2254</v>
      </c>
      <c r="H106" s="5">
        <v>130</v>
      </c>
      <c r="I106" s="5">
        <v>126675</v>
      </c>
      <c r="J106" s="5">
        <v>2963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85292</v>
      </c>
      <c r="Q106" s="5">
        <v>11391</v>
      </c>
    </row>
    <row r="107" spans="1:17">
      <c r="A107" s="5">
        <v>1395</v>
      </c>
      <c r="B107" s="5">
        <v>4</v>
      </c>
      <c r="C107" s="5" t="s">
        <v>351</v>
      </c>
      <c r="D107" s="5" t="s">
        <v>352</v>
      </c>
      <c r="E107" s="5">
        <v>12159135</v>
      </c>
      <c r="F107" s="5">
        <v>8481</v>
      </c>
      <c r="G107" s="5">
        <v>180852</v>
      </c>
      <c r="H107" s="5">
        <v>4956</v>
      </c>
      <c r="I107" s="5">
        <v>5646418</v>
      </c>
      <c r="J107" s="5">
        <v>26662</v>
      </c>
      <c r="K107" s="5">
        <v>1711633</v>
      </c>
      <c r="L107" s="5">
        <v>0</v>
      </c>
      <c r="M107" s="5">
        <v>0</v>
      </c>
      <c r="N107" s="5">
        <v>0</v>
      </c>
      <c r="O107" s="5">
        <v>191</v>
      </c>
      <c r="P107" s="5">
        <v>4425794</v>
      </c>
      <c r="Q107" s="5">
        <v>154147</v>
      </c>
    </row>
    <row r="108" spans="1:17">
      <c r="A108" s="5">
        <v>1395</v>
      </c>
      <c r="B108" s="5">
        <v>4</v>
      </c>
      <c r="C108" s="5" t="s">
        <v>353</v>
      </c>
      <c r="D108" s="5" t="s">
        <v>354</v>
      </c>
      <c r="E108" s="5">
        <v>3338706</v>
      </c>
      <c r="F108" s="5">
        <v>4431</v>
      </c>
      <c r="G108" s="5">
        <v>490253</v>
      </c>
      <c r="H108" s="5">
        <v>57301</v>
      </c>
      <c r="I108" s="5">
        <v>139438</v>
      </c>
      <c r="J108" s="5">
        <v>55653</v>
      </c>
      <c r="K108" s="5">
        <v>36866</v>
      </c>
      <c r="L108" s="5">
        <v>0</v>
      </c>
      <c r="M108" s="5">
        <v>0</v>
      </c>
      <c r="N108" s="5">
        <v>0</v>
      </c>
      <c r="O108" s="5">
        <v>7735</v>
      </c>
      <c r="P108" s="5">
        <v>509130</v>
      </c>
      <c r="Q108" s="5">
        <v>2037899</v>
      </c>
    </row>
    <row r="109" spans="1:17">
      <c r="A109" s="5">
        <v>1395</v>
      </c>
      <c r="B109" s="5">
        <v>4</v>
      </c>
      <c r="C109" s="5" t="s">
        <v>355</v>
      </c>
      <c r="D109" s="5" t="s">
        <v>356</v>
      </c>
      <c r="E109" s="5">
        <v>668625</v>
      </c>
      <c r="F109" s="5">
        <v>742</v>
      </c>
      <c r="G109" s="5">
        <v>21874</v>
      </c>
      <c r="H109" s="5">
        <v>5776</v>
      </c>
      <c r="I109" s="5">
        <v>58570</v>
      </c>
      <c r="J109" s="5">
        <v>31743</v>
      </c>
      <c r="K109" s="5">
        <v>2520</v>
      </c>
      <c r="L109" s="5">
        <v>0</v>
      </c>
      <c r="M109" s="5">
        <v>0</v>
      </c>
      <c r="N109" s="5">
        <v>0</v>
      </c>
      <c r="O109" s="5">
        <v>23151</v>
      </c>
      <c r="P109" s="5">
        <v>454471</v>
      </c>
      <c r="Q109" s="5">
        <v>69779</v>
      </c>
    </row>
    <row r="110" spans="1:17">
      <c r="A110" s="5">
        <v>1395</v>
      </c>
      <c r="B110" s="5">
        <v>4</v>
      </c>
      <c r="C110" s="5" t="s">
        <v>357</v>
      </c>
      <c r="D110" s="5" t="s">
        <v>358</v>
      </c>
      <c r="E110" s="5">
        <v>1278512</v>
      </c>
      <c r="F110" s="5">
        <v>3267</v>
      </c>
      <c r="G110" s="5">
        <v>435388</v>
      </c>
      <c r="H110" s="5">
        <v>12608</v>
      </c>
      <c r="I110" s="5">
        <v>205281</v>
      </c>
      <c r="J110" s="5">
        <v>28666</v>
      </c>
      <c r="K110" s="5">
        <v>75696</v>
      </c>
      <c r="L110" s="5">
        <v>0</v>
      </c>
      <c r="M110" s="5">
        <v>0</v>
      </c>
      <c r="N110" s="5">
        <v>0</v>
      </c>
      <c r="O110" s="5">
        <v>12286</v>
      </c>
      <c r="P110" s="5">
        <v>449844</v>
      </c>
      <c r="Q110" s="5">
        <v>55476</v>
      </c>
    </row>
    <row r="111" spans="1:17">
      <c r="A111" s="5">
        <v>1395</v>
      </c>
      <c r="B111" s="5">
        <v>2</v>
      </c>
      <c r="C111" s="5" t="s">
        <v>359</v>
      </c>
      <c r="D111" s="5" t="s">
        <v>360</v>
      </c>
      <c r="E111" s="5">
        <v>34474325</v>
      </c>
      <c r="F111" s="5">
        <v>3080</v>
      </c>
      <c r="G111" s="5">
        <v>739168</v>
      </c>
      <c r="H111" s="5">
        <v>35622</v>
      </c>
      <c r="I111" s="5">
        <v>13481253</v>
      </c>
      <c r="J111" s="5">
        <v>67001</v>
      </c>
      <c r="K111" s="5">
        <v>262219</v>
      </c>
      <c r="L111" s="5">
        <v>378806</v>
      </c>
      <c r="M111" s="5">
        <v>10335</v>
      </c>
      <c r="N111" s="5">
        <v>17</v>
      </c>
      <c r="O111" s="5">
        <v>44739</v>
      </c>
      <c r="P111" s="5">
        <v>18303468</v>
      </c>
      <c r="Q111" s="5">
        <v>1148617</v>
      </c>
    </row>
    <row r="112" spans="1:17">
      <c r="A112" s="5">
        <v>1395</v>
      </c>
      <c r="B112" s="5">
        <v>3</v>
      </c>
      <c r="C112" s="5" t="s">
        <v>361</v>
      </c>
      <c r="D112" s="5" t="s">
        <v>362</v>
      </c>
      <c r="E112" s="5">
        <v>26388761</v>
      </c>
      <c r="F112" s="5">
        <v>254</v>
      </c>
      <c r="G112" s="5">
        <v>388188</v>
      </c>
      <c r="H112" s="5">
        <v>21303</v>
      </c>
      <c r="I112" s="5">
        <v>12592951</v>
      </c>
      <c r="J112" s="5">
        <v>33615</v>
      </c>
      <c r="K112" s="5">
        <v>1660</v>
      </c>
      <c r="L112" s="5">
        <v>271029</v>
      </c>
      <c r="M112" s="5">
        <v>10218</v>
      </c>
      <c r="N112" s="5">
        <v>17</v>
      </c>
      <c r="O112" s="5">
        <v>18309</v>
      </c>
      <c r="P112" s="5">
        <v>12226836</v>
      </c>
      <c r="Q112" s="5">
        <v>824380</v>
      </c>
    </row>
    <row r="113" spans="1:17">
      <c r="A113" s="5">
        <v>1395</v>
      </c>
      <c r="B113" s="5">
        <v>4</v>
      </c>
      <c r="C113" s="5" t="s">
        <v>363</v>
      </c>
      <c r="D113" s="5" t="s">
        <v>362</v>
      </c>
      <c r="E113" s="5">
        <v>26388761</v>
      </c>
      <c r="F113" s="5">
        <v>254</v>
      </c>
      <c r="G113" s="5">
        <v>388188</v>
      </c>
      <c r="H113" s="5">
        <v>21303</v>
      </c>
      <c r="I113" s="5">
        <v>12592951</v>
      </c>
      <c r="J113" s="5">
        <v>33615</v>
      </c>
      <c r="K113" s="5">
        <v>1660</v>
      </c>
      <c r="L113" s="5">
        <v>271029</v>
      </c>
      <c r="M113" s="5">
        <v>10218</v>
      </c>
      <c r="N113" s="5">
        <v>17</v>
      </c>
      <c r="O113" s="5">
        <v>18309</v>
      </c>
      <c r="P113" s="5">
        <v>12226836</v>
      </c>
      <c r="Q113" s="5">
        <v>824380</v>
      </c>
    </row>
    <row r="114" spans="1:17">
      <c r="A114" s="5">
        <v>1395</v>
      </c>
      <c r="B114" s="5">
        <v>3</v>
      </c>
      <c r="C114" s="5" t="s">
        <v>364</v>
      </c>
      <c r="D114" s="5" t="s">
        <v>365</v>
      </c>
      <c r="E114" s="5">
        <v>7406052</v>
      </c>
      <c r="F114" s="5">
        <v>2459</v>
      </c>
      <c r="G114" s="5">
        <v>329828</v>
      </c>
      <c r="H114" s="5">
        <v>11163</v>
      </c>
      <c r="I114" s="5">
        <v>774314</v>
      </c>
      <c r="J114" s="5">
        <v>23475</v>
      </c>
      <c r="K114" s="5">
        <v>244355</v>
      </c>
      <c r="L114" s="5">
        <v>107778</v>
      </c>
      <c r="M114" s="5">
        <v>117</v>
      </c>
      <c r="N114" s="5">
        <v>0</v>
      </c>
      <c r="O114" s="5">
        <v>1916</v>
      </c>
      <c r="P114" s="5">
        <v>5606237</v>
      </c>
      <c r="Q114" s="5">
        <v>304411</v>
      </c>
    </row>
    <row r="115" spans="1:17">
      <c r="A115" s="5">
        <v>1395</v>
      </c>
      <c r="B115" s="5">
        <v>4</v>
      </c>
      <c r="C115" s="5" t="s">
        <v>366</v>
      </c>
      <c r="D115" s="5" t="s">
        <v>365</v>
      </c>
      <c r="E115" s="5">
        <v>7406052</v>
      </c>
      <c r="F115" s="5">
        <v>2459</v>
      </c>
      <c r="G115" s="5">
        <v>329828</v>
      </c>
      <c r="H115" s="5">
        <v>11163</v>
      </c>
      <c r="I115" s="5">
        <v>774314</v>
      </c>
      <c r="J115" s="5">
        <v>23475</v>
      </c>
      <c r="K115" s="5">
        <v>244355</v>
      </c>
      <c r="L115" s="5">
        <v>107778</v>
      </c>
      <c r="M115" s="5">
        <v>117</v>
      </c>
      <c r="N115" s="5">
        <v>0</v>
      </c>
      <c r="O115" s="5">
        <v>1916</v>
      </c>
      <c r="P115" s="5">
        <v>5606237</v>
      </c>
      <c r="Q115" s="5">
        <v>304411</v>
      </c>
    </row>
    <row r="116" spans="1:17">
      <c r="A116" s="5">
        <v>1395</v>
      </c>
      <c r="B116" s="5">
        <v>3</v>
      </c>
      <c r="C116" s="5" t="s">
        <v>367</v>
      </c>
      <c r="D116" s="5" t="s">
        <v>368</v>
      </c>
      <c r="E116" s="5">
        <v>679513</v>
      </c>
      <c r="F116" s="5">
        <v>367</v>
      </c>
      <c r="G116" s="5">
        <v>21152</v>
      </c>
      <c r="H116" s="5">
        <v>3156</v>
      </c>
      <c r="I116" s="5">
        <v>113988</v>
      </c>
      <c r="J116" s="5">
        <v>9911</v>
      </c>
      <c r="K116" s="5">
        <v>16204</v>
      </c>
      <c r="L116" s="5">
        <v>0</v>
      </c>
      <c r="M116" s="5">
        <v>0</v>
      </c>
      <c r="N116" s="5">
        <v>0</v>
      </c>
      <c r="O116" s="5">
        <v>24514</v>
      </c>
      <c r="P116" s="5">
        <v>470395</v>
      </c>
      <c r="Q116" s="5">
        <v>19826</v>
      </c>
    </row>
    <row r="117" spans="1:17">
      <c r="A117" s="5">
        <v>1395</v>
      </c>
      <c r="B117" s="5">
        <v>4</v>
      </c>
      <c r="C117" s="5" t="s">
        <v>369</v>
      </c>
      <c r="D117" s="5" t="s">
        <v>370</v>
      </c>
      <c r="E117" s="5">
        <v>625379</v>
      </c>
      <c r="F117" s="5">
        <v>367</v>
      </c>
      <c r="G117" s="5">
        <v>18509</v>
      </c>
      <c r="H117" s="5">
        <v>2622</v>
      </c>
      <c r="I117" s="5">
        <v>104972</v>
      </c>
      <c r="J117" s="5">
        <v>8915</v>
      </c>
      <c r="K117" s="5">
        <v>14128</v>
      </c>
      <c r="L117" s="5">
        <v>0</v>
      </c>
      <c r="M117" s="5">
        <v>0</v>
      </c>
      <c r="N117" s="5">
        <v>0</v>
      </c>
      <c r="O117" s="5">
        <v>23978</v>
      </c>
      <c r="P117" s="5">
        <v>433680</v>
      </c>
      <c r="Q117" s="5">
        <v>18207</v>
      </c>
    </row>
    <row r="118" spans="1:17">
      <c r="A118" s="5">
        <v>1395</v>
      </c>
      <c r="B118" s="5">
        <v>4</v>
      </c>
      <c r="C118" s="5" t="s">
        <v>371</v>
      </c>
      <c r="D118" s="5" t="s">
        <v>372</v>
      </c>
      <c r="E118" s="5">
        <v>54134</v>
      </c>
      <c r="F118" s="5">
        <v>0</v>
      </c>
      <c r="G118" s="5">
        <v>2642</v>
      </c>
      <c r="H118" s="5">
        <v>534</v>
      </c>
      <c r="I118" s="5">
        <v>9016</v>
      </c>
      <c r="J118" s="5">
        <v>995</v>
      </c>
      <c r="K118" s="5">
        <v>2077</v>
      </c>
      <c r="L118" s="5">
        <v>0</v>
      </c>
      <c r="M118" s="5">
        <v>0</v>
      </c>
      <c r="N118" s="5">
        <v>0</v>
      </c>
      <c r="O118" s="5">
        <v>536</v>
      </c>
      <c r="P118" s="5">
        <v>36715</v>
      </c>
      <c r="Q118" s="5">
        <v>1619</v>
      </c>
    </row>
    <row r="119" spans="1:17">
      <c r="A119" s="5">
        <v>1395</v>
      </c>
      <c r="B119" s="5">
        <v>2</v>
      </c>
      <c r="C119" s="5" t="s">
        <v>373</v>
      </c>
      <c r="D119" s="5" t="s">
        <v>374</v>
      </c>
      <c r="E119" s="5">
        <v>1604861</v>
      </c>
      <c r="F119" s="5">
        <v>2747</v>
      </c>
      <c r="G119" s="5">
        <v>100016</v>
      </c>
      <c r="H119" s="5">
        <v>44573</v>
      </c>
      <c r="I119" s="5">
        <v>328482</v>
      </c>
      <c r="J119" s="5">
        <v>62516</v>
      </c>
      <c r="K119" s="5">
        <v>6938</v>
      </c>
      <c r="L119" s="5">
        <v>15</v>
      </c>
      <c r="M119" s="5">
        <v>41</v>
      </c>
      <c r="N119" s="5">
        <v>0</v>
      </c>
      <c r="O119" s="5">
        <v>31645</v>
      </c>
      <c r="P119" s="5">
        <v>921609</v>
      </c>
      <c r="Q119" s="5">
        <v>106279</v>
      </c>
    </row>
    <row r="120" spans="1:17">
      <c r="A120" s="5">
        <v>1395</v>
      </c>
      <c r="B120" s="5">
        <v>3</v>
      </c>
      <c r="C120" s="5" t="s">
        <v>375</v>
      </c>
      <c r="D120" s="5" t="s">
        <v>376</v>
      </c>
      <c r="E120" s="5">
        <v>707099</v>
      </c>
      <c r="F120" s="5">
        <v>745</v>
      </c>
      <c r="G120" s="5">
        <v>61334</v>
      </c>
      <c r="H120" s="5">
        <v>30236</v>
      </c>
      <c r="I120" s="5">
        <v>133502</v>
      </c>
      <c r="J120" s="5">
        <v>39099</v>
      </c>
      <c r="K120" s="5">
        <v>6930</v>
      </c>
      <c r="L120" s="5">
        <v>0</v>
      </c>
      <c r="M120" s="5">
        <v>41</v>
      </c>
      <c r="N120" s="5">
        <v>0</v>
      </c>
      <c r="O120" s="5">
        <v>15999</v>
      </c>
      <c r="P120" s="5">
        <v>362749</v>
      </c>
      <c r="Q120" s="5">
        <v>56464</v>
      </c>
    </row>
    <row r="121" spans="1:17">
      <c r="A121" s="5">
        <v>1395</v>
      </c>
      <c r="B121" s="5">
        <v>4</v>
      </c>
      <c r="C121" s="5" t="s">
        <v>377</v>
      </c>
      <c r="D121" s="5" t="s">
        <v>378</v>
      </c>
      <c r="E121" s="5">
        <v>406254</v>
      </c>
      <c r="F121" s="5">
        <v>598</v>
      </c>
      <c r="G121" s="5">
        <v>44116</v>
      </c>
      <c r="H121" s="5">
        <v>25406</v>
      </c>
      <c r="I121" s="5">
        <v>56003</v>
      </c>
      <c r="J121" s="5">
        <v>29419</v>
      </c>
      <c r="K121" s="5">
        <v>6930</v>
      </c>
      <c r="L121" s="5">
        <v>0</v>
      </c>
      <c r="M121" s="5">
        <v>41</v>
      </c>
      <c r="N121" s="5">
        <v>0</v>
      </c>
      <c r="O121" s="5">
        <v>4119</v>
      </c>
      <c r="P121" s="5">
        <v>209165</v>
      </c>
      <c r="Q121" s="5">
        <v>30457</v>
      </c>
    </row>
    <row r="122" spans="1:17">
      <c r="A122" s="5">
        <v>1395</v>
      </c>
      <c r="B122" s="5">
        <v>4</v>
      </c>
      <c r="C122" s="5" t="s">
        <v>379</v>
      </c>
      <c r="D122" s="5" t="s">
        <v>380</v>
      </c>
      <c r="E122" s="5">
        <v>299552</v>
      </c>
      <c r="F122" s="5">
        <v>147</v>
      </c>
      <c r="G122" s="5">
        <v>17201</v>
      </c>
      <c r="H122" s="5">
        <v>4657</v>
      </c>
      <c r="I122" s="5">
        <v>77441</v>
      </c>
      <c r="J122" s="5">
        <v>9501</v>
      </c>
      <c r="K122" s="5">
        <v>0</v>
      </c>
      <c r="L122" s="5">
        <v>0</v>
      </c>
      <c r="M122" s="5">
        <v>0</v>
      </c>
      <c r="N122" s="5">
        <v>0</v>
      </c>
      <c r="O122" s="5">
        <v>11795</v>
      </c>
      <c r="P122" s="5">
        <v>152939</v>
      </c>
      <c r="Q122" s="5">
        <v>25871</v>
      </c>
    </row>
    <row r="123" spans="1:17">
      <c r="A123" s="5">
        <v>1395</v>
      </c>
      <c r="B123" s="5">
        <v>4</v>
      </c>
      <c r="C123" s="5" t="s">
        <v>381</v>
      </c>
      <c r="D123" s="5" t="s">
        <v>382</v>
      </c>
      <c r="E123" s="5">
        <v>1292</v>
      </c>
      <c r="F123" s="5">
        <v>0</v>
      </c>
      <c r="G123" s="5">
        <v>16</v>
      </c>
      <c r="H123" s="5">
        <v>173</v>
      </c>
      <c r="I123" s="5">
        <v>58</v>
      </c>
      <c r="J123" s="5">
        <v>180</v>
      </c>
      <c r="K123" s="5">
        <v>0</v>
      </c>
      <c r="L123" s="5">
        <v>0</v>
      </c>
      <c r="M123" s="5">
        <v>0</v>
      </c>
      <c r="N123" s="5">
        <v>0</v>
      </c>
      <c r="O123" s="5">
        <v>85</v>
      </c>
      <c r="P123" s="5">
        <v>645</v>
      </c>
      <c r="Q123" s="5">
        <v>136</v>
      </c>
    </row>
    <row r="124" spans="1:17">
      <c r="A124" s="5">
        <v>1395</v>
      </c>
      <c r="B124" s="5">
        <v>3</v>
      </c>
      <c r="C124" s="5" t="s">
        <v>383</v>
      </c>
      <c r="D124" s="5" t="s">
        <v>384</v>
      </c>
      <c r="E124" s="5">
        <v>897762</v>
      </c>
      <c r="F124" s="5">
        <v>2001</v>
      </c>
      <c r="G124" s="5">
        <v>38683</v>
      </c>
      <c r="H124" s="5">
        <v>14337</v>
      </c>
      <c r="I124" s="5">
        <v>194980</v>
      </c>
      <c r="J124" s="5">
        <v>23417</v>
      </c>
      <c r="K124" s="5">
        <v>8</v>
      </c>
      <c r="L124" s="5">
        <v>15</v>
      </c>
      <c r="M124" s="5">
        <v>0</v>
      </c>
      <c r="N124" s="5">
        <v>0</v>
      </c>
      <c r="O124" s="5">
        <v>15646</v>
      </c>
      <c r="P124" s="5">
        <v>558860</v>
      </c>
      <c r="Q124" s="5">
        <v>49815</v>
      </c>
    </row>
    <row r="125" spans="1:17">
      <c r="A125" s="5">
        <v>1395</v>
      </c>
      <c r="B125" s="5">
        <v>4</v>
      </c>
      <c r="C125" s="5" t="s">
        <v>385</v>
      </c>
      <c r="D125" s="5" t="s">
        <v>386</v>
      </c>
      <c r="E125" s="5">
        <v>25942</v>
      </c>
      <c r="F125" s="5">
        <v>4</v>
      </c>
      <c r="G125" s="5">
        <v>2495</v>
      </c>
      <c r="H125" s="5">
        <v>428</v>
      </c>
      <c r="I125" s="5">
        <v>3155</v>
      </c>
      <c r="J125" s="5">
        <v>1159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17282</v>
      </c>
      <c r="Q125" s="5">
        <v>1419</v>
      </c>
    </row>
    <row r="126" spans="1:17">
      <c r="A126" s="5">
        <v>1395</v>
      </c>
      <c r="B126" s="5">
        <v>4</v>
      </c>
      <c r="C126" s="5" t="s">
        <v>387</v>
      </c>
      <c r="D126" s="5" t="s">
        <v>388</v>
      </c>
      <c r="E126" s="5">
        <v>117373</v>
      </c>
      <c r="F126" s="5">
        <v>360</v>
      </c>
      <c r="G126" s="5">
        <v>9655</v>
      </c>
      <c r="H126" s="5">
        <v>1787</v>
      </c>
      <c r="I126" s="5">
        <v>15169</v>
      </c>
      <c r="J126" s="5">
        <v>2120</v>
      </c>
      <c r="K126" s="5">
        <v>0</v>
      </c>
      <c r="L126" s="5">
        <v>0</v>
      </c>
      <c r="M126" s="5">
        <v>0</v>
      </c>
      <c r="N126" s="5">
        <v>0</v>
      </c>
      <c r="O126" s="5">
        <v>14013</v>
      </c>
      <c r="P126" s="5">
        <v>67835</v>
      </c>
      <c r="Q126" s="5">
        <v>6432</v>
      </c>
    </row>
    <row r="127" spans="1:17">
      <c r="A127" s="5">
        <v>1395</v>
      </c>
      <c r="B127" s="5">
        <v>4</v>
      </c>
      <c r="C127" s="5" t="s">
        <v>389</v>
      </c>
      <c r="D127" s="5" t="s">
        <v>390</v>
      </c>
      <c r="E127" s="5">
        <v>70755</v>
      </c>
      <c r="F127" s="5">
        <v>148</v>
      </c>
      <c r="G127" s="5">
        <v>1407</v>
      </c>
      <c r="H127" s="5">
        <v>204</v>
      </c>
      <c r="I127" s="5">
        <v>11177</v>
      </c>
      <c r="J127" s="5">
        <v>3374</v>
      </c>
      <c r="K127" s="5">
        <v>0</v>
      </c>
      <c r="L127" s="5">
        <v>0</v>
      </c>
      <c r="M127" s="5">
        <v>0</v>
      </c>
      <c r="N127" s="5">
        <v>0</v>
      </c>
      <c r="O127" s="5">
        <v>39</v>
      </c>
      <c r="P127" s="5">
        <v>52358</v>
      </c>
      <c r="Q127" s="5">
        <v>2046</v>
      </c>
    </row>
    <row r="128" spans="1:17">
      <c r="A128" s="5">
        <v>1395</v>
      </c>
      <c r="B128" s="5">
        <v>4</v>
      </c>
      <c r="C128" s="5" t="s">
        <v>391</v>
      </c>
      <c r="D128" s="5" t="s">
        <v>392</v>
      </c>
      <c r="E128" s="5">
        <v>683692</v>
      </c>
      <c r="F128" s="5">
        <v>1489</v>
      </c>
      <c r="G128" s="5">
        <v>25125</v>
      </c>
      <c r="H128" s="5">
        <v>11918</v>
      </c>
      <c r="I128" s="5">
        <v>165478</v>
      </c>
      <c r="J128" s="5">
        <v>16764</v>
      </c>
      <c r="K128" s="5">
        <v>8</v>
      </c>
      <c r="L128" s="5">
        <v>15</v>
      </c>
      <c r="M128" s="5">
        <v>0</v>
      </c>
      <c r="N128" s="5">
        <v>0</v>
      </c>
      <c r="O128" s="5">
        <v>1593</v>
      </c>
      <c r="P128" s="5">
        <v>421384</v>
      </c>
      <c r="Q128" s="5">
        <v>39917</v>
      </c>
    </row>
    <row r="129" spans="1:17">
      <c r="A129" s="5">
        <v>1395</v>
      </c>
      <c r="B129" s="5">
        <v>2</v>
      </c>
      <c r="C129" s="5" t="s">
        <v>393</v>
      </c>
      <c r="D129" s="5" t="s">
        <v>394</v>
      </c>
      <c r="E129" s="5">
        <v>164763</v>
      </c>
      <c r="F129" s="5">
        <v>38</v>
      </c>
      <c r="G129" s="5">
        <v>14913</v>
      </c>
      <c r="H129" s="5">
        <v>619</v>
      </c>
      <c r="I129" s="5">
        <v>24300</v>
      </c>
      <c r="J129" s="5">
        <v>8805</v>
      </c>
      <c r="K129" s="5">
        <v>25</v>
      </c>
      <c r="L129" s="5">
        <v>0</v>
      </c>
      <c r="M129" s="5">
        <v>0</v>
      </c>
      <c r="N129" s="5">
        <v>0</v>
      </c>
      <c r="O129" s="5">
        <v>193</v>
      </c>
      <c r="P129" s="5">
        <v>100671</v>
      </c>
      <c r="Q129" s="5">
        <v>15199</v>
      </c>
    </row>
    <row r="130" spans="1:17">
      <c r="A130" s="5">
        <v>1395</v>
      </c>
      <c r="B130" s="5">
        <v>3</v>
      </c>
      <c r="C130" s="5" t="s">
        <v>395</v>
      </c>
      <c r="D130" s="5" t="s">
        <v>396</v>
      </c>
      <c r="E130" s="5">
        <v>12146</v>
      </c>
      <c r="F130" s="5">
        <v>0</v>
      </c>
      <c r="G130" s="5">
        <v>1087</v>
      </c>
      <c r="H130" s="5">
        <v>12</v>
      </c>
      <c r="I130" s="5">
        <v>2598</v>
      </c>
      <c r="J130" s="5">
        <v>460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6665</v>
      </c>
      <c r="Q130" s="5">
        <v>1324</v>
      </c>
    </row>
    <row r="131" spans="1:17">
      <c r="A131" s="5">
        <v>1395</v>
      </c>
      <c r="B131" s="5">
        <v>4</v>
      </c>
      <c r="C131" s="5" t="s">
        <v>397</v>
      </c>
      <c r="D131" s="5" t="s">
        <v>396</v>
      </c>
      <c r="E131" s="5">
        <v>12146</v>
      </c>
      <c r="F131" s="5">
        <v>0</v>
      </c>
      <c r="G131" s="5">
        <v>1087</v>
      </c>
      <c r="H131" s="5">
        <v>12</v>
      </c>
      <c r="I131" s="5">
        <v>2598</v>
      </c>
      <c r="J131" s="5">
        <v>460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6665</v>
      </c>
      <c r="Q131" s="5">
        <v>1324</v>
      </c>
    </row>
    <row r="132" spans="1:17">
      <c r="A132" s="5">
        <v>1395</v>
      </c>
      <c r="B132" s="5">
        <v>3</v>
      </c>
      <c r="C132" s="5" t="s">
        <v>398</v>
      </c>
      <c r="D132" s="5" t="s">
        <v>399</v>
      </c>
      <c r="E132" s="5">
        <v>35857</v>
      </c>
      <c r="F132" s="5">
        <v>0</v>
      </c>
      <c r="G132" s="5">
        <v>503</v>
      </c>
      <c r="H132" s="5">
        <v>0</v>
      </c>
      <c r="I132" s="5">
        <v>3405</v>
      </c>
      <c r="J132" s="5">
        <v>763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26992</v>
      </c>
      <c r="Q132" s="5">
        <v>4194</v>
      </c>
    </row>
    <row r="133" spans="1:17">
      <c r="A133" s="5">
        <v>1395</v>
      </c>
      <c r="B133" s="5">
        <v>4</v>
      </c>
      <c r="C133" s="5" t="s">
        <v>400</v>
      </c>
      <c r="D133" s="5" t="s">
        <v>399</v>
      </c>
      <c r="E133" s="5">
        <v>35857</v>
      </c>
      <c r="F133" s="5">
        <v>0</v>
      </c>
      <c r="G133" s="5">
        <v>503</v>
      </c>
      <c r="H133" s="5">
        <v>0</v>
      </c>
      <c r="I133" s="5">
        <v>3405</v>
      </c>
      <c r="J133" s="5">
        <v>763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26992</v>
      </c>
      <c r="Q133" s="5">
        <v>4194</v>
      </c>
    </row>
    <row r="134" spans="1:17">
      <c r="A134" s="5">
        <v>1395</v>
      </c>
      <c r="B134" s="5">
        <v>3</v>
      </c>
      <c r="C134" s="5" t="s">
        <v>401</v>
      </c>
      <c r="D134" s="5" t="s">
        <v>402</v>
      </c>
      <c r="E134" s="5">
        <v>25183</v>
      </c>
      <c r="F134" s="5">
        <v>4</v>
      </c>
      <c r="G134" s="5">
        <v>764</v>
      </c>
      <c r="H134" s="5">
        <v>444</v>
      </c>
      <c r="I134" s="5">
        <v>4792</v>
      </c>
      <c r="J134" s="5">
        <v>1066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16619</v>
      </c>
      <c r="Q134" s="5">
        <v>1496</v>
      </c>
    </row>
    <row r="135" spans="1:17">
      <c r="A135" s="5">
        <v>1395</v>
      </c>
      <c r="B135" s="5">
        <v>4</v>
      </c>
      <c r="C135" s="5" t="s">
        <v>403</v>
      </c>
      <c r="D135" s="5" t="s">
        <v>402</v>
      </c>
      <c r="E135" s="5">
        <v>25183</v>
      </c>
      <c r="F135" s="5">
        <v>4</v>
      </c>
      <c r="G135" s="5">
        <v>764</v>
      </c>
      <c r="H135" s="5">
        <v>444</v>
      </c>
      <c r="I135" s="5">
        <v>4792</v>
      </c>
      <c r="J135" s="5">
        <v>1066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16619</v>
      </c>
      <c r="Q135" s="5">
        <v>1496</v>
      </c>
    </row>
    <row r="136" spans="1:17">
      <c r="A136" s="5">
        <v>1395</v>
      </c>
      <c r="B136" s="5">
        <v>3</v>
      </c>
      <c r="C136" s="5" t="s">
        <v>404</v>
      </c>
      <c r="D136" s="5" t="s">
        <v>405</v>
      </c>
      <c r="E136" s="5">
        <v>32436</v>
      </c>
      <c r="F136" s="5">
        <v>22</v>
      </c>
      <c r="G136" s="5">
        <v>1641</v>
      </c>
      <c r="H136" s="5">
        <v>60</v>
      </c>
      <c r="I136" s="5">
        <v>4186</v>
      </c>
      <c r="J136" s="5">
        <v>4246</v>
      </c>
      <c r="K136" s="5">
        <v>25</v>
      </c>
      <c r="L136" s="5">
        <v>0</v>
      </c>
      <c r="M136" s="5">
        <v>0</v>
      </c>
      <c r="N136" s="5">
        <v>0</v>
      </c>
      <c r="O136" s="5">
        <v>34</v>
      </c>
      <c r="P136" s="5">
        <v>18941</v>
      </c>
      <c r="Q136" s="5">
        <v>3282</v>
      </c>
    </row>
    <row r="137" spans="1:17">
      <c r="A137" s="5">
        <v>1395</v>
      </c>
      <c r="B137" s="5">
        <v>4</v>
      </c>
      <c r="C137" s="5" t="s">
        <v>406</v>
      </c>
      <c r="D137" s="5" t="s">
        <v>405</v>
      </c>
      <c r="E137" s="5">
        <v>32436</v>
      </c>
      <c r="F137" s="5">
        <v>22</v>
      </c>
      <c r="G137" s="5">
        <v>1641</v>
      </c>
      <c r="H137" s="5">
        <v>60</v>
      </c>
      <c r="I137" s="5">
        <v>4186</v>
      </c>
      <c r="J137" s="5">
        <v>4246</v>
      </c>
      <c r="K137" s="5">
        <v>25</v>
      </c>
      <c r="L137" s="5">
        <v>0</v>
      </c>
      <c r="M137" s="5">
        <v>0</v>
      </c>
      <c r="N137" s="5">
        <v>0</v>
      </c>
      <c r="O137" s="5">
        <v>34</v>
      </c>
      <c r="P137" s="5">
        <v>18941</v>
      </c>
      <c r="Q137" s="5">
        <v>3282</v>
      </c>
    </row>
    <row r="138" spans="1:17">
      <c r="A138" s="5">
        <v>1395</v>
      </c>
      <c r="B138" s="5">
        <v>3</v>
      </c>
      <c r="C138" s="5" t="s">
        <v>407</v>
      </c>
      <c r="D138" s="5" t="s">
        <v>408</v>
      </c>
      <c r="E138" s="5">
        <v>43148</v>
      </c>
      <c r="F138" s="5">
        <v>12</v>
      </c>
      <c r="G138" s="5">
        <v>10297</v>
      </c>
      <c r="H138" s="5">
        <v>103</v>
      </c>
      <c r="I138" s="5">
        <v>6550</v>
      </c>
      <c r="J138" s="5">
        <v>2016</v>
      </c>
      <c r="K138" s="5">
        <v>0</v>
      </c>
      <c r="L138" s="5">
        <v>0</v>
      </c>
      <c r="M138" s="5">
        <v>0</v>
      </c>
      <c r="N138" s="5">
        <v>0</v>
      </c>
      <c r="O138" s="5">
        <v>160</v>
      </c>
      <c r="P138" s="5">
        <v>20533</v>
      </c>
      <c r="Q138" s="5">
        <v>3479</v>
      </c>
    </row>
    <row r="139" spans="1:17">
      <c r="A139" s="5">
        <v>1395</v>
      </c>
      <c r="B139" s="5">
        <v>4</v>
      </c>
      <c r="C139" s="5" t="s">
        <v>409</v>
      </c>
      <c r="D139" s="5" t="s">
        <v>410</v>
      </c>
      <c r="E139" s="5">
        <v>40520</v>
      </c>
      <c r="F139" s="5">
        <v>12</v>
      </c>
      <c r="G139" s="5">
        <v>10297</v>
      </c>
      <c r="H139" s="5">
        <v>103</v>
      </c>
      <c r="I139" s="5">
        <v>5997</v>
      </c>
      <c r="J139" s="5">
        <v>1866</v>
      </c>
      <c r="K139" s="5">
        <v>0</v>
      </c>
      <c r="L139" s="5">
        <v>0</v>
      </c>
      <c r="M139" s="5">
        <v>0</v>
      </c>
      <c r="N139" s="5">
        <v>0</v>
      </c>
      <c r="O139" s="5">
        <v>160</v>
      </c>
      <c r="P139" s="5">
        <v>18990</v>
      </c>
      <c r="Q139" s="5">
        <v>3096</v>
      </c>
    </row>
    <row r="140" spans="1:17">
      <c r="A140" s="5">
        <v>1395</v>
      </c>
      <c r="B140" s="5">
        <v>4</v>
      </c>
      <c r="C140" s="5" t="s">
        <v>411</v>
      </c>
      <c r="D140" s="5" t="s">
        <v>412</v>
      </c>
      <c r="E140" s="5">
        <v>2628</v>
      </c>
      <c r="F140" s="5">
        <v>0</v>
      </c>
      <c r="G140" s="5">
        <v>0</v>
      </c>
      <c r="H140" s="5">
        <v>0</v>
      </c>
      <c r="I140" s="5">
        <v>553</v>
      </c>
      <c r="J140" s="5">
        <v>149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1542</v>
      </c>
      <c r="Q140" s="5">
        <v>383</v>
      </c>
    </row>
    <row r="141" spans="1:17">
      <c r="A141" s="5">
        <v>1395</v>
      </c>
      <c r="B141" s="5">
        <v>3</v>
      </c>
      <c r="C141" s="5" t="s">
        <v>413</v>
      </c>
      <c r="D141" s="5" t="s">
        <v>414</v>
      </c>
      <c r="E141" s="5">
        <v>6067</v>
      </c>
      <c r="F141" s="5">
        <v>0</v>
      </c>
      <c r="G141" s="5">
        <v>301</v>
      </c>
      <c r="H141" s="5">
        <v>0</v>
      </c>
      <c r="I141" s="5">
        <v>843</v>
      </c>
      <c r="J141" s="5">
        <v>242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4163</v>
      </c>
      <c r="Q141" s="5">
        <v>518</v>
      </c>
    </row>
    <row r="142" spans="1:17">
      <c r="A142" s="5">
        <v>1395</v>
      </c>
      <c r="B142" s="5">
        <v>4</v>
      </c>
      <c r="C142" s="5" t="s">
        <v>415</v>
      </c>
      <c r="D142" s="5" t="s">
        <v>414</v>
      </c>
      <c r="E142" s="5">
        <v>6067</v>
      </c>
      <c r="F142" s="5">
        <v>0</v>
      </c>
      <c r="G142" s="5">
        <v>301</v>
      </c>
      <c r="H142" s="5">
        <v>0</v>
      </c>
      <c r="I142" s="5">
        <v>843</v>
      </c>
      <c r="J142" s="5">
        <v>242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4163</v>
      </c>
      <c r="Q142" s="5">
        <v>518</v>
      </c>
    </row>
    <row r="143" spans="1:17">
      <c r="A143" s="5">
        <v>1395</v>
      </c>
      <c r="B143" s="5">
        <v>7</v>
      </c>
      <c r="C143" s="5" t="s">
        <v>416</v>
      </c>
      <c r="D143" s="5" t="s">
        <v>417</v>
      </c>
      <c r="E143" s="5">
        <v>9926</v>
      </c>
      <c r="F143" s="5">
        <v>0</v>
      </c>
      <c r="G143" s="5">
        <v>322</v>
      </c>
      <c r="H143" s="5">
        <v>0</v>
      </c>
      <c r="I143" s="5">
        <v>1927</v>
      </c>
      <c r="J143" s="5">
        <v>13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6759</v>
      </c>
      <c r="Q143" s="5">
        <v>906</v>
      </c>
    </row>
    <row r="144" spans="1:17">
      <c r="A144" s="5">
        <v>1395</v>
      </c>
      <c r="B144" s="5">
        <v>9</v>
      </c>
      <c r="C144" s="5" t="s">
        <v>418</v>
      </c>
      <c r="D144" s="5" t="s">
        <v>417</v>
      </c>
      <c r="E144" s="5">
        <v>9926</v>
      </c>
      <c r="F144" s="5">
        <v>0</v>
      </c>
      <c r="G144" s="5">
        <v>322</v>
      </c>
      <c r="H144" s="5">
        <v>0</v>
      </c>
      <c r="I144" s="5">
        <v>1927</v>
      </c>
      <c r="J144" s="5">
        <v>13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6759</v>
      </c>
      <c r="Q144" s="5">
        <v>906</v>
      </c>
    </row>
    <row r="145" spans="1:17">
      <c r="A145" s="5">
        <v>1395</v>
      </c>
      <c r="B145" s="5">
        <v>2</v>
      </c>
      <c r="C145" s="5" t="s">
        <v>419</v>
      </c>
      <c r="D145" s="5" t="s">
        <v>420</v>
      </c>
      <c r="E145" s="5">
        <v>1019473</v>
      </c>
      <c r="F145" s="5">
        <v>691</v>
      </c>
      <c r="G145" s="5">
        <v>34890</v>
      </c>
      <c r="H145" s="5">
        <v>5300</v>
      </c>
      <c r="I145" s="5">
        <v>249853</v>
      </c>
      <c r="J145" s="5">
        <v>47577</v>
      </c>
      <c r="K145" s="5">
        <v>0</v>
      </c>
      <c r="L145" s="5">
        <v>0</v>
      </c>
      <c r="M145" s="5">
        <v>0</v>
      </c>
      <c r="N145" s="5">
        <v>0</v>
      </c>
      <c r="O145" s="5">
        <v>1206</v>
      </c>
      <c r="P145" s="5">
        <v>614650</v>
      </c>
      <c r="Q145" s="5">
        <v>65305</v>
      </c>
    </row>
    <row r="146" spans="1:17">
      <c r="A146" s="5">
        <v>1395</v>
      </c>
      <c r="B146" s="5">
        <v>3</v>
      </c>
      <c r="C146" s="5" t="s">
        <v>421</v>
      </c>
      <c r="D146" s="5" t="s">
        <v>422</v>
      </c>
      <c r="E146" s="5">
        <v>232821</v>
      </c>
      <c r="F146" s="5">
        <v>87</v>
      </c>
      <c r="G146" s="5">
        <v>11295</v>
      </c>
      <c r="H146" s="5">
        <v>995</v>
      </c>
      <c r="I146" s="5">
        <v>67531</v>
      </c>
      <c r="J146" s="5">
        <v>14167</v>
      </c>
      <c r="K146" s="5">
        <v>0</v>
      </c>
      <c r="L146" s="5">
        <v>0</v>
      </c>
      <c r="M146" s="5">
        <v>0</v>
      </c>
      <c r="N146" s="5">
        <v>0</v>
      </c>
      <c r="O146" s="5">
        <v>75</v>
      </c>
      <c r="P146" s="5">
        <v>123785</v>
      </c>
      <c r="Q146" s="5">
        <v>14886</v>
      </c>
    </row>
    <row r="147" spans="1:17">
      <c r="A147" s="5">
        <v>1395</v>
      </c>
      <c r="B147" s="5">
        <v>4</v>
      </c>
      <c r="C147" s="5" t="s">
        <v>423</v>
      </c>
      <c r="D147" s="5" t="s">
        <v>422</v>
      </c>
      <c r="E147" s="5">
        <v>232821</v>
      </c>
      <c r="F147" s="5">
        <v>87</v>
      </c>
      <c r="G147" s="5">
        <v>11295</v>
      </c>
      <c r="H147" s="5">
        <v>995</v>
      </c>
      <c r="I147" s="5">
        <v>67531</v>
      </c>
      <c r="J147" s="5">
        <v>14167</v>
      </c>
      <c r="K147" s="5">
        <v>0</v>
      </c>
      <c r="L147" s="5">
        <v>0</v>
      </c>
      <c r="M147" s="5">
        <v>0</v>
      </c>
      <c r="N147" s="5">
        <v>0</v>
      </c>
      <c r="O147" s="5">
        <v>75</v>
      </c>
      <c r="P147" s="5">
        <v>123785</v>
      </c>
      <c r="Q147" s="5">
        <v>14886</v>
      </c>
    </row>
    <row r="148" spans="1:17">
      <c r="A148" s="5">
        <v>1395</v>
      </c>
      <c r="B148" s="5">
        <v>3</v>
      </c>
      <c r="C148" s="5" t="s">
        <v>424</v>
      </c>
      <c r="D148" s="5" t="s">
        <v>425</v>
      </c>
      <c r="E148" s="5">
        <v>100963</v>
      </c>
      <c r="F148" s="5">
        <v>106</v>
      </c>
      <c r="G148" s="5">
        <v>1663</v>
      </c>
      <c r="H148" s="5">
        <v>220</v>
      </c>
      <c r="I148" s="5">
        <v>8980</v>
      </c>
      <c r="J148" s="5">
        <v>1012</v>
      </c>
      <c r="K148" s="5">
        <v>0</v>
      </c>
      <c r="L148" s="5">
        <v>0</v>
      </c>
      <c r="M148" s="5">
        <v>0</v>
      </c>
      <c r="N148" s="5">
        <v>0</v>
      </c>
      <c r="O148" s="5">
        <v>5</v>
      </c>
      <c r="P148" s="5">
        <v>82402</v>
      </c>
      <c r="Q148" s="5">
        <v>6575</v>
      </c>
    </row>
    <row r="149" spans="1:17">
      <c r="A149" s="5">
        <v>1395</v>
      </c>
      <c r="B149" s="5">
        <v>4</v>
      </c>
      <c r="C149" s="5" t="s">
        <v>426</v>
      </c>
      <c r="D149" s="5" t="s">
        <v>425</v>
      </c>
      <c r="E149" s="5">
        <v>100963</v>
      </c>
      <c r="F149" s="5">
        <v>106</v>
      </c>
      <c r="G149" s="5">
        <v>1663</v>
      </c>
      <c r="H149" s="5">
        <v>220</v>
      </c>
      <c r="I149" s="5">
        <v>8980</v>
      </c>
      <c r="J149" s="5">
        <v>1012</v>
      </c>
      <c r="K149" s="5">
        <v>0</v>
      </c>
      <c r="L149" s="5">
        <v>0</v>
      </c>
      <c r="M149" s="5">
        <v>0</v>
      </c>
      <c r="N149" s="5">
        <v>0</v>
      </c>
      <c r="O149" s="5">
        <v>5</v>
      </c>
      <c r="P149" s="5">
        <v>82402</v>
      </c>
      <c r="Q149" s="5">
        <v>6575</v>
      </c>
    </row>
    <row r="150" spans="1:17">
      <c r="A150" s="5">
        <v>1395</v>
      </c>
      <c r="B150" s="5">
        <v>3</v>
      </c>
      <c r="C150" s="5" t="s">
        <v>427</v>
      </c>
      <c r="D150" s="5" t="s">
        <v>428</v>
      </c>
      <c r="E150" s="5">
        <v>214534</v>
      </c>
      <c r="F150" s="5">
        <v>61</v>
      </c>
      <c r="G150" s="5">
        <v>8124</v>
      </c>
      <c r="H150" s="5">
        <v>477</v>
      </c>
      <c r="I150" s="5">
        <v>31985</v>
      </c>
      <c r="J150" s="5">
        <v>5342</v>
      </c>
      <c r="K150" s="5">
        <v>0</v>
      </c>
      <c r="L150" s="5">
        <v>0</v>
      </c>
      <c r="M150" s="5">
        <v>0</v>
      </c>
      <c r="N150" s="5">
        <v>0</v>
      </c>
      <c r="O150" s="5">
        <v>359</v>
      </c>
      <c r="P150" s="5">
        <v>157888</v>
      </c>
      <c r="Q150" s="5">
        <v>10298</v>
      </c>
    </row>
    <row r="151" spans="1:17">
      <c r="A151" s="5">
        <v>1395</v>
      </c>
      <c r="B151" s="5">
        <v>14</v>
      </c>
      <c r="C151" s="5" t="s">
        <v>429</v>
      </c>
      <c r="D151" s="5" t="s">
        <v>430</v>
      </c>
      <c r="E151" s="5">
        <v>214534</v>
      </c>
      <c r="F151" s="5">
        <v>61</v>
      </c>
      <c r="G151" s="5">
        <v>8124</v>
      </c>
      <c r="H151" s="5">
        <v>477</v>
      </c>
      <c r="I151" s="5">
        <v>31985</v>
      </c>
      <c r="J151" s="5">
        <v>5342</v>
      </c>
      <c r="K151" s="5">
        <v>0</v>
      </c>
      <c r="L151" s="5">
        <v>0</v>
      </c>
      <c r="M151" s="5">
        <v>0</v>
      </c>
      <c r="N151" s="5">
        <v>0</v>
      </c>
      <c r="O151" s="5">
        <v>359</v>
      </c>
      <c r="P151" s="5">
        <v>157888</v>
      </c>
      <c r="Q151" s="5">
        <v>10298</v>
      </c>
    </row>
    <row r="152" spans="1:17">
      <c r="A152" s="5">
        <v>1395</v>
      </c>
      <c r="B152" s="5">
        <v>3</v>
      </c>
      <c r="C152" s="5" t="s">
        <v>431</v>
      </c>
      <c r="D152" s="5" t="s">
        <v>432</v>
      </c>
      <c r="E152" s="5">
        <v>57051</v>
      </c>
      <c r="F152" s="5">
        <v>60</v>
      </c>
      <c r="G152" s="5">
        <v>1469</v>
      </c>
      <c r="H152" s="5">
        <v>804</v>
      </c>
      <c r="I152" s="5">
        <v>12930</v>
      </c>
      <c r="J152" s="5">
        <v>2589</v>
      </c>
      <c r="K152" s="5">
        <v>0</v>
      </c>
      <c r="L152" s="5">
        <v>0</v>
      </c>
      <c r="M152" s="5">
        <v>0</v>
      </c>
      <c r="N152" s="5">
        <v>0</v>
      </c>
      <c r="O152" s="5">
        <v>170</v>
      </c>
      <c r="P152" s="5">
        <v>35513</v>
      </c>
      <c r="Q152" s="5">
        <v>3517</v>
      </c>
    </row>
    <row r="153" spans="1:17">
      <c r="A153" s="5">
        <v>1395</v>
      </c>
      <c r="B153" s="5">
        <v>4</v>
      </c>
      <c r="C153" s="5" t="s">
        <v>433</v>
      </c>
      <c r="D153" s="5" t="s">
        <v>432</v>
      </c>
      <c r="E153" s="5">
        <v>57051</v>
      </c>
      <c r="F153" s="5">
        <v>60</v>
      </c>
      <c r="G153" s="5">
        <v>1469</v>
      </c>
      <c r="H153" s="5">
        <v>804</v>
      </c>
      <c r="I153" s="5">
        <v>12930</v>
      </c>
      <c r="J153" s="5">
        <v>2589</v>
      </c>
      <c r="K153" s="5">
        <v>0</v>
      </c>
      <c r="L153" s="5">
        <v>0</v>
      </c>
      <c r="M153" s="5">
        <v>0</v>
      </c>
      <c r="N153" s="5">
        <v>0</v>
      </c>
      <c r="O153" s="5">
        <v>170</v>
      </c>
      <c r="P153" s="5">
        <v>35513</v>
      </c>
      <c r="Q153" s="5">
        <v>3517</v>
      </c>
    </row>
    <row r="154" spans="1:17">
      <c r="A154" s="5">
        <v>1395</v>
      </c>
      <c r="B154" s="5">
        <v>3</v>
      </c>
      <c r="C154" s="5" t="s">
        <v>434</v>
      </c>
      <c r="D154" s="5" t="s">
        <v>435</v>
      </c>
      <c r="E154" s="5">
        <v>388999</v>
      </c>
      <c r="F154" s="5">
        <v>378</v>
      </c>
      <c r="G154" s="5">
        <v>11968</v>
      </c>
      <c r="H154" s="5">
        <v>2776</v>
      </c>
      <c r="I154" s="5">
        <v>125064</v>
      </c>
      <c r="J154" s="5">
        <v>23760</v>
      </c>
      <c r="K154" s="5">
        <v>0</v>
      </c>
      <c r="L154" s="5">
        <v>0</v>
      </c>
      <c r="M154" s="5">
        <v>0</v>
      </c>
      <c r="N154" s="5">
        <v>0</v>
      </c>
      <c r="O154" s="5">
        <v>595</v>
      </c>
      <c r="P154" s="5">
        <v>197036</v>
      </c>
      <c r="Q154" s="5">
        <v>27422</v>
      </c>
    </row>
    <row r="155" spans="1:17">
      <c r="A155" s="5">
        <v>1395</v>
      </c>
      <c r="B155" s="5">
        <v>4</v>
      </c>
      <c r="C155" s="5" t="s">
        <v>436</v>
      </c>
      <c r="D155" s="5" t="s">
        <v>435</v>
      </c>
      <c r="E155" s="5">
        <v>388999</v>
      </c>
      <c r="F155" s="5">
        <v>378</v>
      </c>
      <c r="G155" s="5">
        <v>11968</v>
      </c>
      <c r="H155" s="5">
        <v>2776</v>
      </c>
      <c r="I155" s="5">
        <v>125064</v>
      </c>
      <c r="J155" s="5">
        <v>23760</v>
      </c>
      <c r="K155" s="5">
        <v>0</v>
      </c>
      <c r="L155" s="5">
        <v>0</v>
      </c>
      <c r="M155" s="5">
        <v>0</v>
      </c>
      <c r="N155" s="5">
        <v>0</v>
      </c>
      <c r="O155" s="5">
        <v>595</v>
      </c>
      <c r="P155" s="5">
        <v>197036</v>
      </c>
      <c r="Q155" s="5">
        <v>27422</v>
      </c>
    </row>
    <row r="156" spans="1:17">
      <c r="A156" s="5">
        <v>1395</v>
      </c>
      <c r="B156" s="5">
        <v>3</v>
      </c>
      <c r="C156" s="5" t="s">
        <v>437</v>
      </c>
      <c r="D156" s="5" t="s">
        <v>438</v>
      </c>
      <c r="E156" s="5">
        <v>25104</v>
      </c>
      <c r="F156" s="5">
        <v>0</v>
      </c>
      <c r="G156" s="5">
        <v>370</v>
      </c>
      <c r="H156" s="5">
        <v>28</v>
      </c>
      <c r="I156" s="5">
        <v>3363</v>
      </c>
      <c r="J156" s="5">
        <v>707</v>
      </c>
      <c r="K156" s="5">
        <v>0</v>
      </c>
      <c r="L156" s="5">
        <v>0</v>
      </c>
      <c r="M156" s="5">
        <v>0</v>
      </c>
      <c r="N156" s="5">
        <v>0</v>
      </c>
      <c r="O156" s="5">
        <v>2</v>
      </c>
      <c r="P156" s="5">
        <v>18027</v>
      </c>
      <c r="Q156" s="5">
        <v>2608</v>
      </c>
    </row>
    <row r="157" spans="1:17">
      <c r="A157" s="5">
        <v>1395</v>
      </c>
      <c r="B157" s="5">
        <v>4</v>
      </c>
      <c r="C157" s="5" t="s">
        <v>439</v>
      </c>
      <c r="D157" s="5" t="s">
        <v>438</v>
      </c>
      <c r="E157" s="5">
        <v>25104</v>
      </c>
      <c r="F157" s="5">
        <v>0</v>
      </c>
      <c r="G157" s="5">
        <v>370</v>
      </c>
      <c r="H157" s="5">
        <v>28</v>
      </c>
      <c r="I157" s="5">
        <v>3363</v>
      </c>
      <c r="J157" s="5">
        <v>707</v>
      </c>
      <c r="K157" s="5">
        <v>0</v>
      </c>
      <c r="L157" s="5">
        <v>0</v>
      </c>
      <c r="M157" s="5">
        <v>0</v>
      </c>
      <c r="N157" s="5">
        <v>0</v>
      </c>
      <c r="O157" s="5">
        <v>2</v>
      </c>
      <c r="P157" s="5">
        <v>18027</v>
      </c>
      <c r="Q157" s="5">
        <v>2608</v>
      </c>
    </row>
    <row r="158" spans="1:17">
      <c r="A158" s="5">
        <v>1395</v>
      </c>
      <c r="B158" s="5">
        <v>2</v>
      </c>
      <c r="C158" s="5" t="s">
        <v>440</v>
      </c>
      <c r="D158" s="5" t="s">
        <v>441</v>
      </c>
      <c r="E158" s="5">
        <v>1087877</v>
      </c>
      <c r="F158" s="5">
        <v>2093</v>
      </c>
      <c r="G158" s="5">
        <v>40444</v>
      </c>
      <c r="H158" s="5">
        <v>12028</v>
      </c>
      <c r="I158" s="5">
        <v>273658</v>
      </c>
      <c r="J158" s="5">
        <v>45087</v>
      </c>
      <c r="K158" s="5">
        <v>868</v>
      </c>
      <c r="L158" s="5">
        <v>0</v>
      </c>
      <c r="M158" s="5">
        <v>53</v>
      </c>
      <c r="N158" s="5">
        <v>16</v>
      </c>
      <c r="O158" s="5">
        <v>23337</v>
      </c>
      <c r="P158" s="5">
        <v>613481</v>
      </c>
      <c r="Q158" s="5">
        <v>76813</v>
      </c>
    </row>
    <row r="159" spans="1:17">
      <c r="A159" s="5">
        <v>1395</v>
      </c>
      <c r="B159" s="5">
        <v>3</v>
      </c>
      <c r="C159" s="5" t="s">
        <v>442</v>
      </c>
      <c r="D159" s="5" t="s">
        <v>443</v>
      </c>
      <c r="E159" s="5">
        <v>656737</v>
      </c>
      <c r="F159" s="5">
        <v>1479</v>
      </c>
      <c r="G159" s="5">
        <v>27650</v>
      </c>
      <c r="H159" s="5">
        <v>8823</v>
      </c>
      <c r="I159" s="5">
        <v>145770</v>
      </c>
      <c r="J159" s="5">
        <v>31307</v>
      </c>
      <c r="K159" s="5">
        <v>553</v>
      </c>
      <c r="L159" s="5">
        <v>0</v>
      </c>
      <c r="M159" s="5">
        <v>53</v>
      </c>
      <c r="N159" s="5">
        <v>0</v>
      </c>
      <c r="O159" s="5">
        <v>19933</v>
      </c>
      <c r="P159" s="5">
        <v>367818</v>
      </c>
      <c r="Q159" s="5">
        <v>53352</v>
      </c>
    </row>
    <row r="160" spans="1:17">
      <c r="A160" s="5">
        <v>1395</v>
      </c>
      <c r="B160" s="5">
        <v>4</v>
      </c>
      <c r="C160" s="5" t="s">
        <v>444</v>
      </c>
      <c r="D160" s="5" t="s">
        <v>445</v>
      </c>
      <c r="E160" s="5">
        <v>108951</v>
      </c>
      <c r="F160" s="5">
        <v>144</v>
      </c>
      <c r="G160" s="5">
        <v>4557</v>
      </c>
      <c r="H160" s="5">
        <v>1</v>
      </c>
      <c r="I160" s="5">
        <v>16087</v>
      </c>
      <c r="J160" s="5">
        <v>873</v>
      </c>
      <c r="K160" s="5">
        <v>0</v>
      </c>
      <c r="L160" s="5">
        <v>0</v>
      </c>
      <c r="M160" s="5">
        <v>0</v>
      </c>
      <c r="N160" s="5">
        <v>0</v>
      </c>
      <c r="O160" s="5">
        <v>16560</v>
      </c>
      <c r="P160" s="5">
        <v>66554</v>
      </c>
      <c r="Q160" s="5">
        <v>4175</v>
      </c>
    </row>
    <row r="161" spans="1:17">
      <c r="A161" s="5">
        <v>1395</v>
      </c>
      <c r="B161" s="5">
        <v>4</v>
      </c>
      <c r="C161" s="5" t="s">
        <v>446</v>
      </c>
      <c r="D161" s="5" t="s">
        <v>447</v>
      </c>
      <c r="E161" s="5">
        <v>3792</v>
      </c>
      <c r="F161" s="5">
        <v>0</v>
      </c>
      <c r="G161" s="5">
        <v>0</v>
      </c>
      <c r="H161" s="5">
        <v>0</v>
      </c>
      <c r="I161" s="5">
        <v>560</v>
      </c>
      <c r="J161" s="5">
        <v>47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3001</v>
      </c>
      <c r="Q161" s="5">
        <v>184</v>
      </c>
    </row>
    <row r="162" spans="1:17">
      <c r="A162" s="5">
        <v>1395</v>
      </c>
      <c r="B162" s="5">
        <v>4</v>
      </c>
      <c r="C162" s="5" t="s">
        <v>448</v>
      </c>
      <c r="D162" s="5" t="s">
        <v>449</v>
      </c>
      <c r="E162" s="5">
        <v>171951</v>
      </c>
      <c r="F162" s="5">
        <v>21</v>
      </c>
      <c r="G162" s="5">
        <v>5194</v>
      </c>
      <c r="H162" s="5">
        <v>895</v>
      </c>
      <c r="I162" s="5">
        <v>43149</v>
      </c>
      <c r="J162" s="5">
        <v>5391</v>
      </c>
      <c r="K162" s="5">
        <v>115</v>
      </c>
      <c r="L162" s="5">
        <v>0</v>
      </c>
      <c r="M162" s="5">
        <v>53</v>
      </c>
      <c r="N162" s="5">
        <v>0</v>
      </c>
      <c r="O162" s="5">
        <v>623</v>
      </c>
      <c r="P162" s="5">
        <v>104375</v>
      </c>
      <c r="Q162" s="5">
        <v>12135</v>
      </c>
    </row>
    <row r="163" spans="1:17">
      <c r="A163" s="5">
        <v>1395</v>
      </c>
      <c r="B163" s="5">
        <v>4</v>
      </c>
      <c r="C163" s="5" t="s">
        <v>450</v>
      </c>
      <c r="D163" s="5" t="s">
        <v>451</v>
      </c>
      <c r="E163" s="5">
        <v>43475</v>
      </c>
      <c r="F163" s="5">
        <v>245</v>
      </c>
      <c r="G163" s="5">
        <v>1388</v>
      </c>
      <c r="H163" s="5">
        <v>171</v>
      </c>
      <c r="I163" s="5">
        <v>11998</v>
      </c>
      <c r="J163" s="5">
        <v>1992</v>
      </c>
      <c r="K163" s="5">
        <v>438</v>
      </c>
      <c r="L163" s="5">
        <v>0</v>
      </c>
      <c r="M163" s="5">
        <v>0</v>
      </c>
      <c r="N163" s="5">
        <v>0</v>
      </c>
      <c r="O163" s="5">
        <v>1</v>
      </c>
      <c r="P163" s="5">
        <v>25255</v>
      </c>
      <c r="Q163" s="5">
        <v>1988</v>
      </c>
    </row>
    <row r="164" spans="1:17">
      <c r="A164" s="5">
        <v>1395</v>
      </c>
      <c r="B164" s="5">
        <v>4</v>
      </c>
      <c r="C164" s="5" t="s">
        <v>452</v>
      </c>
      <c r="D164" s="5" t="s">
        <v>453</v>
      </c>
      <c r="E164" s="5">
        <v>16583</v>
      </c>
      <c r="F164" s="5">
        <v>0</v>
      </c>
      <c r="G164" s="5">
        <v>689</v>
      </c>
      <c r="H164" s="5">
        <v>1129</v>
      </c>
      <c r="I164" s="5">
        <v>2831</v>
      </c>
      <c r="J164" s="5">
        <v>726</v>
      </c>
      <c r="K164" s="5">
        <v>0</v>
      </c>
      <c r="L164" s="5">
        <v>0</v>
      </c>
      <c r="M164" s="5">
        <v>0</v>
      </c>
      <c r="N164" s="5">
        <v>0</v>
      </c>
      <c r="O164" s="5">
        <v>1</v>
      </c>
      <c r="P164" s="5">
        <v>9916</v>
      </c>
      <c r="Q164" s="5">
        <v>1291</v>
      </c>
    </row>
    <row r="165" spans="1:17">
      <c r="A165" s="5">
        <v>1395</v>
      </c>
      <c r="B165" s="5">
        <v>4</v>
      </c>
      <c r="C165" s="5" t="s">
        <v>454</v>
      </c>
      <c r="D165" s="5" t="s">
        <v>455</v>
      </c>
      <c r="E165" s="5">
        <v>62515</v>
      </c>
      <c r="F165" s="5">
        <v>8</v>
      </c>
      <c r="G165" s="5">
        <v>4643</v>
      </c>
      <c r="H165" s="5">
        <v>791</v>
      </c>
      <c r="I165" s="5">
        <v>13068</v>
      </c>
      <c r="J165" s="5">
        <v>6309</v>
      </c>
      <c r="K165" s="5">
        <v>0</v>
      </c>
      <c r="L165" s="5">
        <v>0</v>
      </c>
      <c r="M165" s="5">
        <v>0</v>
      </c>
      <c r="N165" s="5">
        <v>0</v>
      </c>
      <c r="O165" s="5">
        <v>1650</v>
      </c>
      <c r="P165" s="5">
        <v>30509</v>
      </c>
      <c r="Q165" s="5">
        <v>5535</v>
      </c>
    </row>
    <row r="166" spans="1:17">
      <c r="A166" s="5">
        <v>1395</v>
      </c>
      <c r="B166" s="5">
        <v>4</v>
      </c>
      <c r="C166" s="5" t="s">
        <v>456</v>
      </c>
      <c r="D166" s="5" t="s">
        <v>457</v>
      </c>
      <c r="E166" s="5">
        <v>14246</v>
      </c>
      <c r="F166" s="5">
        <v>0</v>
      </c>
      <c r="G166" s="5">
        <v>0</v>
      </c>
      <c r="H166" s="5">
        <v>0</v>
      </c>
      <c r="I166" s="5">
        <v>5787</v>
      </c>
      <c r="J166" s="5">
        <v>525</v>
      </c>
      <c r="K166" s="5">
        <v>0</v>
      </c>
      <c r="L166" s="5">
        <v>0</v>
      </c>
      <c r="M166" s="5">
        <v>0</v>
      </c>
      <c r="N166" s="5">
        <v>0</v>
      </c>
      <c r="O166" s="5">
        <v>65</v>
      </c>
      <c r="P166" s="5">
        <v>7344</v>
      </c>
      <c r="Q166" s="5">
        <v>525</v>
      </c>
    </row>
    <row r="167" spans="1:17">
      <c r="A167" s="5">
        <v>1395</v>
      </c>
      <c r="B167" s="5">
        <v>9</v>
      </c>
      <c r="C167" s="5" t="s">
        <v>458</v>
      </c>
      <c r="D167" s="5" t="s">
        <v>459</v>
      </c>
      <c r="E167" s="5">
        <v>235225</v>
      </c>
      <c r="F167" s="5">
        <v>1061</v>
      </c>
      <c r="G167" s="5">
        <v>11178</v>
      </c>
      <c r="H167" s="5">
        <v>5836</v>
      </c>
      <c r="I167" s="5">
        <v>52291</v>
      </c>
      <c r="J167" s="5">
        <v>15444</v>
      </c>
      <c r="K167" s="5">
        <v>0</v>
      </c>
      <c r="L167" s="5">
        <v>0</v>
      </c>
      <c r="M167" s="5">
        <v>0</v>
      </c>
      <c r="N167" s="5">
        <v>0</v>
      </c>
      <c r="O167" s="5">
        <v>1032</v>
      </c>
      <c r="P167" s="5">
        <v>120864</v>
      </c>
      <c r="Q167" s="5">
        <v>27520</v>
      </c>
    </row>
    <row r="168" spans="1:17">
      <c r="A168" s="5">
        <v>1395</v>
      </c>
      <c r="B168" s="5">
        <v>3</v>
      </c>
      <c r="C168" s="5" t="s">
        <v>460</v>
      </c>
      <c r="D168" s="5" t="s">
        <v>461</v>
      </c>
      <c r="E168" s="5">
        <v>431140</v>
      </c>
      <c r="F168" s="5">
        <v>614</v>
      </c>
      <c r="G168" s="5">
        <v>12794</v>
      </c>
      <c r="H168" s="5">
        <v>3205</v>
      </c>
      <c r="I168" s="5">
        <v>127888</v>
      </c>
      <c r="J168" s="5">
        <v>13781</v>
      </c>
      <c r="K168" s="5">
        <v>316</v>
      </c>
      <c r="L168" s="5">
        <v>0</v>
      </c>
      <c r="M168" s="5">
        <v>0</v>
      </c>
      <c r="N168" s="5">
        <v>16</v>
      </c>
      <c r="O168" s="5">
        <v>3404</v>
      </c>
      <c r="P168" s="5">
        <v>245663</v>
      </c>
      <c r="Q168" s="5">
        <v>23460</v>
      </c>
    </row>
    <row r="169" spans="1:17">
      <c r="A169" s="5">
        <v>1395</v>
      </c>
      <c r="B169" s="5">
        <v>4</v>
      </c>
      <c r="C169" s="5" t="s">
        <v>462</v>
      </c>
      <c r="D169" s="5" t="s">
        <v>463</v>
      </c>
      <c r="E169" s="5">
        <v>61741</v>
      </c>
      <c r="F169" s="5">
        <v>540</v>
      </c>
      <c r="G169" s="5">
        <v>3645</v>
      </c>
      <c r="H169" s="5">
        <v>808</v>
      </c>
      <c r="I169" s="5">
        <v>16262</v>
      </c>
      <c r="J169" s="5">
        <v>3231</v>
      </c>
      <c r="K169" s="5">
        <v>313</v>
      </c>
      <c r="L169" s="5">
        <v>0</v>
      </c>
      <c r="M169" s="5">
        <v>0</v>
      </c>
      <c r="N169" s="5">
        <v>0</v>
      </c>
      <c r="O169" s="5">
        <v>236</v>
      </c>
      <c r="P169" s="5">
        <v>33236</v>
      </c>
      <c r="Q169" s="5">
        <v>3471</v>
      </c>
    </row>
    <row r="170" spans="1:17">
      <c r="A170" s="5">
        <v>1395</v>
      </c>
      <c r="B170" s="5">
        <v>4</v>
      </c>
      <c r="C170" s="5" t="s">
        <v>464</v>
      </c>
      <c r="D170" s="5" t="s">
        <v>465</v>
      </c>
      <c r="E170" s="5">
        <v>201141</v>
      </c>
      <c r="F170" s="5">
        <v>2</v>
      </c>
      <c r="G170" s="5">
        <v>1224</v>
      </c>
      <c r="H170" s="5">
        <v>627</v>
      </c>
      <c r="I170" s="5">
        <v>79600</v>
      </c>
      <c r="J170" s="5">
        <v>1962</v>
      </c>
      <c r="K170" s="5">
        <v>3</v>
      </c>
      <c r="L170" s="5">
        <v>0</v>
      </c>
      <c r="M170" s="5">
        <v>0</v>
      </c>
      <c r="N170" s="5">
        <v>0</v>
      </c>
      <c r="O170" s="5">
        <v>3</v>
      </c>
      <c r="P170" s="5">
        <v>106999</v>
      </c>
      <c r="Q170" s="5">
        <v>10722</v>
      </c>
    </row>
    <row r="171" spans="1:17">
      <c r="A171" s="5">
        <v>1395</v>
      </c>
      <c r="B171" s="5">
        <v>4</v>
      </c>
      <c r="C171" s="5" t="s">
        <v>466</v>
      </c>
      <c r="D171" s="5" t="s">
        <v>467</v>
      </c>
      <c r="E171" s="5">
        <v>9202</v>
      </c>
      <c r="F171" s="5">
        <v>0</v>
      </c>
      <c r="G171" s="5">
        <v>648</v>
      </c>
      <c r="H171" s="5">
        <v>87</v>
      </c>
      <c r="I171" s="5">
        <v>4201</v>
      </c>
      <c r="J171" s="5">
        <v>636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2929</v>
      </c>
      <c r="Q171" s="5">
        <v>701</v>
      </c>
    </row>
    <row r="172" spans="1:17">
      <c r="A172" s="5">
        <v>1395</v>
      </c>
      <c r="B172" s="5">
        <v>4</v>
      </c>
      <c r="C172" s="5" t="s">
        <v>468</v>
      </c>
      <c r="D172" s="5" t="s">
        <v>469</v>
      </c>
      <c r="E172" s="5">
        <v>85357</v>
      </c>
      <c r="F172" s="5">
        <v>17</v>
      </c>
      <c r="G172" s="5">
        <v>3778</v>
      </c>
      <c r="H172" s="5">
        <v>665</v>
      </c>
      <c r="I172" s="5">
        <v>12935</v>
      </c>
      <c r="J172" s="5">
        <v>4461</v>
      </c>
      <c r="K172" s="5">
        <v>0</v>
      </c>
      <c r="L172" s="5">
        <v>0</v>
      </c>
      <c r="M172" s="5">
        <v>0</v>
      </c>
      <c r="N172" s="5">
        <v>8</v>
      </c>
      <c r="O172" s="5">
        <v>2696</v>
      </c>
      <c r="P172" s="5">
        <v>57506</v>
      </c>
      <c r="Q172" s="5">
        <v>3292</v>
      </c>
    </row>
    <row r="173" spans="1:17">
      <c r="A173" s="5">
        <v>1395</v>
      </c>
      <c r="B173" s="5">
        <v>4</v>
      </c>
      <c r="C173" s="5" t="s">
        <v>470</v>
      </c>
      <c r="D173" s="5" t="s">
        <v>471</v>
      </c>
      <c r="E173" s="5">
        <v>39879</v>
      </c>
      <c r="F173" s="5">
        <v>53</v>
      </c>
      <c r="G173" s="5">
        <v>1724</v>
      </c>
      <c r="H173" s="5">
        <v>927</v>
      </c>
      <c r="I173" s="5">
        <v>10508</v>
      </c>
      <c r="J173" s="5">
        <v>2478</v>
      </c>
      <c r="K173" s="5">
        <v>0</v>
      </c>
      <c r="L173" s="5">
        <v>0</v>
      </c>
      <c r="M173" s="5">
        <v>0</v>
      </c>
      <c r="N173" s="5">
        <v>0</v>
      </c>
      <c r="O173" s="5">
        <v>33</v>
      </c>
      <c r="P173" s="5">
        <v>22637</v>
      </c>
      <c r="Q173" s="5">
        <v>1518</v>
      </c>
    </row>
    <row r="174" spans="1:17">
      <c r="A174" s="5">
        <v>1395</v>
      </c>
      <c r="B174" s="5">
        <v>4</v>
      </c>
      <c r="C174" s="5" t="s">
        <v>472</v>
      </c>
      <c r="D174" s="5" t="s">
        <v>473</v>
      </c>
      <c r="E174" s="5">
        <v>5025</v>
      </c>
      <c r="F174" s="5">
        <v>2</v>
      </c>
      <c r="G174" s="5">
        <v>701</v>
      </c>
      <c r="H174" s="5">
        <v>3</v>
      </c>
      <c r="I174" s="5">
        <v>481</v>
      </c>
      <c r="J174" s="5">
        <v>82</v>
      </c>
      <c r="K174" s="5">
        <v>0</v>
      </c>
      <c r="L174" s="5">
        <v>0</v>
      </c>
      <c r="M174" s="5">
        <v>0</v>
      </c>
      <c r="N174" s="5">
        <v>8</v>
      </c>
      <c r="O174" s="5">
        <v>120</v>
      </c>
      <c r="P174" s="5">
        <v>2729</v>
      </c>
      <c r="Q174" s="5">
        <v>900</v>
      </c>
    </row>
    <row r="175" spans="1:17">
      <c r="A175" s="5">
        <v>1395</v>
      </c>
      <c r="B175" s="5">
        <v>4</v>
      </c>
      <c r="C175" s="5" t="s">
        <v>474</v>
      </c>
      <c r="D175" s="5" t="s">
        <v>475</v>
      </c>
      <c r="E175" s="5">
        <v>28795</v>
      </c>
      <c r="F175" s="5">
        <v>0</v>
      </c>
      <c r="G175" s="5">
        <v>1075</v>
      </c>
      <c r="H175" s="5">
        <v>89</v>
      </c>
      <c r="I175" s="5">
        <v>3901</v>
      </c>
      <c r="J175" s="5">
        <v>930</v>
      </c>
      <c r="K175" s="5">
        <v>0</v>
      </c>
      <c r="L175" s="5">
        <v>0</v>
      </c>
      <c r="M175" s="5">
        <v>0</v>
      </c>
      <c r="N175" s="5">
        <v>0</v>
      </c>
      <c r="O175" s="5">
        <v>316</v>
      </c>
      <c r="P175" s="5">
        <v>19627</v>
      </c>
      <c r="Q175" s="5">
        <v>2856</v>
      </c>
    </row>
    <row r="176" spans="1:17">
      <c r="A176" s="5">
        <v>1395</v>
      </c>
      <c r="B176" s="5">
        <v>2</v>
      </c>
      <c r="C176" s="5" t="s">
        <v>476</v>
      </c>
      <c r="D176" s="5" t="s">
        <v>477</v>
      </c>
      <c r="E176" s="5">
        <v>2194043</v>
      </c>
      <c r="F176" s="5">
        <v>2699</v>
      </c>
      <c r="G176" s="5">
        <v>70688</v>
      </c>
      <c r="H176" s="5">
        <v>14574</v>
      </c>
      <c r="I176" s="5">
        <v>447701</v>
      </c>
      <c r="J176" s="5">
        <v>201818</v>
      </c>
      <c r="K176" s="5">
        <v>5278</v>
      </c>
      <c r="L176" s="5">
        <v>0</v>
      </c>
      <c r="M176" s="5">
        <v>22</v>
      </c>
      <c r="N176" s="5">
        <v>145</v>
      </c>
      <c r="O176" s="5">
        <v>8822</v>
      </c>
      <c r="P176" s="5">
        <v>1352639</v>
      </c>
      <c r="Q176" s="5">
        <v>89657</v>
      </c>
    </row>
    <row r="177" spans="1:17">
      <c r="A177" s="5">
        <v>1395</v>
      </c>
      <c r="B177" s="5">
        <v>3</v>
      </c>
      <c r="C177" s="5" t="s">
        <v>478</v>
      </c>
      <c r="D177" s="5" t="s">
        <v>479</v>
      </c>
      <c r="E177" s="5">
        <v>889131</v>
      </c>
      <c r="F177" s="5">
        <v>37</v>
      </c>
      <c r="G177" s="5">
        <v>32799</v>
      </c>
      <c r="H177" s="5">
        <v>2691</v>
      </c>
      <c r="I177" s="5">
        <v>205823</v>
      </c>
      <c r="J177" s="5">
        <v>158621</v>
      </c>
      <c r="K177" s="5">
        <v>4425</v>
      </c>
      <c r="L177" s="5">
        <v>0</v>
      </c>
      <c r="M177" s="5">
        <v>0</v>
      </c>
      <c r="N177" s="5">
        <v>0</v>
      </c>
      <c r="O177" s="5">
        <v>733</v>
      </c>
      <c r="P177" s="5">
        <v>447987</v>
      </c>
      <c r="Q177" s="5">
        <v>36014</v>
      </c>
    </row>
    <row r="178" spans="1:17">
      <c r="A178" s="5">
        <v>1395</v>
      </c>
      <c r="B178" s="5">
        <v>4</v>
      </c>
      <c r="C178" s="5" t="s">
        <v>480</v>
      </c>
      <c r="D178" s="5" t="s">
        <v>479</v>
      </c>
      <c r="E178" s="5">
        <v>889131</v>
      </c>
      <c r="F178" s="5">
        <v>37</v>
      </c>
      <c r="G178" s="5">
        <v>32799</v>
      </c>
      <c r="H178" s="5">
        <v>2691</v>
      </c>
      <c r="I178" s="5">
        <v>205823</v>
      </c>
      <c r="J178" s="5">
        <v>158621</v>
      </c>
      <c r="K178" s="5">
        <v>4425</v>
      </c>
      <c r="L178" s="5">
        <v>0</v>
      </c>
      <c r="M178" s="5">
        <v>0</v>
      </c>
      <c r="N178" s="5">
        <v>0</v>
      </c>
      <c r="O178" s="5">
        <v>733</v>
      </c>
      <c r="P178" s="5">
        <v>447987</v>
      </c>
      <c r="Q178" s="5">
        <v>36014</v>
      </c>
    </row>
    <row r="179" spans="1:17">
      <c r="A179" s="5">
        <v>1395</v>
      </c>
      <c r="B179" s="5">
        <v>3</v>
      </c>
      <c r="C179" s="5" t="s">
        <v>481</v>
      </c>
      <c r="D179" s="5" t="s">
        <v>482</v>
      </c>
      <c r="E179" s="5">
        <v>65398</v>
      </c>
      <c r="F179" s="5">
        <v>11</v>
      </c>
      <c r="G179" s="5">
        <v>3060</v>
      </c>
      <c r="H179" s="5">
        <v>164</v>
      </c>
      <c r="I179" s="5">
        <v>18856</v>
      </c>
      <c r="J179" s="5">
        <v>5768</v>
      </c>
      <c r="K179" s="5">
        <v>0</v>
      </c>
      <c r="L179" s="5">
        <v>0</v>
      </c>
      <c r="M179" s="5">
        <v>0</v>
      </c>
      <c r="N179" s="5">
        <v>0</v>
      </c>
      <c r="O179" s="5">
        <v>40</v>
      </c>
      <c r="P179" s="5">
        <v>36339</v>
      </c>
      <c r="Q179" s="5">
        <v>1160</v>
      </c>
    </row>
    <row r="180" spans="1:17">
      <c r="A180" s="5">
        <v>1395</v>
      </c>
      <c r="B180" s="5">
        <v>4</v>
      </c>
      <c r="C180" s="5" t="s">
        <v>483</v>
      </c>
      <c r="D180" s="5" t="s">
        <v>482</v>
      </c>
      <c r="E180" s="5">
        <v>65398</v>
      </c>
      <c r="F180" s="5">
        <v>11</v>
      </c>
      <c r="G180" s="5">
        <v>3060</v>
      </c>
      <c r="H180" s="5">
        <v>164</v>
      </c>
      <c r="I180" s="5">
        <v>18856</v>
      </c>
      <c r="J180" s="5">
        <v>5768</v>
      </c>
      <c r="K180" s="5">
        <v>0</v>
      </c>
      <c r="L180" s="5">
        <v>0</v>
      </c>
      <c r="M180" s="5">
        <v>0</v>
      </c>
      <c r="N180" s="5">
        <v>0</v>
      </c>
      <c r="O180" s="5">
        <v>40</v>
      </c>
      <c r="P180" s="5">
        <v>36339</v>
      </c>
      <c r="Q180" s="5">
        <v>1160</v>
      </c>
    </row>
    <row r="181" spans="1:17">
      <c r="A181" s="5">
        <v>1395</v>
      </c>
      <c r="B181" s="5">
        <v>3</v>
      </c>
      <c r="C181" s="5" t="s">
        <v>484</v>
      </c>
      <c r="D181" s="5" t="s">
        <v>485</v>
      </c>
      <c r="E181" s="5">
        <v>1239514</v>
      </c>
      <c r="F181" s="5">
        <v>2651</v>
      </c>
      <c r="G181" s="5">
        <v>34829</v>
      </c>
      <c r="H181" s="5">
        <v>11719</v>
      </c>
      <c r="I181" s="5">
        <v>223021</v>
      </c>
      <c r="J181" s="5">
        <v>37429</v>
      </c>
      <c r="K181" s="5">
        <v>853</v>
      </c>
      <c r="L181" s="5">
        <v>0</v>
      </c>
      <c r="M181" s="5">
        <v>22</v>
      </c>
      <c r="N181" s="5">
        <v>145</v>
      </c>
      <c r="O181" s="5">
        <v>8049</v>
      </c>
      <c r="P181" s="5">
        <v>868312</v>
      </c>
      <c r="Q181" s="5">
        <v>52483</v>
      </c>
    </row>
    <row r="182" spans="1:17">
      <c r="A182" s="5">
        <v>1395</v>
      </c>
      <c r="B182" s="5">
        <v>4</v>
      </c>
      <c r="C182" s="5" t="s">
        <v>486</v>
      </c>
      <c r="D182" s="5" t="s">
        <v>485</v>
      </c>
      <c r="E182" s="5">
        <v>1239514</v>
      </c>
      <c r="F182" s="5">
        <v>2651</v>
      </c>
      <c r="G182" s="5">
        <v>34829</v>
      </c>
      <c r="H182" s="5">
        <v>11719</v>
      </c>
      <c r="I182" s="5">
        <v>223021</v>
      </c>
      <c r="J182" s="5">
        <v>37429</v>
      </c>
      <c r="K182" s="5">
        <v>853</v>
      </c>
      <c r="L182" s="5">
        <v>0</v>
      </c>
      <c r="M182" s="5">
        <v>22</v>
      </c>
      <c r="N182" s="5">
        <v>145</v>
      </c>
      <c r="O182" s="5">
        <v>8049</v>
      </c>
      <c r="P182" s="5">
        <v>868312</v>
      </c>
      <c r="Q182" s="5">
        <v>52483</v>
      </c>
    </row>
    <row r="183" spans="1:17">
      <c r="A183" s="5">
        <v>1395</v>
      </c>
      <c r="B183" s="5">
        <v>2</v>
      </c>
      <c r="C183" s="5" t="s">
        <v>487</v>
      </c>
      <c r="D183" s="5" t="s">
        <v>488</v>
      </c>
      <c r="E183" s="5">
        <v>449822</v>
      </c>
      <c r="F183" s="5">
        <v>226</v>
      </c>
      <c r="G183" s="5">
        <v>26643</v>
      </c>
      <c r="H183" s="5">
        <v>3057</v>
      </c>
      <c r="I183" s="5">
        <v>38676</v>
      </c>
      <c r="J183" s="5">
        <v>18583</v>
      </c>
      <c r="K183" s="5">
        <v>0</v>
      </c>
      <c r="L183" s="5">
        <v>0</v>
      </c>
      <c r="M183" s="5">
        <v>0</v>
      </c>
      <c r="N183" s="5">
        <v>0</v>
      </c>
      <c r="O183" s="5">
        <v>1677</v>
      </c>
      <c r="P183" s="5">
        <v>344584</v>
      </c>
      <c r="Q183" s="5">
        <v>16377</v>
      </c>
    </row>
    <row r="184" spans="1:17">
      <c r="A184" s="5">
        <v>1395</v>
      </c>
      <c r="B184" s="5">
        <v>3</v>
      </c>
      <c r="C184" s="5" t="s">
        <v>489</v>
      </c>
      <c r="D184" s="5" t="s">
        <v>490</v>
      </c>
      <c r="E184" s="5">
        <v>80920</v>
      </c>
      <c r="F184" s="5">
        <v>0</v>
      </c>
      <c r="G184" s="5">
        <v>23802</v>
      </c>
      <c r="H184" s="5">
        <v>1283</v>
      </c>
      <c r="I184" s="5">
        <v>1341</v>
      </c>
      <c r="J184" s="5">
        <v>2762</v>
      </c>
      <c r="K184" s="5">
        <v>0</v>
      </c>
      <c r="L184" s="5">
        <v>0</v>
      </c>
      <c r="M184" s="5">
        <v>0</v>
      </c>
      <c r="N184" s="5">
        <v>0</v>
      </c>
      <c r="O184" s="5">
        <v>1230</v>
      </c>
      <c r="P184" s="5">
        <v>43263</v>
      </c>
      <c r="Q184" s="5">
        <v>7239</v>
      </c>
    </row>
    <row r="185" spans="1:17">
      <c r="A185" s="5">
        <v>1395</v>
      </c>
      <c r="B185" s="5">
        <v>4</v>
      </c>
      <c r="C185" s="5" t="s">
        <v>491</v>
      </c>
      <c r="D185" s="5" t="s">
        <v>492</v>
      </c>
      <c r="E185" s="5">
        <v>80017</v>
      </c>
      <c r="F185" s="5">
        <v>0</v>
      </c>
      <c r="G185" s="5">
        <v>23700</v>
      </c>
      <c r="H185" s="5">
        <v>1283</v>
      </c>
      <c r="I185" s="5">
        <v>1336</v>
      </c>
      <c r="J185" s="5">
        <v>2452</v>
      </c>
      <c r="K185" s="5">
        <v>0</v>
      </c>
      <c r="L185" s="5">
        <v>0</v>
      </c>
      <c r="M185" s="5">
        <v>0</v>
      </c>
      <c r="N185" s="5">
        <v>0</v>
      </c>
      <c r="O185" s="5">
        <v>1230</v>
      </c>
      <c r="P185" s="5">
        <v>42887</v>
      </c>
      <c r="Q185" s="5">
        <v>7130</v>
      </c>
    </row>
    <row r="186" spans="1:17">
      <c r="A186" s="5">
        <v>1395</v>
      </c>
      <c r="B186" s="5">
        <v>4</v>
      </c>
      <c r="C186" s="5" t="s">
        <v>493</v>
      </c>
      <c r="D186" s="5" t="s">
        <v>494</v>
      </c>
      <c r="E186" s="5">
        <v>903</v>
      </c>
      <c r="F186" s="5">
        <v>0</v>
      </c>
      <c r="G186" s="5">
        <v>102</v>
      </c>
      <c r="H186" s="5">
        <v>0</v>
      </c>
      <c r="I186" s="5">
        <v>6</v>
      </c>
      <c r="J186" s="5">
        <v>309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376</v>
      </c>
      <c r="Q186" s="5">
        <v>109</v>
      </c>
    </row>
    <row r="187" spans="1:17">
      <c r="A187" s="5">
        <v>1395</v>
      </c>
      <c r="B187" s="5">
        <v>3</v>
      </c>
      <c r="C187" s="5" t="s">
        <v>495</v>
      </c>
      <c r="D187" s="5" t="s">
        <v>496</v>
      </c>
      <c r="E187" s="5">
        <v>77485</v>
      </c>
      <c r="F187" s="5">
        <v>151</v>
      </c>
      <c r="G187" s="5">
        <v>2073</v>
      </c>
      <c r="H187" s="5">
        <v>1247</v>
      </c>
      <c r="I187" s="5">
        <v>12964</v>
      </c>
      <c r="J187" s="5">
        <v>1328</v>
      </c>
      <c r="K187" s="5">
        <v>0</v>
      </c>
      <c r="L187" s="5">
        <v>0</v>
      </c>
      <c r="M187" s="5">
        <v>0</v>
      </c>
      <c r="N187" s="5">
        <v>0</v>
      </c>
      <c r="O187" s="5">
        <v>352</v>
      </c>
      <c r="P187" s="5">
        <v>54194</v>
      </c>
      <c r="Q187" s="5">
        <v>5176</v>
      </c>
    </row>
    <row r="188" spans="1:17">
      <c r="A188" s="5">
        <v>1395</v>
      </c>
      <c r="B188" s="5">
        <v>4</v>
      </c>
      <c r="C188" s="5" t="s">
        <v>497</v>
      </c>
      <c r="D188" s="5" t="s">
        <v>496</v>
      </c>
      <c r="E188" s="5">
        <v>77485</v>
      </c>
      <c r="F188" s="5">
        <v>151</v>
      </c>
      <c r="G188" s="5">
        <v>2073</v>
      </c>
      <c r="H188" s="5">
        <v>1247</v>
      </c>
      <c r="I188" s="5">
        <v>12964</v>
      </c>
      <c r="J188" s="5">
        <v>1328</v>
      </c>
      <c r="K188" s="5">
        <v>0</v>
      </c>
      <c r="L188" s="5">
        <v>0</v>
      </c>
      <c r="M188" s="5">
        <v>0</v>
      </c>
      <c r="N188" s="5">
        <v>0</v>
      </c>
      <c r="O188" s="5">
        <v>352</v>
      </c>
      <c r="P188" s="5">
        <v>54194</v>
      </c>
      <c r="Q188" s="5">
        <v>5176</v>
      </c>
    </row>
    <row r="189" spans="1:17">
      <c r="A189" s="5">
        <v>1395</v>
      </c>
      <c r="B189" s="5">
        <v>3</v>
      </c>
      <c r="C189" s="5" t="s">
        <v>498</v>
      </c>
      <c r="D189" s="5" t="s">
        <v>499</v>
      </c>
      <c r="E189" s="5">
        <v>291417</v>
      </c>
      <c r="F189" s="5">
        <v>75</v>
      </c>
      <c r="G189" s="5">
        <v>768</v>
      </c>
      <c r="H189" s="5">
        <v>526</v>
      </c>
      <c r="I189" s="5">
        <v>24371</v>
      </c>
      <c r="J189" s="5">
        <v>14493</v>
      </c>
      <c r="K189" s="5">
        <v>0</v>
      </c>
      <c r="L189" s="5">
        <v>0</v>
      </c>
      <c r="M189" s="5">
        <v>0</v>
      </c>
      <c r="N189" s="5">
        <v>0</v>
      </c>
      <c r="O189" s="5">
        <v>95</v>
      </c>
      <c r="P189" s="5">
        <v>247128</v>
      </c>
      <c r="Q189" s="5">
        <v>3962</v>
      </c>
    </row>
    <row r="190" spans="1:17">
      <c r="A190" s="5">
        <v>1395</v>
      </c>
      <c r="B190" s="5">
        <v>4</v>
      </c>
      <c r="C190" s="5" t="s">
        <v>500</v>
      </c>
      <c r="D190" s="5" t="s">
        <v>501</v>
      </c>
      <c r="E190" s="5">
        <v>26560</v>
      </c>
      <c r="F190" s="5">
        <v>75</v>
      </c>
      <c r="G190" s="5">
        <v>739</v>
      </c>
      <c r="H190" s="5">
        <v>28</v>
      </c>
      <c r="I190" s="5">
        <v>4799</v>
      </c>
      <c r="J190" s="5">
        <v>5917</v>
      </c>
      <c r="K190" s="5">
        <v>0</v>
      </c>
      <c r="L190" s="5">
        <v>0</v>
      </c>
      <c r="M190" s="5">
        <v>0</v>
      </c>
      <c r="N190" s="5">
        <v>0</v>
      </c>
      <c r="O190" s="5">
        <v>95</v>
      </c>
      <c r="P190" s="5">
        <v>13090</v>
      </c>
      <c r="Q190" s="5">
        <v>1818</v>
      </c>
    </row>
    <row r="191" spans="1:17">
      <c r="A191" s="5">
        <v>1395</v>
      </c>
      <c r="B191" s="5">
        <v>4</v>
      </c>
      <c r="C191" s="5" t="s">
        <v>502</v>
      </c>
      <c r="D191" s="5" t="s">
        <v>503</v>
      </c>
      <c r="E191" s="5">
        <v>1913</v>
      </c>
      <c r="F191" s="5">
        <v>0</v>
      </c>
      <c r="G191" s="5">
        <v>17</v>
      </c>
      <c r="H191" s="5">
        <v>0</v>
      </c>
      <c r="I191" s="5">
        <v>233</v>
      </c>
      <c r="J191" s="5">
        <v>9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1489</v>
      </c>
      <c r="Q191" s="5">
        <v>167</v>
      </c>
    </row>
    <row r="192" spans="1:17">
      <c r="A192" s="5">
        <v>1395</v>
      </c>
      <c r="B192" s="5">
        <v>4</v>
      </c>
      <c r="C192" s="5" t="s">
        <v>504</v>
      </c>
      <c r="D192" s="5" t="s">
        <v>499</v>
      </c>
      <c r="E192" s="5">
        <v>262944</v>
      </c>
      <c r="F192" s="5">
        <v>0</v>
      </c>
      <c r="G192" s="5">
        <v>12</v>
      </c>
      <c r="H192" s="5">
        <v>498</v>
      </c>
      <c r="I192" s="5">
        <v>19340</v>
      </c>
      <c r="J192" s="5">
        <v>8568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232549</v>
      </c>
      <c r="Q192" s="5">
        <v>1977</v>
      </c>
    </row>
    <row r="193" spans="1:17">
      <c r="A193" s="5">
        <v>1395</v>
      </c>
      <c r="B193" s="5">
        <v>2</v>
      </c>
      <c r="C193" s="5" t="s">
        <v>505</v>
      </c>
      <c r="D193" s="5" t="s">
        <v>506</v>
      </c>
      <c r="E193" s="5">
        <v>261232</v>
      </c>
      <c r="F193" s="5">
        <v>45</v>
      </c>
      <c r="G193" s="5">
        <v>10002</v>
      </c>
      <c r="H193" s="5">
        <v>1013</v>
      </c>
      <c r="I193" s="5">
        <v>63964</v>
      </c>
      <c r="J193" s="5">
        <v>18334</v>
      </c>
      <c r="K193" s="5">
        <v>0</v>
      </c>
      <c r="L193" s="5">
        <v>0</v>
      </c>
      <c r="M193" s="5">
        <v>20</v>
      </c>
      <c r="N193" s="5">
        <v>0</v>
      </c>
      <c r="O193" s="5">
        <v>158</v>
      </c>
      <c r="P193" s="5">
        <v>152442</v>
      </c>
      <c r="Q193" s="5">
        <v>15254</v>
      </c>
    </row>
    <row r="194" spans="1:17">
      <c r="A194" s="5">
        <v>1395</v>
      </c>
      <c r="B194" s="5">
        <v>3</v>
      </c>
      <c r="C194" s="5" t="s">
        <v>507</v>
      </c>
      <c r="D194" s="5" t="s">
        <v>506</v>
      </c>
      <c r="E194" s="5">
        <v>261232</v>
      </c>
      <c r="F194" s="5">
        <v>45</v>
      </c>
      <c r="G194" s="5">
        <v>10002</v>
      </c>
      <c r="H194" s="5">
        <v>1013</v>
      </c>
      <c r="I194" s="5">
        <v>63964</v>
      </c>
      <c r="J194" s="5">
        <v>18334</v>
      </c>
      <c r="K194" s="5">
        <v>0</v>
      </c>
      <c r="L194" s="5">
        <v>0</v>
      </c>
      <c r="M194" s="5">
        <v>20</v>
      </c>
      <c r="N194" s="5">
        <v>0</v>
      </c>
      <c r="O194" s="5">
        <v>158</v>
      </c>
      <c r="P194" s="5">
        <v>152442</v>
      </c>
      <c r="Q194" s="5">
        <v>15254</v>
      </c>
    </row>
    <row r="195" spans="1:17">
      <c r="A195" s="5">
        <v>1395</v>
      </c>
      <c r="B195" s="5">
        <v>4</v>
      </c>
      <c r="C195" s="5" t="s">
        <v>508</v>
      </c>
      <c r="D195" s="5" t="s">
        <v>506</v>
      </c>
      <c r="E195" s="5">
        <v>261232</v>
      </c>
      <c r="F195" s="5">
        <v>45</v>
      </c>
      <c r="G195" s="5">
        <v>10002</v>
      </c>
      <c r="H195" s="5">
        <v>1013</v>
      </c>
      <c r="I195" s="5">
        <v>63964</v>
      </c>
      <c r="J195" s="5">
        <v>18334</v>
      </c>
      <c r="K195" s="5">
        <v>0</v>
      </c>
      <c r="L195" s="5">
        <v>0</v>
      </c>
      <c r="M195" s="5">
        <v>20</v>
      </c>
      <c r="N195" s="5">
        <v>0</v>
      </c>
      <c r="O195" s="5">
        <v>158</v>
      </c>
      <c r="P195" s="5">
        <v>152442</v>
      </c>
      <c r="Q195" s="5">
        <v>15254</v>
      </c>
    </row>
    <row r="196" spans="1:17">
      <c r="A196" s="5">
        <v>1395</v>
      </c>
      <c r="B196" s="5">
        <v>2</v>
      </c>
      <c r="C196" s="5" t="s">
        <v>509</v>
      </c>
      <c r="D196" s="5" t="s">
        <v>510</v>
      </c>
      <c r="E196" s="5">
        <v>178029</v>
      </c>
      <c r="F196" s="5">
        <v>36</v>
      </c>
      <c r="G196" s="5">
        <v>4640</v>
      </c>
      <c r="H196" s="5">
        <v>957</v>
      </c>
      <c r="I196" s="5">
        <v>37828</v>
      </c>
      <c r="J196" s="5">
        <v>7791</v>
      </c>
      <c r="K196" s="5">
        <v>0</v>
      </c>
      <c r="L196" s="5">
        <v>0</v>
      </c>
      <c r="M196" s="5">
        <v>0</v>
      </c>
      <c r="N196" s="5">
        <v>0</v>
      </c>
      <c r="O196" s="5">
        <v>26</v>
      </c>
      <c r="P196" s="5">
        <v>113242</v>
      </c>
      <c r="Q196" s="5">
        <v>13509</v>
      </c>
    </row>
    <row r="197" spans="1:17">
      <c r="A197" s="5">
        <v>1395</v>
      </c>
      <c r="B197" s="5">
        <v>3</v>
      </c>
      <c r="C197" s="5" t="s">
        <v>511</v>
      </c>
      <c r="D197" s="5" t="s">
        <v>512</v>
      </c>
      <c r="E197" s="5">
        <v>12042</v>
      </c>
      <c r="F197" s="5">
        <v>0</v>
      </c>
      <c r="G197" s="5">
        <v>1743</v>
      </c>
      <c r="H197" s="5">
        <v>312</v>
      </c>
      <c r="I197" s="5">
        <v>487</v>
      </c>
      <c r="J197" s="5">
        <v>193</v>
      </c>
      <c r="K197" s="5">
        <v>0</v>
      </c>
      <c r="L197" s="5">
        <v>0</v>
      </c>
      <c r="M197" s="5">
        <v>0</v>
      </c>
      <c r="N197" s="5">
        <v>0</v>
      </c>
      <c r="O197" s="5">
        <v>26</v>
      </c>
      <c r="P197" s="5">
        <v>8953</v>
      </c>
      <c r="Q197" s="5">
        <v>328</v>
      </c>
    </row>
    <row r="198" spans="1:17">
      <c r="A198" s="5">
        <v>1395</v>
      </c>
      <c r="B198" s="5">
        <v>9</v>
      </c>
      <c r="C198" s="5" t="s">
        <v>513</v>
      </c>
      <c r="D198" s="5" t="s">
        <v>514</v>
      </c>
      <c r="E198" s="5">
        <v>12042</v>
      </c>
      <c r="F198" s="5">
        <v>0</v>
      </c>
      <c r="G198" s="5">
        <v>1743</v>
      </c>
      <c r="H198" s="5">
        <v>312</v>
      </c>
      <c r="I198" s="5">
        <v>487</v>
      </c>
      <c r="J198" s="5">
        <v>193</v>
      </c>
      <c r="K198" s="5">
        <v>0</v>
      </c>
      <c r="L198" s="5">
        <v>0</v>
      </c>
      <c r="M198" s="5">
        <v>0</v>
      </c>
      <c r="N198" s="5">
        <v>0</v>
      </c>
      <c r="O198" s="5">
        <v>26</v>
      </c>
      <c r="P198" s="5">
        <v>8953</v>
      </c>
      <c r="Q198" s="5">
        <v>328</v>
      </c>
    </row>
    <row r="199" spans="1:17">
      <c r="A199" s="5">
        <v>1395</v>
      </c>
      <c r="B199" s="5">
        <v>3</v>
      </c>
      <c r="C199" s="5" t="s">
        <v>515</v>
      </c>
      <c r="D199" s="5" t="s">
        <v>516</v>
      </c>
      <c r="E199" s="5">
        <v>6108</v>
      </c>
      <c r="F199" s="5">
        <v>28</v>
      </c>
      <c r="G199" s="5">
        <v>8</v>
      </c>
      <c r="H199" s="5">
        <v>77</v>
      </c>
      <c r="I199" s="5">
        <v>1331</v>
      </c>
      <c r="J199" s="5">
        <v>856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2924</v>
      </c>
      <c r="Q199" s="5">
        <v>884</v>
      </c>
    </row>
    <row r="200" spans="1:17">
      <c r="A200" s="5">
        <v>1395</v>
      </c>
      <c r="B200" s="5">
        <v>4</v>
      </c>
      <c r="C200" s="5" t="s">
        <v>517</v>
      </c>
      <c r="D200" s="5" t="s">
        <v>516</v>
      </c>
      <c r="E200" s="5">
        <v>6108</v>
      </c>
      <c r="F200" s="5">
        <v>28</v>
      </c>
      <c r="G200" s="5">
        <v>8</v>
      </c>
      <c r="H200" s="5">
        <v>77</v>
      </c>
      <c r="I200" s="5">
        <v>1331</v>
      </c>
      <c r="J200" s="5">
        <v>856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2924</v>
      </c>
      <c r="Q200" s="5">
        <v>884</v>
      </c>
    </row>
    <row r="201" spans="1:17">
      <c r="A201" s="5">
        <v>1395</v>
      </c>
      <c r="B201" s="5">
        <v>3</v>
      </c>
      <c r="C201" s="5" t="s">
        <v>518</v>
      </c>
      <c r="D201" s="5" t="s">
        <v>519</v>
      </c>
      <c r="E201" s="5">
        <v>4803</v>
      </c>
      <c r="F201" s="5">
        <v>0</v>
      </c>
      <c r="G201" s="5">
        <v>0</v>
      </c>
      <c r="H201" s="5">
        <v>0</v>
      </c>
      <c r="I201" s="5">
        <v>1051</v>
      </c>
      <c r="J201" s="5">
        <v>324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3156</v>
      </c>
      <c r="Q201" s="5">
        <v>272</v>
      </c>
    </row>
    <row r="202" spans="1:17">
      <c r="A202" s="5">
        <v>1395</v>
      </c>
      <c r="B202" s="5">
        <v>4</v>
      </c>
      <c r="C202" s="5" t="s">
        <v>520</v>
      </c>
      <c r="D202" s="5" t="s">
        <v>519</v>
      </c>
      <c r="E202" s="5">
        <v>4803</v>
      </c>
      <c r="F202" s="5">
        <v>0</v>
      </c>
      <c r="G202" s="5">
        <v>0</v>
      </c>
      <c r="H202" s="5">
        <v>0</v>
      </c>
      <c r="I202" s="5">
        <v>1051</v>
      </c>
      <c r="J202" s="5">
        <v>324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3156</v>
      </c>
      <c r="Q202" s="5">
        <v>272</v>
      </c>
    </row>
    <row r="203" spans="1:17">
      <c r="A203" s="5">
        <v>1395</v>
      </c>
      <c r="B203" s="5">
        <v>3</v>
      </c>
      <c r="C203" s="5" t="s">
        <v>521</v>
      </c>
      <c r="D203" s="5" t="s">
        <v>522</v>
      </c>
      <c r="E203" s="5">
        <v>88520</v>
      </c>
      <c r="F203" s="5">
        <v>0</v>
      </c>
      <c r="G203" s="5">
        <v>1641</v>
      </c>
      <c r="H203" s="5">
        <v>248</v>
      </c>
      <c r="I203" s="5">
        <v>15413</v>
      </c>
      <c r="J203" s="5">
        <v>4543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59814</v>
      </c>
      <c r="Q203" s="5">
        <v>6861</v>
      </c>
    </row>
    <row r="204" spans="1:17">
      <c r="A204" s="5">
        <v>1395</v>
      </c>
      <c r="B204" s="5">
        <v>4</v>
      </c>
      <c r="C204" s="5" t="s">
        <v>523</v>
      </c>
      <c r="D204" s="5" t="s">
        <v>522</v>
      </c>
      <c r="E204" s="5">
        <v>88520</v>
      </c>
      <c r="F204" s="5">
        <v>0</v>
      </c>
      <c r="G204" s="5">
        <v>1641</v>
      </c>
      <c r="H204" s="5">
        <v>248</v>
      </c>
      <c r="I204" s="5">
        <v>15413</v>
      </c>
      <c r="J204" s="5">
        <v>4543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59814</v>
      </c>
      <c r="Q204" s="5">
        <v>6861</v>
      </c>
    </row>
    <row r="205" spans="1:17">
      <c r="A205" s="5">
        <v>1395</v>
      </c>
      <c r="B205" s="5">
        <v>7</v>
      </c>
      <c r="C205" s="5" t="s">
        <v>524</v>
      </c>
      <c r="D205" s="5" t="s">
        <v>525</v>
      </c>
      <c r="E205" s="5">
        <v>66556</v>
      </c>
      <c r="F205" s="5">
        <v>8</v>
      </c>
      <c r="G205" s="5">
        <v>1249</v>
      </c>
      <c r="H205" s="5">
        <v>320</v>
      </c>
      <c r="I205" s="5">
        <v>19546</v>
      </c>
      <c r="J205" s="5">
        <v>1875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38394</v>
      </c>
      <c r="Q205" s="5">
        <v>5164</v>
      </c>
    </row>
    <row r="206" spans="1:17">
      <c r="A206" s="5">
        <v>1395</v>
      </c>
      <c r="B206" s="5">
        <v>9</v>
      </c>
      <c r="C206" s="5" t="s">
        <v>526</v>
      </c>
      <c r="D206" s="5" t="s">
        <v>525</v>
      </c>
      <c r="E206" s="5">
        <v>66556</v>
      </c>
      <c r="F206" s="5">
        <v>8</v>
      </c>
      <c r="G206" s="5">
        <v>1249</v>
      </c>
      <c r="H206" s="5">
        <v>320</v>
      </c>
      <c r="I206" s="5">
        <v>19546</v>
      </c>
      <c r="J206" s="5">
        <v>1875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38394</v>
      </c>
      <c r="Q206" s="5">
        <v>5164</v>
      </c>
    </row>
    <row r="207" spans="1:17">
      <c r="A207" s="5">
        <v>1395</v>
      </c>
      <c r="B207" s="5">
        <v>2</v>
      </c>
      <c r="C207" s="5" t="s">
        <v>527</v>
      </c>
      <c r="D207" s="5" t="s">
        <v>528</v>
      </c>
      <c r="E207" s="5">
        <v>60722</v>
      </c>
      <c r="F207" s="5">
        <v>16</v>
      </c>
      <c r="G207" s="5">
        <v>7446</v>
      </c>
      <c r="H207" s="5">
        <v>442</v>
      </c>
      <c r="I207" s="5">
        <v>15108</v>
      </c>
      <c r="J207" s="5">
        <v>1698</v>
      </c>
      <c r="K207" s="5">
        <v>0</v>
      </c>
      <c r="L207" s="5">
        <v>0</v>
      </c>
      <c r="M207" s="5">
        <v>0</v>
      </c>
      <c r="N207" s="5">
        <v>0</v>
      </c>
      <c r="O207" s="5">
        <v>40</v>
      </c>
      <c r="P207" s="5">
        <v>32221</v>
      </c>
      <c r="Q207" s="5">
        <v>3751</v>
      </c>
    </row>
    <row r="208" spans="1:17">
      <c r="A208" s="5">
        <v>1395</v>
      </c>
      <c r="B208" s="5">
        <v>7</v>
      </c>
      <c r="C208" s="5" t="s">
        <v>529</v>
      </c>
      <c r="D208" s="5" t="s">
        <v>530</v>
      </c>
      <c r="E208" s="5">
        <v>60722</v>
      </c>
      <c r="F208" s="5">
        <v>16</v>
      </c>
      <c r="G208" s="5">
        <v>7446</v>
      </c>
      <c r="H208" s="5">
        <v>442</v>
      </c>
      <c r="I208" s="5">
        <v>15108</v>
      </c>
      <c r="J208" s="5">
        <v>1698</v>
      </c>
      <c r="K208" s="5">
        <v>0</v>
      </c>
      <c r="L208" s="5">
        <v>0</v>
      </c>
      <c r="M208" s="5">
        <v>0</v>
      </c>
      <c r="N208" s="5">
        <v>0</v>
      </c>
      <c r="O208" s="5">
        <v>40</v>
      </c>
      <c r="P208" s="5">
        <v>32221</v>
      </c>
      <c r="Q208" s="5">
        <v>3751</v>
      </c>
    </row>
    <row r="209" spans="1:17">
      <c r="A209" s="5">
        <v>1395</v>
      </c>
      <c r="B209" s="5">
        <v>19</v>
      </c>
      <c r="C209" s="5" t="s">
        <v>531</v>
      </c>
      <c r="D209" s="5" t="s">
        <v>532</v>
      </c>
      <c r="E209" s="5">
        <v>661</v>
      </c>
      <c r="F209" s="5">
        <v>0</v>
      </c>
      <c r="G209" s="5">
        <v>28</v>
      </c>
      <c r="H209" s="5">
        <v>0</v>
      </c>
      <c r="I209" s="5">
        <v>181</v>
      </c>
      <c r="J209" s="5">
        <v>65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289</v>
      </c>
      <c r="Q209" s="5">
        <v>97</v>
      </c>
    </row>
    <row r="210" spans="1:17">
      <c r="A210" s="5">
        <v>1395</v>
      </c>
      <c r="B210" s="5">
        <v>4</v>
      </c>
      <c r="C210" s="5" t="s">
        <v>533</v>
      </c>
      <c r="D210" s="5" t="s">
        <v>534</v>
      </c>
      <c r="E210" s="5">
        <v>33443</v>
      </c>
      <c r="F210" s="5">
        <v>11</v>
      </c>
      <c r="G210" s="5">
        <v>262</v>
      </c>
      <c r="H210" s="5">
        <v>4</v>
      </c>
      <c r="I210" s="5">
        <v>13754</v>
      </c>
      <c r="J210" s="5">
        <v>153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17893</v>
      </c>
      <c r="Q210" s="5">
        <v>1366</v>
      </c>
    </row>
    <row r="211" spans="1:17">
      <c r="A211" s="5">
        <v>1395</v>
      </c>
      <c r="B211" s="5">
        <v>4</v>
      </c>
      <c r="C211" s="5" t="s">
        <v>535</v>
      </c>
      <c r="D211" s="5" t="s">
        <v>536</v>
      </c>
      <c r="E211" s="5">
        <v>8202</v>
      </c>
      <c r="F211" s="5">
        <v>0</v>
      </c>
      <c r="G211" s="5">
        <v>246</v>
      </c>
      <c r="H211" s="5">
        <v>0</v>
      </c>
      <c r="I211" s="5">
        <v>739</v>
      </c>
      <c r="J211" s="5">
        <v>35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6727</v>
      </c>
      <c r="Q211" s="5">
        <v>455</v>
      </c>
    </row>
    <row r="212" spans="1:17">
      <c r="A212" s="5">
        <v>1395</v>
      </c>
      <c r="B212" s="5">
        <v>4</v>
      </c>
      <c r="C212" s="5" t="s">
        <v>537</v>
      </c>
      <c r="D212" s="5" t="s">
        <v>538</v>
      </c>
      <c r="E212" s="5">
        <v>18416</v>
      </c>
      <c r="F212" s="5">
        <v>5</v>
      </c>
      <c r="G212" s="5">
        <v>6910</v>
      </c>
      <c r="H212" s="5">
        <v>438</v>
      </c>
      <c r="I212" s="5">
        <v>434</v>
      </c>
      <c r="J212" s="5">
        <v>1444</v>
      </c>
      <c r="K212" s="5">
        <v>0</v>
      </c>
      <c r="L212" s="5">
        <v>0</v>
      </c>
      <c r="M212" s="5">
        <v>0</v>
      </c>
      <c r="N212" s="5">
        <v>0</v>
      </c>
      <c r="O212" s="5">
        <v>40</v>
      </c>
      <c r="P212" s="5">
        <v>7312</v>
      </c>
      <c r="Q212" s="5">
        <v>1833</v>
      </c>
    </row>
    <row r="213" spans="1:17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</row>
    <row r="214" spans="1:17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</row>
    <row r="215" spans="1:17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</row>
    <row r="216" spans="1:17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</row>
    <row r="217" spans="1:17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</row>
    <row r="218" spans="1:17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</row>
    <row r="219" spans="1:17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</row>
    <row r="220" spans="1:17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</row>
    <row r="221" spans="1:17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</row>
    <row r="222" spans="1:17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</row>
    <row r="223" spans="1:17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</row>
    <row r="224" spans="1:17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</row>
    <row r="225" spans="1:17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</row>
    <row r="226" spans="1:17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</row>
    <row r="227" spans="1:17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</row>
    <row r="228" spans="1:17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</row>
    <row r="229" spans="1:17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</row>
    <row r="230" spans="1:17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</row>
  </sheetData>
  <mergeCells count="2">
    <mergeCell ref="C1:Q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230"/>
  <sheetViews>
    <sheetView rightToLeft="1" workbookViewId="0">
      <selection sqref="A1:B1"/>
    </sheetView>
  </sheetViews>
  <sheetFormatPr defaultRowHeight="15"/>
  <cols>
    <col min="2" max="2" width="16.28515625" style="3" bestFit="1" customWidth="1"/>
    <col min="3" max="3" width="9.140625" style="4"/>
    <col min="4" max="4" width="58.7109375" style="3" customWidth="1"/>
    <col min="5" max="5" width="14.7109375" style="3" customWidth="1"/>
    <col min="6" max="6" width="15.85546875" style="3" customWidth="1"/>
    <col min="7" max="7" width="13.28515625" style="3" customWidth="1"/>
    <col min="8" max="9" width="13" style="3" customWidth="1"/>
    <col min="10" max="10" width="12.7109375" style="3" customWidth="1"/>
    <col min="11" max="11" width="14" style="3" customWidth="1"/>
    <col min="12" max="12" width="13.5703125" style="3" customWidth="1"/>
    <col min="13" max="13" width="13.42578125" style="3" customWidth="1"/>
    <col min="14" max="14" width="18.42578125" style="3" customWidth="1"/>
    <col min="15" max="15" width="16.140625" style="3" customWidth="1"/>
    <col min="16" max="16" width="13.85546875" style="3" customWidth="1"/>
    <col min="17" max="17" width="12.5703125" style="3" customWidth="1"/>
    <col min="18" max="18" width="13.42578125" style="3" customWidth="1"/>
  </cols>
  <sheetData>
    <row r="1" spans="1:18" ht="15.75" thickBot="1">
      <c r="A1" s="22" t="s">
        <v>159</v>
      </c>
      <c r="B1" s="22"/>
      <c r="C1" s="21" t="str">
        <f>CONCATENATE("7-",'فهرست جداول'!B8,"-",MID('فهرست جداول'!B1, 58,10), "                  (میلیون ریال)")</f>
        <v>7-پرداختی خدمات غیر صنعتی کارگاه‏ها بر حسب فعالیت-95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8" ht="40.5" customHeight="1" thickBot="1">
      <c r="A2" s="15" t="s">
        <v>128</v>
      </c>
      <c r="B2" s="15" t="s">
        <v>151</v>
      </c>
      <c r="C2" s="15" t="s">
        <v>0</v>
      </c>
      <c r="D2" s="16" t="s">
        <v>1</v>
      </c>
      <c r="E2" s="16" t="s">
        <v>68</v>
      </c>
      <c r="F2" s="16" t="s">
        <v>69</v>
      </c>
      <c r="G2" s="16" t="s">
        <v>70</v>
      </c>
      <c r="H2" s="16" t="s">
        <v>71</v>
      </c>
      <c r="I2" s="16" t="s">
        <v>72</v>
      </c>
      <c r="J2" s="16" t="s">
        <v>73</v>
      </c>
      <c r="K2" s="16" t="s">
        <v>74</v>
      </c>
      <c r="L2" s="16" t="s">
        <v>75</v>
      </c>
      <c r="M2" s="16" t="s">
        <v>76</v>
      </c>
      <c r="N2" s="16" t="s">
        <v>122</v>
      </c>
      <c r="O2" s="16" t="s">
        <v>77</v>
      </c>
      <c r="P2" s="16" t="s">
        <v>78</v>
      </c>
      <c r="Q2" s="16" t="s">
        <v>79</v>
      </c>
      <c r="R2" s="16" t="s">
        <v>80</v>
      </c>
    </row>
    <row r="3" spans="1:18">
      <c r="A3" s="5">
        <v>1395</v>
      </c>
      <c r="B3" s="5">
        <v>1</v>
      </c>
      <c r="C3" s="5" t="s">
        <v>162</v>
      </c>
      <c r="D3" s="5" t="s">
        <v>163</v>
      </c>
      <c r="E3" s="5">
        <v>247068587</v>
      </c>
      <c r="F3" s="5">
        <v>77495280</v>
      </c>
      <c r="G3" s="5">
        <v>5162016</v>
      </c>
      <c r="H3" s="5">
        <v>4307827</v>
      </c>
      <c r="I3" s="5">
        <v>1710805</v>
      </c>
      <c r="J3" s="5">
        <v>40529486</v>
      </c>
      <c r="K3" s="5">
        <v>6678883</v>
      </c>
      <c r="L3" s="5">
        <v>4333165</v>
      </c>
      <c r="M3" s="5">
        <v>1166186</v>
      </c>
      <c r="N3" s="5">
        <v>6439292</v>
      </c>
      <c r="O3" s="5">
        <v>3006589</v>
      </c>
      <c r="P3" s="5">
        <v>16610517</v>
      </c>
      <c r="Q3" s="5">
        <v>3904312</v>
      </c>
      <c r="R3" s="5">
        <v>75724229</v>
      </c>
    </row>
    <row r="4" spans="1:18">
      <c r="A4" s="5">
        <v>1395</v>
      </c>
      <c r="B4" s="5">
        <v>2</v>
      </c>
      <c r="C4" s="5" t="s">
        <v>164</v>
      </c>
      <c r="D4" s="5" t="s">
        <v>165</v>
      </c>
      <c r="E4" s="5">
        <v>15647492</v>
      </c>
      <c r="F4" s="5">
        <v>588329</v>
      </c>
      <c r="G4" s="5">
        <v>831328</v>
      </c>
      <c r="H4" s="5">
        <v>450597</v>
      </c>
      <c r="I4" s="5">
        <v>248750</v>
      </c>
      <c r="J4" s="5">
        <v>4342039</v>
      </c>
      <c r="K4" s="5">
        <v>697256</v>
      </c>
      <c r="L4" s="5">
        <v>502573</v>
      </c>
      <c r="M4" s="5">
        <v>97182</v>
      </c>
      <c r="N4" s="5">
        <v>490916</v>
      </c>
      <c r="O4" s="5">
        <v>330472</v>
      </c>
      <c r="P4" s="5">
        <v>2784840</v>
      </c>
      <c r="Q4" s="5">
        <v>774576</v>
      </c>
      <c r="R4" s="5">
        <v>3508636</v>
      </c>
    </row>
    <row r="5" spans="1:18">
      <c r="A5" s="5">
        <v>1395</v>
      </c>
      <c r="B5" s="5">
        <v>3</v>
      </c>
      <c r="C5" s="5" t="s">
        <v>166</v>
      </c>
      <c r="D5" s="5" t="s">
        <v>167</v>
      </c>
      <c r="E5" s="5">
        <v>807747</v>
      </c>
      <c r="F5" s="5">
        <v>16575</v>
      </c>
      <c r="G5" s="5">
        <v>59168</v>
      </c>
      <c r="H5" s="5">
        <v>8119</v>
      </c>
      <c r="I5" s="5">
        <v>19539</v>
      </c>
      <c r="J5" s="5">
        <v>288797</v>
      </c>
      <c r="K5" s="5">
        <v>70905</v>
      </c>
      <c r="L5" s="5">
        <v>31410</v>
      </c>
      <c r="M5" s="5">
        <v>2629</v>
      </c>
      <c r="N5" s="5">
        <v>15172</v>
      </c>
      <c r="O5" s="5">
        <v>19771</v>
      </c>
      <c r="P5" s="5">
        <v>50294</v>
      </c>
      <c r="Q5" s="5">
        <v>24661</v>
      </c>
      <c r="R5" s="5">
        <v>200708</v>
      </c>
    </row>
    <row r="6" spans="1:18">
      <c r="A6" s="5">
        <v>1395</v>
      </c>
      <c r="B6" s="5">
        <v>4</v>
      </c>
      <c r="C6" s="5" t="s">
        <v>168</v>
      </c>
      <c r="D6" s="5" t="s">
        <v>167</v>
      </c>
      <c r="E6" s="5">
        <v>807747</v>
      </c>
      <c r="F6" s="5">
        <v>16575</v>
      </c>
      <c r="G6" s="5">
        <v>59168</v>
      </c>
      <c r="H6" s="5">
        <v>8119</v>
      </c>
      <c r="I6" s="5">
        <v>19539</v>
      </c>
      <c r="J6" s="5">
        <v>288797</v>
      </c>
      <c r="K6" s="5">
        <v>70905</v>
      </c>
      <c r="L6" s="5">
        <v>31410</v>
      </c>
      <c r="M6" s="5">
        <v>2629</v>
      </c>
      <c r="N6" s="5">
        <v>15172</v>
      </c>
      <c r="O6" s="5">
        <v>19771</v>
      </c>
      <c r="P6" s="5">
        <v>50294</v>
      </c>
      <c r="Q6" s="5">
        <v>24661</v>
      </c>
      <c r="R6" s="5">
        <v>200708</v>
      </c>
    </row>
    <row r="7" spans="1:18">
      <c r="A7" s="5">
        <v>1395</v>
      </c>
      <c r="B7" s="5">
        <v>3</v>
      </c>
      <c r="C7" s="5" t="s">
        <v>169</v>
      </c>
      <c r="D7" s="5" t="s">
        <v>170</v>
      </c>
      <c r="E7" s="5">
        <v>137809</v>
      </c>
      <c r="F7" s="5">
        <v>794</v>
      </c>
      <c r="G7" s="5">
        <v>10041</v>
      </c>
      <c r="H7" s="5">
        <v>659</v>
      </c>
      <c r="I7" s="5">
        <v>4712</v>
      </c>
      <c r="J7" s="5">
        <v>49369</v>
      </c>
      <c r="K7" s="5">
        <v>7237</v>
      </c>
      <c r="L7" s="5">
        <v>5542</v>
      </c>
      <c r="M7" s="5">
        <v>451</v>
      </c>
      <c r="N7" s="5">
        <v>2581</v>
      </c>
      <c r="O7" s="5">
        <v>6770</v>
      </c>
      <c r="P7" s="5">
        <v>26718</v>
      </c>
      <c r="Q7" s="5">
        <v>1814</v>
      </c>
      <c r="R7" s="5">
        <v>21122</v>
      </c>
    </row>
    <row r="8" spans="1:18">
      <c r="A8" s="5">
        <v>1395</v>
      </c>
      <c r="B8" s="5">
        <v>4</v>
      </c>
      <c r="C8" s="5" t="s">
        <v>171</v>
      </c>
      <c r="D8" s="5" t="s">
        <v>170</v>
      </c>
      <c r="E8" s="5">
        <v>137809</v>
      </c>
      <c r="F8" s="5">
        <v>794</v>
      </c>
      <c r="G8" s="5">
        <v>10041</v>
      </c>
      <c r="H8" s="5">
        <v>659</v>
      </c>
      <c r="I8" s="5">
        <v>4712</v>
      </c>
      <c r="J8" s="5">
        <v>49369</v>
      </c>
      <c r="K8" s="5">
        <v>7237</v>
      </c>
      <c r="L8" s="5">
        <v>5542</v>
      </c>
      <c r="M8" s="5">
        <v>451</v>
      </c>
      <c r="N8" s="5">
        <v>2581</v>
      </c>
      <c r="O8" s="5">
        <v>6770</v>
      </c>
      <c r="P8" s="5">
        <v>26718</v>
      </c>
      <c r="Q8" s="5">
        <v>1814</v>
      </c>
      <c r="R8" s="5">
        <v>21122</v>
      </c>
    </row>
    <row r="9" spans="1:18">
      <c r="A9" s="5">
        <v>1395</v>
      </c>
      <c r="B9" s="5">
        <v>3</v>
      </c>
      <c r="C9" s="5" t="s">
        <v>172</v>
      </c>
      <c r="D9" s="5" t="s">
        <v>173</v>
      </c>
      <c r="E9" s="5">
        <v>1741923</v>
      </c>
      <c r="F9" s="5">
        <v>23235</v>
      </c>
      <c r="G9" s="5">
        <v>108982</v>
      </c>
      <c r="H9" s="5">
        <v>5157</v>
      </c>
      <c r="I9" s="5">
        <v>28372</v>
      </c>
      <c r="J9" s="5">
        <v>427998</v>
      </c>
      <c r="K9" s="5">
        <v>52057</v>
      </c>
      <c r="L9" s="5">
        <v>37330</v>
      </c>
      <c r="M9" s="5">
        <v>11500</v>
      </c>
      <c r="N9" s="5">
        <v>23248</v>
      </c>
      <c r="O9" s="5">
        <v>34254</v>
      </c>
      <c r="P9" s="5">
        <v>702902</v>
      </c>
      <c r="Q9" s="5">
        <v>32936</v>
      </c>
      <c r="R9" s="5">
        <v>253951</v>
      </c>
    </row>
    <row r="10" spans="1:18">
      <c r="A10" s="5">
        <v>1395</v>
      </c>
      <c r="B10" s="5">
        <v>4</v>
      </c>
      <c r="C10" s="5" t="s">
        <v>174</v>
      </c>
      <c r="D10" s="5" t="s">
        <v>173</v>
      </c>
      <c r="E10" s="5">
        <v>1741923</v>
      </c>
      <c r="F10" s="5">
        <v>23235</v>
      </c>
      <c r="G10" s="5">
        <v>108982</v>
      </c>
      <c r="H10" s="5">
        <v>5157</v>
      </c>
      <c r="I10" s="5">
        <v>28372</v>
      </c>
      <c r="J10" s="5">
        <v>427998</v>
      </c>
      <c r="K10" s="5">
        <v>52057</v>
      </c>
      <c r="L10" s="5">
        <v>37330</v>
      </c>
      <c r="M10" s="5">
        <v>11500</v>
      </c>
      <c r="N10" s="5">
        <v>23248</v>
      </c>
      <c r="O10" s="5">
        <v>34254</v>
      </c>
      <c r="P10" s="5">
        <v>702902</v>
      </c>
      <c r="Q10" s="5">
        <v>32936</v>
      </c>
      <c r="R10" s="5">
        <v>253951</v>
      </c>
    </row>
    <row r="11" spans="1:18">
      <c r="A11" s="5">
        <v>1395</v>
      </c>
      <c r="B11" s="5">
        <v>3</v>
      </c>
      <c r="C11" s="5" t="s">
        <v>175</v>
      </c>
      <c r="D11" s="5" t="s">
        <v>176</v>
      </c>
      <c r="E11" s="5">
        <v>1469449</v>
      </c>
      <c r="F11" s="5">
        <v>24248</v>
      </c>
      <c r="G11" s="5">
        <v>26560</v>
      </c>
      <c r="H11" s="5">
        <v>10211</v>
      </c>
      <c r="I11" s="5">
        <v>10760</v>
      </c>
      <c r="J11" s="5">
        <v>466062</v>
      </c>
      <c r="K11" s="5">
        <v>81262</v>
      </c>
      <c r="L11" s="5">
        <v>84807</v>
      </c>
      <c r="M11" s="5">
        <v>5303</v>
      </c>
      <c r="N11" s="5">
        <v>93084</v>
      </c>
      <c r="O11" s="5">
        <v>13395</v>
      </c>
      <c r="P11" s="5">
        <v>295823</v>
      </c>
      <c r="Q11" s="5">
        <v>36471</v>
      </c>
      <c r="R11" s="5">
        <v>321463</v>
      </c>
    </row>
    <row r="12" spans="1:18">
      <c r="A12" s="5">
        <v>1395</v>
      </c>
      <c r="B12" s="5">
        <v>4</v>
      </c>
      <c r="C12" s="5" t="s">
        <v>177</v>
      </c>
      <c r="D12" s="5" t="s">
        <v>176</v>
      </c>
      <c r="E12" s="5">
        <v>1469449</v>
      </c>
      <c r="F12" s="5">
        <v>24248</v>
      </c>
      <c r="G12" s="5">
        <v>26560</v>
      </c>
      <c r="H12" s="5">
        <v>10211</v>
      </c>
      <c r="I12" s="5">
        <v>10760</v>
      </c>
      <c r="J12" s="5">
        <v>466062</v>
      </c>
      <c r="K12" s="5">
        <v>81262</v>
      </c>
      <c r="L12" s="5">
        <v>84807</v>
      </c>
      <c r="M12" s="5">
        <v>5303</v>
      </c>
      <c r="N12" s="5">
        <v>93084</v>
      </c>
      <c r="O12" s="5">
        <v>13395</v>
      </c>
      <c r="P12" s="5">
        <v>295823</v>
      </c>
      <c r="Q12" s="5">
        <v>36471</v>
      </c>
      <c r="R12" s="5">
        <v>321463</v>
      </c>
    </row>
    <row r="13" spans="1:18">
      <c r="A13" s="5">
        <v>1395</v>
      </c>
      <c r="B13" s="5">
        <v>3</v>
      </c>
      <c r="C13" s="5" t="s">
        <v>178</v>
      </c>
      <c r="D13" s="5" t="s">
        <v>179</v>
      </c>
      <c r="E13" s="5">
        <v>5254342</v>
      </c>
      <c r="F13" s="5">
        <v>335804</v>
      </c>
      <c r="G13" s="5">
        <v>339752</v>
      </c>
      <c r="H13" s="5">
        <v>69456</v>
      </c>
      <c r="I13" s="5">
        <v>43791</v>
      </c>
      <c r="J13" s="5">
        <v>1484416</v>
      </c>
      <c r="K13" s="5">
        <v>162672</v>
      </c>
      <c r="L13" s="5">
        <v>118592</v>
      </c>
      <c r="M13" s="5">
        <v>21300</v>
      </c>
      <c r="N13" s="5">
        <v>226832</v>
      </c>
      <c r="O13" s="5">
        <v>98942</v>
      </c>
      <c r="P13" s="5">
        <v>653822</v>
      </c>
      <c r="Q13" s="5">
        <v>534992</v>
      </c>
      <c r="R13" s="5">
        <v>1163971</v>
      </c>
    </row>
    <row r="14" spans="1:18">
      <c r="A14" s="5">
        <v>1395</v>
      </c>
      <c r="B14" s="5">
        <v>4</v>
      </c>
      <c r="C14" s="5" t="s">
        <v>180</v>
      </c>
      <c r="D14" s="5" t="s">
        <v>179</v>
      </c>
      <c r="E14" s="5">
        <v>5254342</v>
      </c>
      <c r="F14" s="5">
        <v>335804</v>
      </c>
      <c r="G14" s="5">
        <v>339752</v>
      </c>
      <c r="H14" s="5">
        <v>69456</v>
      </c>
      <c r="I14" s="5">
        <v>43791</v>
      </c>
      <c r="J14" s="5">
        <v>1484416</v>
      </c>
      <c r="K14" s="5">
        <v>162672</v>
      </c>
      <c r="L14" s="5">
        <v>118592</v>
      </c>
      <c r="M14" s="5">
        <v>21300</v>
      </c>
      <c r="N14" s="5">
        <v>226832</v>
      </c>
      <c r="O14" s="5">
        <v>98942</v>
      </c>
      <c r="P14" s="5">
        <v>653822</v>
      </c>
      <c r="Q14" s="5">
        <v>534992</v>
      </c>
      <c r="R14" s="5">
        <v>1163971</v>
      </c>
    </row>
    <row r="15" spans="1:18">
      <c r="A15" s="5">
        <v>1395</v>
      </c>
      <c r="B15" s="5">
        <v>3</v>
      </c>
      <c r="C15" s="5" t="s">
        <v>181</v>
      </c>
      <c r="D15" s="5" t="s">
        <v>182</v>
      </c>
      <c r="E15" s="5">
        <v>1022164</v>
      </c>
      <c r="F15" s="5">
        <v>3600</v>
      </c>
      <c r="G15" s="5">
        <v>12454</v>
      </c>
      <c r="H15" s="5">
        <v>12016</v>
      </c>
      <c r="I15" s="5">
        <v>22937</v>
      </c>
      <c r="J15" s="5">
        <v>421180</v>
      </c>
      <c r="K15" s="5">
        <v>59044</v>
      </c>
      <c r="L15" s="5">
        <v>45157</v>
      </c>
      <c r="M15" s="5">
        <v>4523</v>
      </c>
      <c r="N15" s="5">
        <v>31089</v>
      </c>
      <c r="O15" s="5">
        <v>33394</v>
      </c>
      <c r="P15" s="5">
        <v>63193</v>
      </c>
      <c r="Q15" s="5">
        <v>14538</v>
      </c>
      <c r="R15" s="5">
        <v>299042</v>
      </c>
    </row>
    <row r="16" spans="1:18">
      <c r="A16" s="5">
        <v>1395</v>
      </c>
      <c r="B16" s="5">
        <v>4</v>
      </c>
      <c r="C16" s="5" t="s">
        <v>183</v>
      </c>
      <c r="D16" s="5" t="s">
        <v>184</v>
      </c>
      <c r="E16" s="5">
        <v>958733</v>
      </c>
      <c r="F16" s="5">
        <v>3525</v>
      </c>
      <c r="G16" s="5">
        <v>8147</v>
      </c>
      <c r="H16" s="5">
        <v>10955</v>
      </c>
      <c r="I16" s="5">
        <v>21135</v>
      </c>
      <c r="J16" s="5">
        <v>403759</v>
      </c>
      <c r="K16" s="5">
        <v>49688</v>
      </c>
      <c r="L16" s="5">
        <v>42158</v>
      </c>
      <c r="M16" s="5">
        <v>4008</v>
      </c>
      <c r="N16" s="5">
        <v>27097</v>
      </c>
      <c r="O16" s="5">
        <v>30058</v>
      </c>
      <c r="P16" s="5">
        <v>56951</v>
      </c>
      <c r="Q16" s="5">
        <v>7705</v>
      </c>
      <c r="R16" s="5">
        <v>293547</v>
      </c>
    </row>
    <row r="17" spans="1:18">
      <c r="A17" s="5">
        <v>1395</v>
      </c>
      <c r="B17" s="5">
        <v>4</v>
      </c>
      <c r="C17" s="5" t="s">
        <v>185</v>
      </c>
      <c r="D17" s="5" t="s">
        <v>186</v>
      </c>
      <c r="E17" s="5">
        <v>63431</v>
      </c>
      <c r="F17" s="5">
        <v>75</v>
      </c>
      <c r="G17" s="5">
        <v>4307</v>
      </c>
      <c r="H17" s="5">
        <v>1060</v>
      </c>
      <c r="I17" s="5">
        <v>1802</v>
      </c>
      <c r="J17" s="5">
        <v>17422</v>
      </c>
      <c r="K17" s="5">
        <v>9356</v>
      </c>
      <c r="L17" s="5">
        <v>2999</v>
      </c>
      <c r="M17" s="5">
        <v>515</v>
      </c>
      <c r="N17" s="5">
        <v>3991</v>
      </c>
      <c r="O17" s="5">
        <v>3336</v>
      </c>
      <c r="P17" s="5">
        <v>6241</v>
      </c>
      <c r="Q17" s="5">
        <v>6833</v>
      </c>
      <c r="R17" s="5">
        <v>5495</v>
      </c>
    </row>
    <row r="18" spans="1:18">
      <c r="A18" s="5">
        <v>1395</v>
      </c>
      <c r="B18" s="5">
        <v>3</v>
      </c>
      <c r="C18" s="5" t="s">
        <v>187</v>
      </c>
      <c r="D18" s="5" t="s">
        <v>188</v>
      </c>
      <c r="E18" s="5">
        <v>4737247</v>
      </c>
      <c r="F18" s="5">
        <v>169004</v>
      </c>
      <c r="G18" s="5">
        <v>252373</v>
      </c>
      <c r="H18" s="5">
        <v>344715</v>
      </c>
      <c r="I18" s="5">
        <v>104854</v>
      </c>
      <c r="J18" s="5">
        <v>1015321</v>
      </c>
      <c r="K18" s="5">
        <v>237269</v>
      </c>
      <c r="L18" s="5">
        <v>152016</v>
      </c>
      <c r="M18" s="5">
        <v>50061</v>
      </c>
      <c r="N18" s="5">
        <v>87641</v>
      </c>
      <c r="O18" s="5">
        <v>109843</v>
      </c>
      <c r="P18" s="5">
        <v>954009</v>
      </c>
      <c r="Q18" s="5">
        <v>117387</v>
      </c>
      <c r="R18" s="5">
        <v>1142754</v>
      </c>
    </row>
    <row r="19" spans="1:18">
      <c r="A19" s="5">
        <v>1395</v>
      </c>
      <c r="B19" s="5">
        <v>4</v>
      </c>
      <c r="C19" s="5" t="s">
        <v>189</v>
      </c>
      <c r="D19" s="5" t="s">
        <v>188</v>
      </c>
      <c r="E19" s="5">
        <v>1104490</v>
      </c>
      <c r="F19" s="5">
        <v>30442</v>
      </c>
      <c r="G19" s="5">
        <v>96548</v>
      </c>
      <c r="H19" s="5">
        <v>2989</v>
      </c>
      <c r="I19" s="5">
        <v>43375</v>
      </c>
      <c r="J19" s="5">
        <v>365094</v>
      </c>
      <c r="K19" s="5">
        <v>80099</v>
      </c>
      <c r="L19" s="5">
        <v>27864</v>
      </c>
      <c r="M19" s="5">
        <v>9194</v>
      </c>
      <c r="N19" s="5">
        <v>28444</v>
      </c>
      <c r="O19" s="5">
        <v>17514</v>
      </c>
      <c r="P19" s="5">
        <v>235859</v>
      </c>
      <c r="Q19" s="5">
        <v>14219</v>
      </c>
      <c r="R19" s="5">
        <v>152848</v>
      </c>
    </row>
    <row r="20" spans="1:18">
      <c r="A20" s="5">
        <v>1395</v>
      </c>
      <c r="B20" s="5">
        <v>4</v>
      </c>
      <c r="C20" s="5" t="s">
        <v>190</v>
      </c>
      <c r="D20" s="5" t="s">
        <v>191</v>
      </c>
      <c r="E20" s="5">
        <v>1186502</v>
      </c>
      <c r="F20" s="5">
        <v>42395</v>
      </c>
      <c r="G20" s="5">
        <v>10238</v>
      </c>
      <c r="H20" s="5">
        <v>334708</v>
      </c>
      <c r="I20" s="5">
        <v>8757</v>
      </c>
      <c r="J20" s="5">
        <v>130034</v>
      </c>
      <c r="K20" s="5">
        <v>37724</v>
      </c>
      <c r="L20" s="5">
        <v>51133</v>
      </c>
      <c r="M20" s="5">
        <v>30242</v>
      </c>
      <c r="N20" s="5">
        <v>12563</v>
      </c>
      <c r="O20" s="5">
        <v>35654</v>
      </c>
      <c r="P20" s="5">
        <v>8021</v>
      </c>
      <c r="Q20" s="5">
        <v>21821</v>
      </c>
      <c r="R20" s="5">
        <v>463211</v>
      </c>
    </row>
    <row r="21" spans="1:18">
      <c r="A21" s="5">
        <v>1395</v>
      </c>
      <c r="B21" s="5">
        <v>4</v>
      </c>
      <c r="C21" s="5" t="s">
        <v>192</v>
      </c>
      <c r="D21" s="5" t="s">
        <v>193</v>
      </c>
      <c r="E21" s="5">
        <v>454564</v>
      </c>
      <c r="F21" s="5">
        <v>9463</v>
      </c>
      <c r="G21" s="5">
        <v>45484</v>
      </c>
      <c r="H21" s="5">
        <v>3270</v>
      </c>
      <c r="I21" s="5">
        <v>11696</v>
      </c>
      <c r="J21" s="5">
        <v>109473</v>
      </c>
      <c r="K21" s="5">
        <v>34956</v>
      </c>
      <c r="L21" s="5">
        <v>22599</v>
      </c>
      <c r="M21" s="5">
        <v>3915</v>
      </c>
      <c r="N21" s="5">
        <v>5795</v>
      </c>
      <c r="O21" s="5">
        <v>14659</v>
      </c>
      <c r="P21" s="5">
        <v>120619</v>
      </c>
      <c r="Q21" s="5">
        <v>15976</v>
      </c>
      <c r="R21" s="5">
        <v>56659</v>
      </c>
    </row>
    <row r="22" spans="1:18">
      <c r="A22" s="5">
        <v>1395</v>
      </c>
      <c r="B22" s="5">
        <v>4</v>
      </c>
      <c r="C22" s="5" t="s">
        <v>194</v>
      </c>
      <c r="D22" s="5" t="s">
        <v>195</v>
      </c>
      <c r="E22" s="5">
        <v>361187</v>
      </c>
      <c r="F22" s="5">
        <v>8801</v>
      </c>
      <c r="G22" s="5">
        <v>1739</v>
      </c>
      <c r="H22" s="5">
        <v>124</v>
      </c>
      <c r="I22" s="5">
        <v>3951</v>
      </c>
      <c r="J22" s="5">
        <v>139442</v>
      </c>
      <c r="K22" s="5">
        <v>6915</v>
      </c>
      <c r="L22" s="5">
        <v>7043</v>
      </c>
      <c r="M22" s="5">
        <v>1268</v>
      </c>
      <c r="N22" s="5">
        <v>2308</v>
      </c>
      <c r="O22" s="5">
        <v>8048</v>
      </c>
      <c r="P22" s="5">
        <v>152660</v>
      </c>
      <c r="Q22" s="5">
        <v>7962</v>
      </c>
      <c r="R22" s="5">
        <v>20925</v>
      </c>
    </row>
    <row r="23" spans="1:18">
      <c r="A23" s="5">
        <v>1395</v>
      </c>
      <c r="B23" s="5">
        <v>4</v>
      </c>
      <c r="C23" s="5" t="s">
        <v>196</v>
      </c>
      <c r="D23" s="5" t="s">
        <v>197</v>
      </c>
      <c r="E23" s="5">
        <v>245805</v>
      </c>
      <c r="F23" s="5">
        <v>15110</v>
      </c>
      <c r="G23" s="5">
        <v>21868</v>
      </c>
      <c r="H23" s="5">
        <v>0</v>
      </c>
      <c r="I23" s="5">
        <v>10082</v>
      </c>
      <c r="J23" s="5">
        <v>52358</v>
      </c>
      <c r="K23" s="5">
        <v>15427</v>
      </c>
      <c r="L23" s="5">
        <v>9094</v>
      </c>
      <c r="M23" s="5">
        <v>972</v>
      </c>
      <c r="N23" s="5">
        <v>4025</v>
      </c>
      <c r="O23" s="5">
        <v>6295</v>
      </c>
      <c r="P23" s="5">
        <v>53520</v>
      </c>
      <c r="Q23" s="5">
        <v>15235</v>
      </c>
      <c r="R23" s="5">
        <v>41818</v>
      </c>
    </row>
    <row r="24" spans="1:18">
      <c r="A24" s="5">
        <v>1395</v>
      </c>
      <c r="B24" s="5">
        <v>4</v>
      </c>
      <c r="C24" s="5" t="s">
        <v>198</v>
      </c>
      <c r="D24" s="5" t="s">
        <v>199</v>
      </c>
      <c r="E24" s="5">
        <v>1384699</v>
      </c>
      <c r="F24" s="5">
        <v>62792</v>
      </c>
      <c r="G24" s="5">
        <v>76495</v>
      </c>
      <c r="H24" s="5">
        <v>3624</v>
      </c>
      <c r="I24" s="5">
        <v>26992</v>
      </c>
      <c r="J24" s="5">
        <v>218920</v>
      </c>
      <c r="K24" s="5">
        <v>62149</v>
      </c>
      <c r="L24" s="5">
        <v>34283</v>
      </c>
      <c r="M24" s="5">
        <v>4469</v>
      </c>
      <c r="N24" s="5">
        <v>34505</v>
      </c>
      <c r="O24" s="5">
        <v>27673</v>
      </c>
      <c r="P24" s="5">
        <v>383330</v>
      </c>
      <c r="Q24" s="5">
        <v>42173</v>
      </c>
      <c r="R24" s="5">
        <v>407293</v>
      </c>
    </row>
    <row r="25" spans="1:18">
      <c r="A25" s="5">
        <v>1395</v>
      </c>
      <c r="B25" s="5">
        <v>3</v>
      </c>
      <c r="C25" s="5" t="s">
        <v>200</v>
      </c>
      <c r="D25" s="5" t="s">
        <v>201</v>
      </c>
      <c r="E25" s="5">
        <v>476811</v>
      </c>
      <c r="F25" s="5">
        <v>15070</v>
      </c>
      <c r="G25" s="5">
        <v>21999</v>
      </c>
      <c r="H25" s="5">
        <v>264</v>
      </c>
      <c r="I25" s="5">
        <v>13785</v>
      </c>
      <c r="J25" s="5">
        <v>188895</v>
      </c>
      <c r="K25" s="5">
        <v>26810</v>
      </c>
      <c r="L25" s="5">
        <v>27719</v>
      </c>
      <c r="M25" s="5">
        <v>1416</v>
      </c>
      <c r="N25" s="5">
        <v>11269</v>
      </c>
      <c r="O25" s="5">
        <v>14103</v>
      </c>
      <c r="P25" s="5">
        <v>38079</v>
      </c>
      <c r="Q25" s="5">
        <v>11777</v>
      </c>
      <c r="R25" s="5">
        <v>105626</v>
      </c>
    </row>
    <row r="26" spans="1:18">
      <c r="A26" s="5">
        <v>1395</v>
      </c>
      <c r="B26" s="5">
        <v>4</v>
      </c>
      <c r="C26" s="5" t="s">
        <v>202</v>
      </c>
      <c r="D26" s="5" t="s">
        <v>201</v>
      </c>
      <c r="E26" s="5">
        <v>476811</v>
      </c>
      <c r="F26" s="5">
        <v>15070</v>
      </c>
      <c r="G26" s="5">
        <v>21999</v>
      </c>
      <c r="H26" s="5">
        <v>264</v>
      </c>
      <c r="I26" s="5">
        <v>13785</v>
      </c>
      <c r="J26" s="5">
        <v>188895</v>
      </c>
      <c r="K26" s="5">
        <v>26810</v>
      </c>
      <c r="L26" s="5">
        <v>27719</v>
      </c>
      <c r="M26" s="5">
        <v>1416</v>
      </c>
      <c r="N26" s="5">
        <v>11269</v>
      </c>
      <c r="O26" s="5">
        <v>14103</v>
      </c>
      <c r="P26" s="5">
        <v>38079</v>
      </c>
      <c r="Q26" s="5">
        <v>11777</v>
      </c>
      <c r="R26" s="5">
        <v>105626</v>
      </c>
    </row>
    <row r="27" spans="1:18">
      <c r="A27" s="5">
        <v>1395</v>
      </c>
      <c r="B27" s="5">
        <v>2</v>
      </c>
      <c r="C27" s="5" t="s">
        <v>203</v>
      </c>
      <c r="D27" s="5" t="s">
        <v>204</v>
      </c>
      <c r="E27" s="5">
        <v>1867610</v>
      </c>
      <c r="F27" s="5">
        <v>23254</v>
      </c>
      <c r="G27" s="5">
        <v>159239</v>
      </c>
      <c r="H27" s="5">
        <v>4235</v>
      </c>
      <c r="I27" s="5">
        <v>18475</v>
      </c>
      <c r="J27" s="5">
        <v>503206</v>
      </c>
      <c r="K27" s="5">
        <v>93973</v>
      </c>
      <c r="L27" s="5">
        <v>48306</v>
      </c>
      <c r="M27" s="5">
        <v>6607</v>
      </c>
      <c r="N27" s="5">
        <v>42551</v>
      </c>
      <c r="O27" s="5">
        <v>107066</v>
      </c>
      <c r="P27" s="5">
        <v>515719</v>
      </c>
      <c r="Q27" s="5">
        <v>31604</v>
      </c>
      <c r="R27" s="5">
        <v>313374</v>
      </c>
    </row>
    <row r="28" spans="1:18">
      <c r="A28" s="5">
        <v>1395</v>
      </c>
      <c r="B28" s="5">
        <v>3</v>
      </c>
      <c r="C28" s="5" t="s">
        <v>205</v>
      </c>
      <c r="D28" s="5" t="s">
        <v>204</v>
      </c>
      <c r="E28" s="5">
        <v>1867610</v>
      </c>
      <c r="F28" s="5">
        <v>23254</v>
      </c>
      <c r="G28" s="5">
        <v>159239</v>
      </c>
      <c r="H28" s="5">
        <v>4235</v>
      </c>
      <c r="I28" s="5">
        <v>18475</v>
      </c>
      <c r="J28" s="5">
        <v>503206</v>
      </c>
      <c r="K28" s="5">
        <v>93973</v>
      </c>
      <c r="L28" s="5">
        <v>48306</v>
      </c>
      <c r="M28" s="5">
        <v>6607</v>
      </c>
      <c r="N28" s="5">
        <v>42551</v>
      </c>
      <c r="O28" s="5">
        <v>107066</v>
      </c>
      <c r="P28" s="5">
        <v>515719</v>
      </c>
      <c r="Q28" s="5">
        <v>31604</v>
      </c>
      <c r="R28" s="5">
        <v>313374</v>
      </c>
    </row>
    <row r="29" spans="1:18">
      <c r="A29" s="5">
        <v>1395</v>
      </c>
      <c r="B29" s="5">
        <v>4</v>
      </c>
      <c r="C29" s="5" t="s">
        <v>206</v>
      </c>
      <c r="D29" s="5" t="s">
        <v>207</v>
      </c>
      <c r="E29" s="5">
        <v>13882</v>
      </c>
      <c r="F29" s="5">
        <v>39</v>
      </c>
      <c r="G29" s="5">
        <v>1433</v>
      </c>
      <c r="H29" s="5">
        <v>0</v>
      </c>
      <c r="I29" s="5">
        <v>418</v>
      </c>
      <c r="J29" s="5">
        <v>2002</v>
      </c>
      <c r="K29" s="5">
        <v>1335</v>
      </c>
      <c r="L29" s="5">
        <v>2235</v>
      </c>
      <c r="M29" s="5">
        <v>881</v>
      </c>
      <c r="N29" s="5">
        <v>80</v>
      </c>
      <c r="O29" s="5">
        <v>1823</v>
      </c>
      <c r="P29" s="5">
        <v>2172</v>
      </c>
      <c r="Q29" s="5">
        <v>847</v>
      </c>
      <c r="R29" s="5">
        <v>616</v>
      </c>
    </row>
    <row r="30" spans="1:18">
      <c r="A30" s="5">
        <v>1395</v>
      </c>
      <c r="B30" s="5">
        <v>4</v>
      </c>
      <c r="C30" s="5" t="s">
        <v>208</v>
      </c>
      <c r="D30" s="5" t="s">
        <v>209</v>
      </c>
      <c r="E30" s="5">
        <v>83224</v>
      </c>
      <c r="F30" s="5">
        <v>1818</v>
      </c>
      <c r="G30" s="5">
        <v>6411</v>
      </c>
      <c r="H30" s="5">
        <v>0</v>
      </c>
      <c r="I30" s="5">
        <v>1523</v>
      </c>
      <c r="J30" s="5">
        <v>52089</v>
      </c>
      <c r="K30" s="5">
        <v>5059</v>
      </c>
      <c r="L30" s="5">
        <v>857</v>
      </c>
      <c r="M30" s="5">
        <v>114</v>
      </c>
      <c r="N30" s="5">
        <v>802</v>
      </c>
      <c r="O30" s="5">
        <v>3089</v>
      </c>
      <c r="P30" s="5">
        <v>6951</v>
      </c>
      <c r="Q30" s="5">
        <v>960</v>
      </c>
      <c r="R30" s="5">
        <v>3553</v>
      </c>
    </row>
    <row r="31" spans="1:18">
      <c r="A31" s="5">
        <v>1395</v>
      </c>
      <c r="B31" s="5">
        <v>4</v>
      </c>
      <c r="C31" s="5" t="s">
        <v>210</v>
      </c>
      <c r="D31" s="5" t="s">
        <v>211</v>
      </c>
      <c r="E31" s="5">
        <v>1770504</v>
      </c>
      <c r="F31" s="5">
        <v>21398</v>
      </c>
      <c r="G31" s="5">
        <v>151394</v>
      </c>
      <c r="H31" s="5">
        <v>4235</v>
      </c>
      <c r="I31" s="5">
        <v>16534</v>
      </c>
      <c r="J31" s="5">
        <v>449115</v>
      </c>
      <c r="K31" s="5">
        <v>87580</v>
      </c>
      <c r="L31" s="5">
        <v>45214</v>
      </c>
      <c r="M31" s="5">
        <v>5613</v>
      </c>
      <c r="N31" s="5">
        <v>41670</v>
      </c>
      <c r="O31" s="5">
        <v>102154</v>
      </c>
      <c r="P31" s="5">
        <v>506597</v>
      </c>
      <c r="Q31" s="5">
        <v>29797</v>
      </c>
      <c r="R31" s="5">
        <v>309205</v>
      </c>
    </row>
    <row r="32" spans="1:18">
      <c r="A32" s="5">
        <v>1395</v>
      </c>
      <c r="B32" s="5">
        <v>2</v>
      </c>
      <c r="C32" s="5" t="s">
        <v>212</v>
      </c>
      <c r="D32" s="5" t="s">
        <v>213</v>
      </c>
      <c r="E32" s="5">
        <v>613707</v>
      </c>
      <c r="F32" s="5">
        <v>8</v>
      </c>
      <c r="G32" s="5">
        <v>40047</v>
      </c>
      <c r="H32" s="5">
        <v>0</v>
      </c>
      <c r="I32" s="5">
        <v>12526</v>
      </c>
      <c r="J32" s="5">
        <v>49508</v>
      </c>
      <c r="K32" s="5">
        <v>16784</v>
      </c>
      <c r="L32" s="5">
        <v>22768</v>
      </c>
      <c r="M32" s="5">
        <v>35438</v>
      </c>
      <c r="N32" s="5">
        <v>34497</v>
      </c>
      <c r="O32" s="5">
        <v>122</v>
      </c>
      <c r="P32" s="5">
        <v>3148</v>
      </c>
      <c r="Q32" s="5">
        <v>16836</v>
      </c>
      <c r="R32" s="5">
        <v>382025</v>
      </c>
    </row>
    <row r="33" spans="1:18">
      <c r="A33" s="5">
        <v>1395</v>
      </c>
      <c r="B33" s="5">
        <v>3</v>
      </c>
      <c r="C33" s="5" t="s">
        <v>214</v>
      </c>
      <c r="D33" s="5" t="s">
        <v>215</v>
      </c>
      <c r="E33" s="5">
        <v>613707</v>
      </c>
      <c r="F33" s="5">
        <v>8</v>
      </c>
      <c r="G33" s="5">
        <v>40047</v>
      </c>
      <c r="H33" s="5">
        <v>0</v>
      </c>
      <c r="I33" s="5">
        <v>12526</v>
      </c>
      <c r="J33" s="5">
        <v>49508</v>
      </c>
      <c r="K33" s="5">
        <v>16784</v>
      </c>
      <c r="L33" s="5">
        <v>22768</v>
      </c>
      <c r="M33" s="5">
        <v>35438</v>
      </c>
      <c r="N33" s="5">
        <v>34497</v>
      </c>
      <c r="O33" s="5">
        <v>122</v>
      </c>
      <c r="P33" s="5">
        <v>3148</v>
      </c>
      <c r="Q33" s="5">
        <v>16836</v>
      </c>
      <c r="R33" s="5">
        <v>382025</v>
      </c>
    </row>
    <row r="34" spans="1:18">
      <c r="A34" s="5">
        <v>1395</v>
      </c>
      <c r="B34" s="5">
        <v>4</v>
      </c>
      <c r="C34" s="5" t="s">
        <v>216</v>
      </c>
      <c r="D34" s="5" t="s">
        <v>217</v>
      </c>
      <c r="E34" s="5">
        <v>613707</v>
      </c>
      <c r="F34" s="5">
        <v>8</v>
      </c>
      <c r="G34" s="5">
        <v>40047</v>
      </c>
      <c r="H34" s="5">
        <v>0</v>
      </c>
      <c r="I34" s="5">
        <v>12526</v>
      </c>
      <c r="J34" s="5">
        <v>49508</v>
      </c>
      <c r="K34" s="5">
        <v>16784</v>
      </c>
      <c r="L34" s="5">
        <v>22768</v>
      </c>
      <c r="M34" s="5">
        <v>35438</v>
      </c>
      <c r="N34" s="5">
        <v>34497</v>
      </c>
      <c r="O34" s="5">
        <v>122</v>
      </c>
      <c r="P34" s="5">
        <v>3148</v>
      </c>
      <c r="Q34" s="5">
        <v>16836</v>
      </c>
      <c r="R34" s="5">
        <v>382025</v>
      </c>
    </row>
    <row r="35" spans="1:18">
      <c r="A35" s="5">
        <v>1395</v>
      </c>
      <c r="B35" s="5">
        <v>2</v>
      </c>
      <c r="C35" s="5" t="s">
        <v>218</v>
      </c>
      <c r="D35" s="5" t="s">
        <v>219</v>
      </c>
      <c r="E35" s="5">
        <v>1976664</v>
      </c>
      <c r="F35" s="5">
        <v>95255</v>
      </c>
      <c r="G35" s="5">
        <v>127873</v>
      </c>
      <c r="H35" s="5">
        <v>20802</v>
      </c>
      <c r="I35" s="5">
        <v>57300</v>
      </c>
      <c r="J35" s="5">
        <v>253348</v>
      </c>
      <c r="K35" s="5">
        <v>244635</v>
      </c>
      <c r="L35" s="5">
        <v>132899</v>
      </c>
      <c r="M35" s="5">
        <v>15348</v>
      </c>
      <c r="N35" s="5">
        <v>72138</v>
      </c>
      <c r="O35" s="5">
        <v>11024</v>
      </c>
      <c r="P35" s="5">
        <v>371370</v>
      </c>
      <c r="Q35" s="5">
        <v>60558</v>
      </c>
      <c r="R35" s="5">
        <v>514114</v>
      </c>
    </row>
    <row r="36" spans="1:18">
      <c r="A36" s="5">
        <v>1395</v>
      </c>
      <c r="B36" s="5">
        <v>3</v>
      </c>
      <c r="C36" s="5" t="s">
        <v>220</v>
      </c>
      <c r="D36" s="5" t="s">
        <v>221</v>
      </c>
      <c r="E36" s="5">
        <v>909616</v>
      </c>
      <c r="F36" s="5">
        <v>18289</v>
      </c>
      <c r="G36" s="5">
        <v>44307</v>
      </c>
      <c r="H36" s="5">
        <v>9572</v>
      </c>
      <c r="I36" s="5">
        <v>26570</v>
      </c>
      <c r="J36" s="5">
        <v>141499</v>
      </c>
      <c r="K36" s="5">
        <v>144097</v>
      </c>
      <c r="L36" s="5">
        <v>68921</v>
      </c>
      <c r="M36" s="5">
        <v>9104</v>
      </c>
      <c r="N36" s="5">
        <v>37586</v>
      </c>
      <c r="O36" s="5">
        <v>5502</v>
      </c>
      <c r="P36" s="5">
        <v>37594</v>
      </c>
      <c r="Q36" s="5">
        <v>29976</v>
      </c>
      <c r="R36" s="5">
        <v>336599</v>
      </c>
    </row>
    <row r="37" spans="1:18">
      <c r="A37" s="5">
        <v>1395</v>
      </c>
      <c r="B37" s="5">
        <v>4</v>
      </c>
      <c r="C37" s="5" t="s">
        <v>222</v>
      </c>
      <c r="D37" s="5" t="s">
        <v>223</v>
      </c>
      <c r="E37" s="5">
        <v>513805</v>
      </c>
      <c r="F37" s="5">
        <v>11750</v>
      </c>
      <c r="G37" s="5">
        <v>10980</v>
      </c>
      <c r="H37" s="5">
        <v>6557</v>
      </c>
      <c r="I37" s="5">
        <v>15367</v>
      </c>
      <c r="J37" s="5">
        <v>103150</v>
      </c>
      <c r="K37" s="5">
        <v>64468</v>
      </c>
      <c r="L37" s="5">
        <v>37851</v>
      </c>
      <c r="M37" s="5">
        <v>2429</v>
      </c>
      <c r="N37" s="5">
        <v>15725</v>
      </c>
      <c r="O37" s="5">
        <v>3375</v>
      </c>
      <c r="P37" s="5">
        <v>19515</v>
      </c>
      <c r="Q37" s="5">
        <v>16059</v>
      </c>
      <c r="R37" s="5">
        <v>206580</v>
      </c>
    </row>
    <row r="38" spans="1:18">
      <c r="A38" s="5">
        <v>1395</v>
      </c>
      <c r="B38" s="5">
        <v>4</v>
      </c>
      <c r="C38" s="5" t="s">
        <v>224</v>
      </c>
      <c r="D38" s="5" t="s">
        <v>225</v>
      </c>
      <c r="E38" s="5">
        <v>332220</v>
      </c>
      <c r="F38" s="5">
        <v>6089</v>
      </c>
      <c r="G38" s="5">
        <v>30825</v>
      </c>
      <c r="H38" s="5">
        <v>2716</v>
      </c>
      <c r="I38" s="5">
        <v>7035</v>
      </c>
      <c r="J38" s="5">
        <v>29948</v>
      </c>
      <c r="K38" s="5">
        <v>64978</v>
      </c>
      <c r="L38" s="5">
        <v>27278</v>
      </c>
      <c r="M38" s="5">
        <v>6473</v>
      </c>
      <c r="N38" s="5">
        <v>20949</v>
      </c>
      <c r="O38" s="5">
        <v>1582</v>
      </c>
      <c r="P38" s="5">
        <v>15879</v>
      </c>
      <c r="Q38" s="5">
        <v>11688</v>
      </c>
      <c r="R38" s="5">
        <v>106781</v>
      </c>
    </row>
    <row r="39" spans="1:18">
      <c r="A39" s="5">
        <v>1395</v>
      </c>
      <c r="B39" s="5">
        <v>4</v>
      </c>
      <c r="C39" s="5" t="s">
        <v>226</v>
      </c>
      <c r="D39" s="5" t="s">
        <v>227</v>
      </c>
      <c r="E39" s="5">
        <v>63591</v>
      </c>
      <c r="F39" s="5">
        <v>450</v>
      </c>
      <c r="G39" s="5">
        <v>2501</v>
      </c>
      <c r="H39" s="5">
        <v>299</v>
      </c>
      <c r="I39" s="5">
        <v>4169</v>
      </c>
      <c r="J39" s="5">
        <v>8401</v>
      </c>
      <c r="K39" s="5">
        <v>14651</v>
      </c>
      <c r="L39" s="5">
        <v>3792</v>
      </c>
      <c r="M39" s="5">
        <v>202</v>
      </c>
      <c r="N39" s="5">
        <v>912</v>
      </c>
      <c r="O39" s="5">
        <v>546</v>
      </c>
      <c r="P39" s="5">
        <v>2199</v>
      </c>
      <c r="Q39" s="5">
        <v>2230</v>
      </c>
      <c r="R39" s="5">
        <v>23239</v>
      </c>
    </row>
    <row r="40" spans="1:18">
      <c r="A40" s="5">
        <v>1395</v>
      </c>
      <c r="B40" s="5">
        <v>3</v>
      </c>
      <c r="C40" s="5" t="s">
        <v>228</v>
      </c>
      <c r="D40" s="5" t="s">
        <v>229</v>
      </c>
      <c r="E40" s="5">
        <v>1067048</v>
      </c>
      <c r="F40" s="5">
        <v>76967</v>
      </c>
      <c r="G40" s="5">
        <v>83566</v>
      </c>
      <c r="H40" s="5">
        <v>11230</v>
      </c>
      <c r="I40" s="5">
        <v>30730</v>
      </c>
      <c r="J40" s="5">
        <v>111849</v>
      </c>
      <c r="K40" s="5">
        <v>100538</v>
      </c>
      <c r="L40" s="5">
        <v>63978</v>
      </c>
      <c r="M40" s="5">
        <v>6244</v>
      </c>
      <c r="N40" s="5">
        <v>34551</v>
      </c>
      <c r="O40" s="5">
        <v>5522</v>
      </c>
      <c r="P40" s="5">
        <v>333776</v>
      </c>
      <c r="Q40" s="5">
        <v>30583</v>
      </c>
      <c r="R40" s="5">
        <v>177515</v>
      </c>
    </row>
    <row r="41" spans="1:18">
      <c r="A41" s="5">
        <v>1395</v>
      </c>
      <c r="B41" s="5">
        <v>4</v>
      </c>
      <c r="C41" s="5" t="s">
        <v>230</v>
      </c>
      <c r="D41" s="5" t="s">
        <v>231</v>
      </c>
      <c r="E41" s="5">
        <v>2665</v>
      </c>
      <c r="F41" s="5">
        <v>0</v>
      </c>
      <c r="G41" s="5">
        <v>67</v>
      </c>
      <c r="H41" s="5">
        <v>0</v>
      </c>
      <c r="I41" s="5">
        <v>236</v>
      </c>
      <c r="J41" s="5">
        <v>912</v>
      </c>
      <c r="K41" s="5">
        <v>1159</v>
      </c>
      <c r="L41" s="5">
        <v>12</v>
      </c>
      <c r="M41" s="5">
        <v>0</v>
      </c>
      <c r="N41" s="5">
        <v>25</v>
      </c>
      <c r="O41" s="5">
        <v>0</v>
      </c>
      <c r="P41" s="5">
        <v>27</v>
      </c>
      <c r="Q41" s="5">
        <v>0</v>
      </c>
      <c r="R41" s="5">
        <v>229</v>
      </c>
    </row>
    <row r="42" spans="1:18">
      <c r="A42" s="5">
        <v>1395</v>
      </c>
      <c r="B42" s="5">
        <v>4</v>
      </c>
      <c r="C42" s="5" t="s">
        <v>232</v>
      </c>
      <c r="D42" s="5" t="s">
        <v>233</v>
      </c>
      <c r="E42" s="5">
        <v>163942</v>
      </c>
      <c r="F42" s="5">
        <v>5995</v>
      </c>
      <c r="G42" s="5">
        <v>12249</v>
      </c>
      <c r="H42" s="5">
        <v>179</v>
      </c>
      <c r="I42" s="5">
        <v>5234</v>
      </c>
      <c r="J42" s="5">
        <v>27844</v>
      </c>
      <c r="K42" s="5">
        <v>16795</v>
      </c>
      <c r="L42" s="5">
        <v>16371</v>
      </c>
      <c r="M42" s="5">
        <v>1046</v>
      </c>
      <c r="N42" s="5">
        <v>6990</v>
      </c>
      <c r="O42" s="5">
        <v>1096</v>
      </c>
      <c r="P42" s="5">
        <v>11262</v>
      </c>
      <c r="Q42" s="5">
        <v>4137</v>
      </c>
      <c r="R42" s="5">
        <v>54741</v>
      </c>
    </row>
    <row r="43" spans="1:18">
      <c r="A43" s="5">
        <v>1395</v>
      </c>
      <c r="B43" s="5">
        <v>4</v>
      </c>
      <c r="C43" s="5" t="s">
        <v>234</v>
      </c>
      <c r="D43" s="5" t="s">
        <v>235</v>
      </c>
      <c r="E43" s="5">
        <v>830535</v>
      </c>
      <c r="F43" s="5">
        <v>69938</v>
      </c>
      <c r="G43" s="5">
        <v>46393</v>
      </c>
      <c r="H43" s="5">
        <v>9961</v>
      </c>
      <c r="I43" s="5">
        <v>21381</v>
      </c>
      <c r="J43" s="5">
        <v>74348</v>
      </c>
      <c r="K43" s="5">
        <v>75551</v>
      </c>
      <c r="L43" s="5">
        <v>44000</v>
      </c>
      <c r="M43" s="5">
        <v>4836</v>
      </c>
      <c r="N43" s="5">
        <v>26155</v>
      </c>
      <c r="O43" s="5">
        <v>3567</v>
      </c>
      <c r="P43" s="5">
        <v>319304</v>
      </c>
      <c r="Q43" s="5">
        <v>23245</v>
      </c>
      <c r="R43" s="5">
        <v>111855</v>
      </c>
    </row>
    <row r="44" spans="1:18">
      <c r="A44" s="5">
        <v>1395</v>
      </c>
      <c r="B44" s="5">
        <v>4</v>
      </c>
      <c r="C44" s="5" t="s">
        <v>236</v>
      </c>
      <c r="D44" s="5" t="s">
        <v>237</v>
      </c>
      <c r="E44" s="5">
        <v>13113</v>
      </c>
      <c r="F44" s="5">
        <v>0</v>
      </c>
      <c r="G44" s="5">
        <v>253</v>
      </c>
      <c r="H44" s="5">
        <v>0</v>
      </c>
      <c r="I44" s="5">
        <v>574</v>
      </c>
      <c r="J44" s="5">
        <v>1029</v>
      </c>
      <c r="K44" s="5">
        <v>2274</v>
      </c>
      <c r="L44" s="5">
        <v>1094</v>
      </c>
      <c r="M44" s="5">
        <v>34</v>
      </c>
      <c r="N44" s="5">
        <v>163</v>
      </c>
      <c r="O44" s="5">
        <v>120</v>
      </c>
      <c r="P44" s="5">
        <v>1388</v>
      </c>
      <c r="Q44" s="5">
        <v>643</v>
      </c>
      <c r="R44" s="5">
        <v>5541</v>
      </c>
    </row>
    <row r="45" spans="1:18">
      <c r="A45" s="5">
        <v>1395</v>
      </c>
      <c r="B45" s="5">
        <v>4</v>
      </c>
      <c r="C45" s="5" t="s">
        <v>238</v>
      </c>
      <c r="D45" s="5" t="s">
        <v>239</v>
      </c>
      <c r="E45" s="5">
        <v>56793</v>
      </c>
      <c r="F45" s="5">
        <v>1034</v>
      </c>
      <c r="G45" s="5">
        <v>24603</v>
      </c>
      <c r="H45" s="5">
        <v>1090</v>
      </c>
      <c r="I45" s="5">
        <v>3305</v>
      </c>
      <c r="J45" s="5">
        <v>7717</v>
      </c>
      <c r="K45" s="5">
        <v>4759</v>
      </c>
      <c r="L45" s="5">
        <v>2502</v>
      </c>
      <c r="M45" s="5">
        <v>327</v>
      </c>
      <c r="N45" s="5">
        <v>1217</v>
      </c>
      <c r="O45" s="5">
        <v>738</v>
      </c>
      <c r="P45" s="5">
        <v>1795</v>
      </c>
      <c r="Q45" s="5">
        <v>2558</v>
      </c>
      <c r="R45" s="5">
        <v>5148</v>
      </c>
    </row>
    <row r="46" spans="1:18">
      <c r="A46" s="5">
        <v>1395</v>
      </c>
      <c r="B46" s="5">
        <v>2</v>
      </c>
      <c r="C46" s="5" t="s">
        <v>240</v>
      </c>
      <c r="D46" s="5" t="s">
        <v>241</v>
      </c>
      <c r="E46" s="5">
        <v>575839</v>
      </c>
      <c r="F46" s="5">
        <v>6104</v>
      </c>
      <c r="G46" s="5">
        <v>213759</v>
      </c>
      <c r="H46" s="5">
        <v>191</v>
      </c>
      <c r="I46" s="5">
        <v>29746</v>
      </c>
      <c r="J46" s="5">
        <v>58085</v>
      </c>
      <c r="K46" s="5">
        <v>26177</v>
      </c>
      <c r="L46" s="5">
        <v>15547</v>
      </c>
      <c r="M46" s="5">
        <v>1805</v>
      </c>
      <c r="N46" s="5">
        <v>17767</v>
      </c>
      <c r="O46" s="5">
        <v>3928</v>
      </c>
      <c r="P46" s="5">
        <v>122797</v>
      </c>
      <c r="Q46" s="5">
        <v>2273</v>
      </c>
      <c r="R46" s="5">
        <v>77659</v>
      </c>
    </row>
    <row r="47" spans="1:18">
      <c r="A47" s="5">
        <v>1395</v>
      </c>
      <c r="B47" s="5">
        <v>3</v>
      </c>
      <c r="C47" s="5" t="s">
        <v>242</v>
      </c>
      <c r="D47" s="5" t="s">
        <v>243</v>
      </c>
      <c r="E47" s="5">
        <v>554748</v>
      </c>
      <c r="F47" s="5">
        <v>5713</v>
      </c>
      <c r="G47" s="5">
        <v>212899</v>
      </c>
      <c r="H47" s="5">
        <v>126</v>
      </c>
      <c r="I47" s="5">
        <v>28526</v>
      </c>
      <c r="J47" s="5">
        <v>56866</v>
      </c>
      <c r="K47" s="5">
        <v>22455</v>
      </c>
      <c r="L47" s="5">
        <v>14293</v>
      </c>
      <c r="M47" s="5">
        <v>1579</v>
      </c>
      <c r="N47" s="5">
        <v>17502</v>
      </c>
      <c r="O47" s="5">
        <v>2992</v>
      </c>
      <c r="P47" s="5">
        <v>118553</v>
      </c>
      <c r="Q47" s="5">
        <v>957</v>
      </c>
      <c r="R47" s="5">
        <v>72287</v>
      </c>
    </row>
    <row r="48" spans="1:18">
      <c r="A48" s="5">
        <v>1395</v>
      </c>
      <c r="B48" s="5">
        <v>4</v>
      </c>
      <c r="C48" s="5" t="s">
        <v>244</v>
      </c>
      <c r="D48" s="5" t="s">
        <v>243</v>
      </c>
      <c r="E48" s="5">
        <v>554748</v>
      </c>
      <c r="F48" s="5">
        <v>5713</v>
      </c>
      <c r="G48" s="5">
        <v>212899</v>
      </c>
      <c r="H48" s="5">
        <v>126</v>
      </c>
      <c r="I48" s="5">
        <v>28526</v>
      </c>
      <c r="J48" s="5">
        <v>56866</v>
      </c>
      <c r="K48" s="5">
        <v>22455</v>
      </c>
      <c r="L48" s="5">
        <v>14293</v>
      </c>
      <c r="M48" s="5">
        <v>1579</v>
      </c>
      <c r="N48" s="5">
        <v>17502</v>
      </c>
      <c r="O48" s="5">
        <v>2992</v>
      </c>
      <c r="P48" s="5">
        <v>118553</v>
      </c>
      <c r="Q48" s="5">
        <v>957</v>
      </c>
      <c r="R48" s="5">
        <v>72287</v>
      </c>
    </row>
    <row r="49" spans="1:18">
      <c r="A49" s="5">
        <v>1395</v>
      </c>
      <c r="B49" s="5">
        <v>3</v>
      </c>
      <c r="C49" s="5" t="s">
        <v>245</v>
      </c>
      <c r="D49" s="5" t="s">
        <v>246</v>
      </c>
      <c r="E49" s="5">
        <v>21092</v>
      </c>
      <c r="F49" s="5">
        <v>391</v>
      </c>
      <c r="G49" s="5">
        <v>860</v>
      </c>
      <c r="H49" s="5">
        <v>65</v>
      </c>
      <c r="I49" s="5">
        <v>1221</v>
      </c>
      <c r="J49" s="5">
        <v>1219</v>
      </c>
      <c r="K49" s="5">
        <v>3722</v>
      </c>
      <c r="L49" s="5">
        <v>1254</v>
      </c>
      <c r="M49" s="5">
        <v>227</v>
      </c>
      <c r="N49" s="5">
        <v>265</v>
      </c>
      <c r="O49" s="5">
        <v>935</v>
      </c>
      <c r="P49" s="5">
        <v>4244</v>
      </c>
      <c r="Q49" s="5">
        <v>1316</v>
      </c>
      <c r="R49" s="5">
        <v>5372</v>
      </c>
    </row>
    <row r="50" spans="1:18">
      <c r="A50" s="5">
        <v>1395</v>
      </c>
      <c r="B50" s="5">
        <v>4</v>
      </c>
      <c r="C50" s="5" t="s">
        <v>247</v>
      </c>
      <c r="D50" s="5" t="s">
        <v>246</v>
      </c>
      <c r="E50" s="5">
        <v>21092</v>
      </c>
      <c r="F50" s="5">
        <v>391</v>
      </c>
      <c r="G50" s="5">
        <v>860</v>
      </c>
      <c r="H50" s="5">
        <v>65</v>
      </c>
      <c r="I50" s="5">
        <v>1221</v>
      </c>
      <c r="J50" s="5">
        <v>1219</v>
      </c>
      <c r="K50" s="5">
        <v>3722</v>
      </c>
      <c r="L50" s="5">
        <v>1254</v>
      </c>
      <c r="M50" s="5">
        <v>227</v>
      </c>
      <c r="N50" s="5">
        <v>265</v>
      </c>
      <c r="O50" s="5">
        <v>935</v>
      </c>
      <c r="P50" s="5">
        <v>4244</v>
      </c>
      <c r="Q50" s="5">
        <v>1316</v>
      </c>
      <c r="R50" s="5">
        <v>5372</v>
      </c>
    </row>
    <row r="51" spans="1:18">
      <c r="A51" s="5">
        <v>1395</v>
      </c>
      <c r="B51" s="5">
        <v>2</v>
      </c>
      <c r="C51" s="5" t="s">
        <v>248</v>
      </c>
      <c r="D51" s="5" t="s">
        <v>249</v>
      </c>
      <c r="E51" s="5">
        <v>321464</v>
      </c>
      <c r="F51" s="5">
        <v>95773</v>
      </c>
      <c r="G51" s="5">
        <v>27172</v>
      </c>
      <c r="H51" s="5">
        <v>285</v>
      </c>
      <c r="I51" s="5">
        <v>10758</v>
      </c>
      <c r="J51" s="5">
        <v>41100</v>
      </c>
      <c r="K51" s="5">
        <v>21088</v>
      </c>
      <c r="L51" s="5">
        <v>10492</v>
      </c>
      <c r="M51" s="5">
        <v>1651</v>
      </c>
      <c r="N51" s="5">
        <v>2546</v>
      </c>
      <c r="O51" s="5">
        <v>6795</v>
      </c>
      <c r="P51" s="5">
        <v>38907</v>
      </c>
      <c r="Q51" s="5">
        <v>3050</v>
      </c>
      <c r="R51" s="5">
        <v>61846</v>
      </c>
    </row>
    <row r="52" spans="1:18">
      <c r="A52" s="5">
        <v>1395</v>
      </c>
      <c r="B52" s="5">
        <v>3</v>
      </c>
      <c r="C52" s="5" t="s">
        <v>250</v>
      </c>
      <c r="D52" s="5" t="s">
        <v>251</v>
      </c>
      <c r="E52" s="5">
        <v>177825</v>
      </c>
      <c r="F52" s="5">
        <v>61865</v>
      </c>
      <c r="G52" s="5">
        <v>3623</v>
      </c>
      <c r="H52" s="5">
        <v>192</v>
      </c>
      <c r="I52" s="5">
        <v>4422</v>
      </c>
      <c r="J52" s="5">
        <v>22193</v>
      </c>
      <c r="K52" s="5">
        <v>7184</v>
      </c>
      <c r="L52" s="5">
        <v>4584</v>
      </c>
      <c r="M52" s="5">
        <v>438</v>
      </c>
      <c r="N52" s="5">
        <v>1172</v>
      </c>
      <c r="O52" s="5">
        <v>6498</v>
      </c>
      <c r="P52" s="5">
        <v>16071</v>
      </c>
      <c r="Q52" s="5">
        <v>2242</v>
      </c>
      <c r="R52" s="5">
        <v>47342</v>
      </c>
    </row>
    <row r="53" spans="1:18">
      <c r="A53" s="5">
        <v>1395</v>
      </c>
      <c r="B53" s="5">
        <v>4</v>
      </c>
      <c r="C53" s="5" t="s">
        <v>252</v>
      </c>
      <c r="D53" s="5" t="s">
        <v>253</v>
      </c>
      <c r="E53" s="5">
        <v>166694</v>
      </c>
      <c r="F53" s="5">
        <v>61472</v>
      </c>
      <c r="G53" s="5">
        <v>230</v>
      </c>
      <c r="H53" s="5">
        <v>192</v>
      </c>
      <c r="I53" s="5">
        <v>3522</v>
      </c>
      <c r="J53" s="5">
        <v>20760</v>
      </c>
      <c r="K53" s="5">
        <v>5941</v>
      </c>
      <c r="L53" s="5">
        <v>4137</v>
      </c>
      <c r="M53" s="5">
        <v>432</v>
      </c>
      <c r="N53" s="5">
        <v>1118</v>
      </c>
      <c r="O53" s="5">
        <v>6262</v>
      </c>
      <c r="P53" s="5">
        <v>15275</v>
      </c>
      <c r="Q53" s="5">
        <v>1638</v>
      </c>
      <c r="R53" s="5">
        <v>45715</v>
      </c>
    </row>
    <row r="54" spans="1:18">
      <c r="A54" s="5">
        <v>1395</v>
      </c>
      <c r="B54" s="5">
        <v>4</v>
      </c>
      <c r="C54" s="5" t="s">
        <v>254</v>
      </c>
      <c r="D54" s="5" t="s">
        <v>255</v>
      </c>
      <c r="E54" s="5">
        <v>11131</v>
      </c>
      <c r="F54" s="5">
        <v>393</v>
      </c>
      <c r="G54" s="5">
        <v>3393</v>
      </c>
      <c r="H54" s="5">
        <v>0</v>
      </c>
      <c r="I54" s="5">
        <v>900</v>
      </c>
      <c r="J54" s="5">
        <v>1433</v>
      </c>
      <c r="K54" s="5">
        <v>1242</v>
      </c>
      <c r="L54" s="5">
        <v>447</v>
      </c>
      <c r="M54" s="5">
        <v>6</v>
      </c>
      <c r="N54" s="5">
        <v>53</v>
      </c>
      <c r="O54" s="5">
        <v>236</v>
      </c>
      <c r="P54" s="5">
        <v>796</v>
      </c>
      <c r="Q54" s="5">
        <v>604</v>
      </c>
      <c r="R54" s="5">
        <v>1628</v>
      </c>
    </row>
    <row r="55" spans="1:18">
      <c r="A55" s="5">
        <v>1395</v>
      </c>
      <c r="B55" s="5">
        <v>3</v>
      </c>
      <c r="C55" s="5" t="s">
        <v>256</v>
      </c>
      <c r="D55" s="5" t="s">
        <v>257</v>
      </c>
      <c r="E55" s="5">
        <v>143639</v>
      </c>
      <c r="F55" s="5">
        <v>33909</v>
      </c>
      <c r="G55" s="5">
        <v>23550</v>
      </c>
      <c r="H55" s="5">
        <v>93</v>
      </c>
      <c r="I55" s="5">
        <v>6335</v>
      </c>
      <c r="J55" s="5">
        <v>18907</v>
      </c>
      <c r="K55" s="5">
        <v>13905</v>
      </c>
      <c r="L55" s="5">
        <v>5908</v>
      </c>
      <c r="M55" s="5">
        <v>1213</v>
      </c>
      <c r="N55" s="5">
        <v>1374</v>
      </c>
      <c r="O55" s="5">
        <v>297</v>
      </c>
      <c r="P55" s="5">
        <v>22835</v>
      </c>
      <c r="Q55" s="5">
        <v>808</v>
      </c>
      <c r="R55" s="5">
        <v>14504</v>
      </c>
    </row>
    <row r="56" spans="1:18">
      <c r="A56" s="5">
        <v>1395</v>
      </c>
      <c r="B56" s="5">
        <v>4</v>
      </c>
      <c r="C56" s="5" t="s">
        <v>258</v>
      </c>
      <c r="D56" s="5" t="s">
        <v>257</v>
      </c>
      <c r="E56" s="5">
        <v>143639</v>
      </c>
      <c r="F56" s="5">
        <v>33909</v>
      </c>
      <c r="G56" s="5">
        <v>23550</v>
      </c>
      <c r="H56" s="5">
        <v>93</v>
      </c>
      <c r="I56" s="5">
        <v>6335</v>
      </c>
      <c r="J56" s="5">
        <v>18907</v>
      </c>
      <c r="K56" s="5">
        <v>13905</v>
      </c>
      <c r="L56" s="5">
        <v>5908</v>
      </c>
      <c r="M56" s="5">
        <v>1213</v>
      </c>
      <c r="N56" s="5">
        <v>1374</v>
      </c>
      <c r="O56" s="5">
        <v>297</v>
      </c>
      <c r="P56" s="5">
        <v>22835</v>
      </c>
      <c r="Q56" s="5">
        <v>808</v>
      </c>
      <c r="R56" s="5">
        <v>14504</v>
      </c>
    </row>
    <row r="57" spans="1:18">
      <c r="A57" s="5">
        <v>1395</v>
      </c>
      <c r="B57" s="5">
        <v>2</v>
      </c>
      <c r="C57" s="5" t="s">
        <v>259</v>
      </c>
      <c r="D57" s="5" t="s">
        <v>260</v>
      </c>
      <c r="E57" s="5">
        <v>508064</v>
      </c>
      <c r="F57" s="5">
        <v>13895</v>
      </c>
      <c r="G57" s="5">
        <v>37123</v>
      </c>
      <c r="H57" s="5">
        <v>28748</v>
      </c>
      <c r="I57" s="5">
        <v>12416</v>
      </c>
      <c r="J57" s="5">
        <v>131244</v>
      </c>
      <c r="K57" s="5">
        <v>52292</v>
      </c>
      <c r="L57" s="5">
        <v>26932</v>
      </c>
      <c r="M57" s="5">
        <v>2643</v>
      </c>
      <c r="N57" s="5">
        <v>7852</v>
      </c>
      <c r="O57" s="5">
        <v>6598</v>
      </c>
      <c r="P57" s="5">
        <v>44952</v>
      </c>
      <c r="Q57" s="5">
        <v>19597</v>
      </c>
      <c r="R57" s="5">
        <v>123773</v>
      </c>
    </row>
    <row r="58" spans="1:18">
      <c r="A58" s="5">
        <v>1395</v>
      </c>
      <c r="B58" s="5">
        <v>3</v>
      </c>
      <c r="C58" s="5" t="s">
        <v>261</v>
      </c>
      <c r="D58" s="5" t="s">
        <v>262</v>
      </c>
      <c r="E58" s="5">
        <v>30121</v>
      </c>
      <c r="F58" s="5">
        <v>0</v>
      </c>
      <c r="G58" s="5">
        <v>1533</v>
      </c>
      <c r="H58" s="5">
        <v>1209</v>
      </c>
      <c r="I58" s="5">
        <v>735</v>
      </c>
      <c r="J58" s="5">
        <v>14837</v>
      </c>
      <c r="K58" s="5">
        <v>1668</v>
      </c>
      <c r="L58" s="5">
        <v>716</v>
      </c>
      <c r="M58" s="5">
        <v>147</v>
      </c>
      <c r="N58" s="5">
        <v>650</v>
      </c>
      <c r="O58" s="5">
        <v>0</v>
      </c>
      <c r="P58" s="5">
        <v>1156</v>
      </c>
      <c r="Q58" s="5">
        <v>2149</v>
      </c>
      <c r="R58" s="5">
        <v>5321</v>
      </c>
    </row>
    <row r="59" spans="1:18">
      <c r="A59" s="5">
        <v>1395</v>
      </c>
      <c r="B59" s="5">
        <v>4</v>
      </c>
      <c r="C59" s="5" t="s">
        <v>263</v>
      </c>
      <c r="D59" s="5" t="s">
        <v>262</v>
      </c>
      <c r="E59" s="5">
        <v>30121</v>
      </c>
      <c r="F59" s="5">
        <v>0</v>
      </c>
      <c r="G59" s="5">
        <v>1533</v>
      </c>
      <c r="H59" s="5">
        <v>1209</v>
      </c>
      <c r="I59" s="5">
        <v>735</v>
      </c>
      <c r="J59" s="5">
        <v>14837</v>
      </c>
      <c r="K59" s="5">
        <v>1668</v>
      </c>
      <c r="L59" s="5">
        <v>716</v>
      </c>
      <c r="M59" s="5">
        <v>147</v>
      </c>
      <c r="N59" s="5">
        <v>650</v>
      </c>
      <c r="O59" s="5">
        <v>0</v>
      </c>
      <c r="P59" s="5">
        <v>1156</v>
      </c>
      <c r="Q59" s="5">
        <v>2149</v>
      </c>
      <c r="R59" s="5">
        <v>5321</v>
      </c>
    </row>
    <row r="60" spans="1:18">
      <c r="A60" s="5">
        <v>1395</v>
      </c>
      <c r="B60" s="5">
        <v>3</v>
      </c>
      <c r="C60" s="5" t="s">
        <v>264</v>
      </c>
      <c r="D60" s="5" t="s">
        <v>265</v>
      </c>
      <c r="E60" s="5">
        <v>477943</v>
      </c>
      <c r="F60" s="5">
        <v>13895</v>
      </c>
      <c r="G60" s="5">
        <v>35590</v>
      </c>
      <c r="H60" s="5">
        <v>27539</v>
      </c>
      <c r="I60" s="5">
        <v>11681</v>
      </c>
      <c r="J60" s="5">
        <v>116407</v>
      </c>
      <c r="K60" s="5">
        <v>50624</v>
      </c>
      <c r="L60" s="5">
        <v>26216</v>
      </c>
      <c r="M60" s="5">
        <v>2496</v>
      </c>
      <c r="N60" s="5">
        <v>7202</v>
      </c>
      <c r="O60" s="5">
        <v>6598</v>
      </c>
      <c r="P60" s="5">
        <v>43796</v>
      </c>
      <c r="Q60" s="5">
        <v>17448</v>
      </c>
      <c r="R60" s="5">
        <v>118452</v>
      </c>
    </row>
    <row r="61" spans="1:18">
      <c r="A61" s="5">
        <v>1395</v>
      </c>
      <c r="B61" s="5">
        <v>4</v>
      </c>
      <c r="C61" s="5" t="s">
        <v>266</v>
      </c>
      <c r="D61" s="5" t="s">
        <v>267</v>
      </c>
      <c r="E61" s="5">
        <v>362498</v>
      </c>
      <c r="F61" s="5">
        <v>5002</v>
      </c>
      <c r="G61" s="5">
        <v>30049</v>
      </c>
      <c r="H61" s="5">
        <v>27539</v>
      </c>
      <c r="I61" s="5">
        <v>7859</v>
      </c>
      <c r="J61" s="5">
        <v>58817</v>
      </c>
      <c r="K61" s="5">
        <v>39515</v>
      </c>
      <c r="L61" s="5">
        <v>23641</v>
      </c>
      <c r="M61" s="5">
        <v>2180</v>
      </c>
      <c r="N61" s="5">
        <v>4833</v>
      </c>
      <c r="O61" s="5">
        <v>5861</v>
      </c>
      <c r="P61" s="5">
        <v>35619</v>
      </c>
      <c r="Q61" s="5">
        <v>16592</v>
      </c>
      <c r="R61" s="5">
        <v>104992</v>
      </c>
    </row>
    <row r="62" spans="1:18">
      <c r="A62" s="5">
        <v>1395</v>
      </c>
      <c r="B62" s="5">
        <v>4</v>
      </c>
      <c r="C62" s="5" t="s">
        <v>268</v>
      </c>
      <c r="D62" s="5" t="s">
        <v>269</v>
      </c>
      <c r="E62" s="5">
        <v>52060</v>
      </c>
      <c r="F62" s="5">
        <v>8893</v>
      </c>
      <c r="G62" s="5">
        <v>5118</v>
      </c>
      <c r="H62" s="5">
        <v>0</v>
      </c>
      <c r="I62" s="5">
        <v>2048</v>
      </c>
      <c r="J62" s="5">
        <v>9718</v>
      </c>
      <c r="K62" s="5">
        <v>7246</v>
      </c>
      <c r="L62" s="5">
        <v>1197</v>
      </c>
      <c r="M62" s="5">
        <v>42</v>
      </c>
      <c r="N62" s="5">
        <v>2204</v>
      </c>
      <c r="O62" s="5">
        <v>736</v>
      </c>
      <c r="P62" s="5">
        <v>6644</v>
      </c>
      <c r="Q62" s="5">
        <v>427</v>
      </c>
      <c r="R62" s="5">
        <v>7786</v>
      </c>
    </row>
    <row r="63" spans="1:18">
      <c r="A63" s="5">
        <v>1395</v>
      </c>
      <c r="B63" s="5">
        <v>4</v>
      </c>
      <c r="C63" s="5" t="s">
        <v>270</v>
      </c>
      <c r="D63" s="5" t="s">
        <v>271</v>
      </c>
      <c r="E63" s="5">
        <v>55980</v>
      </c>
      <c r="F63" s="5">
        <v>0</v>
      </c>
      <c r="G63" s="5">
        <v>279</v>
      </c>
      <c r="H63" s="5">
        <v>0</v>
      </c>
      <c r="I63" s="5">
        <v>1655</v>
      </c>
      <c r="J63" s="5">
        <v>46089</v>
      </c>
      <c r="K63" s="5">
        <v>2706</v>
      </c>
      <c r="L63" s="5">
        <v>1348</v>
      </c>
      <c r="M63" s="5">
        <v>13</v>
      </c>
      <c r="N63" s="5">
        <v>145</v>
      </c>
      <c r="O63" s="5">
        <v>0</v>
      </c>
      <c r="P63" s="5">
        <v>1020</v>
      </c>
      <c r="Q63" s="5">
        <v>0</v>
      </c>
      <c r="R63" s="5">
        <v>2725</v>
      </c>
    </row>
    <row r="64" spans="1:18">
      <c r="A64" s="5">
        <v>1395</v>
      </c>
      <c r="B64" s="5">
        <v>4</v>
      </c>
      <c r="C64" s="5" t="s">
        <v>272</v>
      </c>
      <c r="D64" s="5" t="s">
        <v>273</v>
      </c>
      <c r="E64" s="5">
        <v>7406</v>
      </c>
      <c r="F64" s="5">
        <v>0</v>
      </c>
      <c r="G64" s="5">
        <v>144</v>
      </c>
      <c r="H64" s="5">
        <v>0</v>
      </c>
      <c r="I64" s="5">
        <v>119</v>
      </c>
      <c r="J64" s="5">
        <v>1783</v>
      </c>
      <c r="K64" s="5">
        <v>1157</v>
      </c>
      <c r="L64" s="5">
        <v>30</v>
      </c>
      <c r="M64" s="5">
        <v>261</v>
      </c>
      <c r="N64" s="5">
        <v>20</v>
      </c>
      <c r="O64" s="5">
        <v>0</v>
      </c>
      <c r="P64" s="5">
        <v>514</v>
      </c>
      <c r="Q64" s="5">
        <v>429</v>
      </c>
      <c r="R64" s="5">
        <v>2948</v>
      </c>
    </row>
    <row r="65" spans="1:18">
      <c r="A65" s="5">
        <v>1395</v>
      </c>
      <c r="B65" s="5">
        <v>2</v>
      </c>
      <c r="C65" s="5" t="s">
        <v>274</v>
      </c>
      <c r="D65" s="5" t="s">
        <v>275</v>
      </c>
      <c r="E65" s="5">
        <v>2324966</v>
      </c>
      <c r="F65" s="5">
        <v>238215</v>
      </c>
      <c r="G65" s="5">
        <v>76122</v>
      </c>
      <c r="H65" s="5">
        <v>47519</v>
      </c>
      <c r="I65" s="5">
        <v>36584</v>
      </c>
      <c r="J65" s="5">
        <v>340474</v>
      </c>
      <c r="K65" s="5">
        <v>127394</v>
      </c>
      <c r="L65" s="5">
        <v>57405</v>
      </c>
      <c r="M65" s="5">
        <v>7242</v>
      </c>
      <c r="N65" s="5">
        <v>68366</v>
      </c>
      <c r="O65" s="5">
        <v>28058</v>
      </c>
      <c r="P65" s="5">
        <v>444861</v>
      </c>
      <c r="Q65" s="5">
        <v>193277</v>
      </c>
      <c r="R65" s="5">
        <v>659451</v>
      </c>
    </row>
    <row r="66" spans="1:18">
      <c r="A66" s="5">
        <v>1395</v>
      </c>
      <c r="B66" s="5">
        <v>3</v>
      </c>
      <c r="C66" s="5" t="s">
        <v>276</v>
      </c>
      <c r="D66" s="5" t="s">
        <v>275</v>
      </c>
      <c r="E66" s="5">
        <v>2324966</v>
      </c>
      <c r="F66" s="5">
        <v>238215</v>
      </c>
      <c r="G66" s="5">
        <v>76122</v>
      </c>
      <c r="H66" s="5">
        <v>47519</v>
      </c>
      <c r="I66" s="5">
        <v>36584</v>
      </c>
      <c r="J66" s="5">
        <v>340474</v>
      </c>
      <c r="K66" s="5">
        <v>127394</v>
      </c>
      <c r="L66" s="5">
        <v>57405</v>
      </c>
      <c r="M66" s="5">
        <v>7242</v>
      </c>
      <c r="N66" s="5">
        <v>68366</v>
      </c>
      <c r="O66" s="5">
        <v>28058</v>
      </c>
      <c r="P66" s="5">
        <v>444861</v>
      </c>
      <c r="Q66" s="5">
        <v>193277</v>
      </c>
      <c r="R66" s="5">
        <v>659451</v>
      </c>
    </row>
    <row r="67" spans="1:18">
      <c r="A67" s="5">
        <v>1395</v>
      </c>
      <c r="B67" s="5">
        <v>4</v>
      </c>
      <c r="C67" s="5" t="s">
        <v>277</v>
      </c>
      <c r="D67" s="5" t="s">
        <v>278</v>
      </c>
      <c r="E67" s="5">
        <v>943067</v>
      </c>
      <c r="F67" s="5">
        <v>8107</v>
      </c>
      <c r="G67" s="5">
        <v>5731</v>
      </c>
      <c r="H67" s="5">
        <v>46326</v>
      </c>
      <c r="I67" s="5">
        <v>11867</v>
      </c>
      <c r="J67" s="5">
        <v>101174</v>
      </c>
      <c r="K67" s="5">
        <v>49058</v>
      </c>
      <c r="L67" s="5">
        <v>21418</v>
      </c>
      <c r="M67" s="5">
        <v>3897</v>
      </c>
      <c r="N67" s="5">
        <v>45721</v>
      </c>
      <c r="O67" s="5">
        <v>4547</v>
      </c>
      <c r="P67" s="5">
        <v>53403</v>
      </c>
      <c r="Q67" s="5">
        <v>175978</v>
      </c>
      <c r="R67" s="5">
        <v>415839</v>
      </c>
    </row>
    <row r="68" spans="1:18">
      <c r="A68" s="5">
        <v>1395</v>
      </c>
      <c r="B68" s="5">
        <v>4</v>
      </c>
      <c r="C68" s="5" t="s">
        <v>279</v>
      </c>
      <c r="D68" s="5" t="s">
        <v>280</v>
      </c>
      <c r="E68" s="5">
        <v>231417</v>
      </c>
      <c r="F68" s="5">
        <v>16123</v>
      </c>
      <c r="G68" s="5">
        <v>21856</v>
      </c>
      <c r="H68" s="5">
        <v>65</v>
      </c>
      <c r="I68" s="5">
        <v>9351</v>
      </c>
      <c r="J68" s="5">
        <v>41098</v>
      </c>
      <c r="K68" s="5">
        <v>28450</v>
      </c>
      <c r="L68" s="5">
        <v>8963</v>
      </c>
      <c r="M68" s="5">
        <v>892</v>
      </c>
      <c r="N68" s="5">
        <v>5479</v>
      </c>
      <c r="O68" s="5">
        <v>1545</v>
      </c>
      <c r="P68" s="5">
        <v>10545</v>
      </c>
      <c r="Q68" s="5">
        <v>4716</v>
      </c>
      <c r="R68" s="5">
        <v>82332</v>
      </c>
    </row>
    <row r="69" spans="1:18">
      <c r="A69" s="5">
        <v>1395</v>
      </c>
      <c r="B69" s="5">
        <v>4</v>
      </c>
      <c r="C69" s="5" t="s">
        <v>281</v>
      </c>
      <c r="D69" s="5" t="s">
        <v>282</v>
      </c>
      <c r="E69" s="5">
        <v>1150482</v>
      </c>
      <c r="F69" s="5">
        <v>213984</v>
      </c>
      <c r="G69" s="5">
        <v>48535</v>
      </c>
      <c r="H69" s="5">
        <v>1128</v>
      </c>
      <c r="I69" s="5">
        <v>15366</v>
      </c>
      <c r="J69" s="5">
        <v>198202</v>
      </c>
      <c r="K69" s="5">
        <v>49885</v>
      </c>
      <c r="L69" s="5">
        <v>27023</v>
      </c>
      <c r="M69" s="5">
        <v>2452</v>
      </c>
      <c r="N69" s="5">
        <v>17165</v>
      </c>
      <c r="O69" s="5">
        <v>21965</v>
      </c>
      <c r="P69" s="5">
        <v>380913</v>
      </c>
      <c r="Q69" s="5">
        <v>12583</v>
      </c>
      <c r="R69" s="5">
        <v>161280</v>
      </c>
    </row>
    <row r="70" spans="1:18">
      <c r="A70" s="5">
        <v>1395</v>
      </c>
      <c r="B70" s="5">
        <v>2</v>
      </c>
      <c r="C70" s="5" t="s">
        <v>283</v>
      </c>
      <c r="D70" s="5" t="s">
        <v>284</v>
      </c>
      <c r="E70" s="5">
        <v>517254</v>
      </c>
      <c r="F70" s="5">
        <v>8600</v>
      </c>
      <c r="G70" s="5">
        <v>82197</v>
      </c>
      <c r="H70" s="5">
        <v>18883</v>
      </c>
      <c r="I70" s="5">
        <v>22405</v>
      </c>
      <c r="J70" s="5">
        <v>63287</v>
      </c>
      <c r="K70" s="5">
        <v>45577</v>
      </c>
      <c r="L70" s="5">
        <v>22114</v>
      </c>
      <c r="M70" s="5">
        <v>2707</v>
      </c>
      <c r="N70" s="5">
        <v>9432</v>
      </c>
      <c r="O70" s="5">
        <v>1031</v>
      </c>
      <c r="P70" s="5">
        <v>32031</v>
      </c>
      <c r="Q70" s="5">
        <v>10441</v>
      </c>
      <c r="R70" s="5">
        <v>198549</v>
      </c>
    </row>
    <row r="71" spans="1:18">
      <c r="A71" s="5">
        <v>1395</v>
      </c>
      <c r="B71" s="5">
        <v>7</v>
      </c>
      <c r="C71" s="5" t="s">
        <v>285</v>
      </c>
      <c r="D71" s="5" t="s">
        <v>286</v>
      </c>
      <c r="E71" s="5">
        <v>517254</v>
      </c>
      <c r="F71" s="5">
        <v>8600</v>
      </c>
      <c r="G71" s="5">
        <v>82197</v>
      </c>
      <c r="H71" s="5">
        <v>18883</v>
      </c>
      <c r="I71" s="5">
        <v>22405</v>
      </c>
      <c r="J71" s="5">
        <v>63287</v>
      </c>
      <c r="K71" s="5">
        <v>45577</v>
      </c>
      <c r="L71" s="5">
        <v>22114</v>
      </c>
      <c r="M71" s="5">
        <v>2707</v>
      </c>
      <c r="N71" s="5">
        <v>9432</v>
      </c>
      <c r="O71" s="5">
        <v>1031</v>
      </c>
      <c r="P71" s="5">
        <v>32031</v>
      </c>
      <c r="Q71" s="5">
        <v>10441</v>
      </c>
      <c r="R71" s="5">
        <v>198549</v>
      </c>
    </row>
    <row r="72" spans="1:18">
      <c r="A72" s="5">
        <v>1395</v>
      </c>
      <c r="B72" s="5">
        <v>4</v>
      </c>
      <c r="C72" s="5" t="s">
        <v>287</v>
      </c>
      <c r="D72" s="5" t="s">
        <v>288</v>
      </c>
      <c r="E72" s="5">
        <v>493954</v>
      </c>
      <c r="F72" s="5">
        <v>8100</v>
      </c>
      <c r="G72" s="5">
        <v>77189</v>
      </c>
      <c r="H72" s="5">
        <v>18883</v>
      </c>
      <c r="I72" s="5">
        <v>21378</v>
      </c>
      <c r="J72" s="5">
        <v>57221</v>
      </c>
      <c r="K72" s="5">
        <v>40882</v>
      </c>
      <c r="L72" s="5">
        <v>21140</v>
      </c>
      <c r="M72" s="5">
        <v>2707</v>
      </c>
      <c r="N72" s="5">
        <v>9281</v>
      </c>
      <c r="O72" s="5">
        <v>1003</v>
      </c>
      <c r="P72" s="5">
        <v>30954</v>
      </c>
      <c r="Q72" s="5">
        <v>10441</v>
      </c>
      <c r="R72" s="5">
        <v>194775</v>
      </c>
    </row>
    <row r="73" spans="1:18">
      <c r="A73" s="5">
        <v>1395</v>
      </c>
      <c r="B73" s="5">
        <v>9</v>
      </c>
      <c r="C73" s="5" t="s">
        <v>289</v>
      </c>
      <c r="D73" s="5" t="s">
        <v>290</v>
      </c>
      <c r="E73" s="5">
        <v>23300</v>
      </c>
      <c r="F73" s="5">
        <v>500</v>
      </c>
      <c r="G73" s="5">
        <v>5009</v>
      </c>
      <c r="H73" s="5">
        <v>0</v>
      </c>
      <c r="I73" s="5">
        <v>1028</v>
      </c>
      <c r="J73" s="5">
        <v>6065</v>
      </c>
      <c r="K73" s="5">
        <v>4694</v>
      </c>
      <c r="L73" s="5">
        <v>974</v>
      </c>
      <c r="M73" s="5">
        <v>0</v>
      </c>
      <c r="N73" s="5">
        <v>151</v>
      </c>
      <c r="O73" s="5">
        <v>28</v>
      </c>
      <c r="P73" s="5">
        <v>1077</v>
      </c>
      <c r="Q73" s="5">
        <v>0</v>
      </c>
      <c r="R73" s="5">
        <v>3774</v>
      </c>
    </row>
    <row r="74" spans="1:18">
      <c r="A74" s="5">
        <v>1395</v>
      </c>
      <c r="B74" s="5">
        <v>2</v>
      </c>
      <c r="C74" s="5" t="s">
        <v>291</v>
      </c>
      <c r="D74" s="5" t="s">
        <v>292</v>
      </c>
      <c r="E74" s="5">
        <v>68862693</v>
      </c>
      <c r="F74" s="5">
        <v>54890594</v>
      </c>
      <c r="G74" s="5">
        <v>202302</v>
      </c>
      <c r="H74" s="5">
        <v>218040</v>
      </c>
      <c r="I74" s="5">
        <v>32062</v>
      </c>
      <c r="J74" s="5">
        <v>1369907</v>
      </c>
      <c r="K74" s="5">
        <v>174102</v>
      </c>
      <c r="L74" s="5">
        <v>98571</v>
      </c>
      <c r="M74" s="5">
        <v>11203</v>
      </c>
      <c r="N74" s="5">
        <v>59081</v>
      </c>
      <c r="O74" s="5">
        <v>31893</v>
      </c>
      <c r="P74" s="5">
        <v>648319</v>
      </c>
      <c r="Q74" s="5">
        <v>74807</v>
      </c>
      <c r="R74" s="5">
        <v>11051811</v>
      </c>
    </row>
    <row r="75" spans="1:18">
      <c r="A75" s="5">
        <v>1395</v>
      </c>
      <c r="B75" s="5">
        <v>3</v>
      </c>
      <c r="C75" s="5" t="s">
        <v>293</v>
      </c>
      <c r="D75" s="5" t="s">
        <v>294</v>
      </c>
      <c r="E75" s="5">
        <v>50511</v>
      </c>
      <c r="F75" s="5">
        <v>1383</v>
      </c>
      <c r="G75" s="5">
        <v>387</v>
      </c>
      <c r="H75" s="5">
        <v>3676</v>
      </c>
      <c r="I75" s="5">
        <v>432</v>
      </c>
      <c r="J75" s="5">
        <v>2007</v>
      </c>
      <c r="K75" s="5">
        <v>8403</v>
      </c>
      <c r="L75" s="5">
        <v>8818</v>
      </c>
      <c r="M75" s="5">
        <v>18</v>
      </c>
      <c r="N75" s="5">
        <v>231</v>
      </c>
      <c r="O75" s="5">
        <v>1224</v>
      </c>
      <c r="P75" s="5">
        <v>449</v>
      </c>
      <c r="Q75" s="5">
        <v>158</v>
      </c>
      <c r="R75" s="5">
        <v>23326</v>
      </c>
    </row>
    <row r="76" spans="1:18">
      <c r="A76" s="5">
        <v>1395</v>
      </c>
      <c r="B76" s="5">
        <v>4</v>
      </c>
      <c r="C76" s="5" t="s">
        <v>295</v>
      </c>
      <c r="D76" s="5" t="s">
        <v>296</v>
      </c>
      <c r="E76" s="5">
        <v>50511</v>
      </c>
      <c r="F76" s="5">
        <v>1383</v>
      </c>
      <c r="G76" s="5">
        <v>387</v>
      </c>
      <c r="H76" s="5">
        <v>3676</v>
      </c>
      <c r="I76" s="5">
        <v>432</v>
      </c>
      <c r="J76" s="5">
        <v>2007</v>
      </c>
      <c r="K76" s="5">
        <v>8403</v>
      </c>
      <c r="L76" s="5">
        <v>8818</v>
      </c>
      <c r="M76" s="5">
        <v>18</v>
      </c>
      <c r="N76" s="5">
        <v>231</v>
      </c>
      <c r="O76" s="5">
        <v>1224</v>
      </c>
      <c r="P76" s="5">
        <v>449</v>
      </c>
      <c r="Q76" s="5">
        <v>158</v>
      </c>
      <c r="R76" s="5">
        <v>23326</v>
      </c>
    </row>
    <row r="77" spans="1:18">
      <c r="A77" s="5">
        <v>1395</v>
      </c>
      <c r="B77" s="5">
        <v>3</v>
      </c>
      <c r="C77" s="5" t="s">
        <v>297</v>
      </c>
      <c r="D77" s="5" t="s">
        <v>298</v>
      </c>
      <c r="E77" s="5">
        <v>68812181</v>
      </c>
      <c r="F77" s="5">
        <v>54889211</v>
      </c>
      <c r="G77" s="5">
        <v>201915</v>
      </c>
      <c r="H77" s="5">
        <v>214364</v>
      </c>
      <c r="I77" s="5">
        <v>31630</v>
      </c>
      <c r="J77" s="5">
        <v>1367900</v>
      </c>
      <c r="K77" s="5">
        <v>165699</v>
      </c>
      <c r="L77" s="5">
        <v>89753</v>
      </c>
      <c r="M77" s="5">
        <v>11184</v>
      </c>
      <c r="N77" s="5">
        <v>58850</v>
      </c>
      <c r="O77" s="5">
        <v>30669</v>
      </c>
      <c r="P77" s="5">
        <v>647871</v>
      </c>
      <c r="Q77" s="5">
        <v>74650</v>
      </c>
      <c r="R77" s="5">
        <v>11028485</v>
      </c>
    </row>
    <row r="78" spans="1:18">
      <c r="A78" s="5">
        <v>1395</v>
      </c>
      <c r="B78" s="5">
        <v>4</v>
      </c>
      <c r="C78" s="5" t="s">
        <v>299</v>
      </c>
      <c r="D78" s="5" t="s">
        <v>298</v>
      </c>
      <c r="E78" s="5">
        <v>68812181</v>
      </c>
      <c r="F78" s="5">
        <v>54889211</v>
      </c>
      <c r="G78" s="5">
        <v>201915</v>
      </c>
      <c r="H78" s="5">
        <v>214364</v>
      </c>
      <c r="I78" s="5">
        <v>31630</v>
      </c>
      <c r="J78" s="5">
        <v>1367900</v>
      </c>
      <c r="K78" s="5">
        <v>165699</v>
      </c>
      <c r="L78" s="5">
        <v>89753</v>
      </c>
      <c r="M78" s="5">
        <v>11184</v>
      </c>
      <c r="N78" s="5">
        <v>58850</v>
      </c>
      <c r="O78" s="5">
        <v>30669</v>
      </c>
      <c r="P78" s="5">
        <v>647871</v>
      </c>
      <c r="Q78" s="5">
        <v>74650</v>
      </c>
      <c r="R78" s="5">
        <v>11028485</v>
      </c>
    </row>
    <row r="79" spans="1:18">
      <c r="A79" s="5">
        <v>1395</v>
      </c>
      <c r="B79" s="5">
        <v>2</v>
      </c>
      <c r="C79" s="5" t="s">
        <v>300</v>
      </c>
      <c r="D79" s="5" t="s">
        <v>301</v>
      </c>
      <c r="E79" s="5">
        <v>53024373</v>
      </c>
      <c r="F79" s="5">
        <v>3406318</v>
      </c>
      <c r="G79" s="5">
        <v>825082</v>
      </c>
      <c r="H79" s="5">
        <v>258546</v>
      </c>
      <c r="I79" s="5">
        <v>153380</v>
      </c>
      <c r="J79" s="5">
        <v>15575963</v>
      </c>
      <c r="K79" s="5">
        <v>990029</v>
      </c>
      <c r="L79" s="5">
        <v>562298</v>
      </c>
      <c r="M79" s="5">
        <v>195526</v>
      </c>
      <c r="N79" s="5">
        <v>1274037</v>
      </c>
      <c r="O79" s="5">
        <v>371467</v>
      </c>
      <c r="P79" s="5">
        <v>2130822</v>
      </c>
      <c r="Q79" s="5">
        <v>352328</v>
      </c>
      <c r="R79" s="5">
        <v>26928577</v>
      </c>
    </row>
    <row r="80" spans="1:18">
      <c r="A80" s="5">
        <v>1395</v>
      </c>
      <c r="B80" s="5">
        <v>3</v>
      </c>
      <c r="C80" s="5" t="s">
        <v>302</v>
      </c>
      <c r="D80" s="5" t="s">
        <v>303</v>
      </c>
      <c r="E80" s="5">
        <v>46287742</v>
      </c>
      <c r="F80" s="5">
        <v>3234886</v>
      </c>
      <c r="G80" s="5">
        <v>659684</v>
      </c>
      <c r="H80" s="5">
        <v>198430</v>
      </c>
      <c r="I80" s="5">
        <v>96591</v>
      </c>
      <c r="J80" s="5">
        <v>14452634</v>
      </c>
      <c r="K80" s="5">
        <v>770757</v>
      </c>
      <c r="L80" s="5">
        <v>439934</v>
      </c>
      <c r="M80" s="5">
        <v>165919</v>
      </c>
      <c r="N80" s="5">
        <v>1166782</v>
      </c>
      <c r="O80" s="5">
        <v>239468</v>
      </c>
      <c r="P80" s="5">
        <v>213820</v>
      </c>
      <c r="Q80" s="5">
        <v>219072</v>
      </c>
      <c r="R80" s="5">
        <v>24429765</v>
      </c>
    </row>
    <row r="81" spans="1:18">
      <c r="A81" s="5">
        <v>1395</v>
      </c>
      <c r="B81" s="5">
        <v>4</v>
      </c>
      <c r="C81" s="5" t="s">
        <v>304</v>
      </c>
      <c r="D81" s="5" t="s">
        <v>305</v>
      </c>
      <c r="E81" s="5">
        <v>14065006</v>
      </c>
      <c r="F81" s="5">
        <v>386935</v>
      </c>
      <c r="G81" s="5">
        <v>171599</v>
      </c>
      <c r="H81" s="5">
        <v>46443</v>
      </c>
      <c r="I81" s="5">
        <v>41592</v>
      </c>
      <c r="J81" s="5">
        <v>7148853</v>
      </c>
      <c r="K81" s="5">
        <v>235383</v>
      </c>
      <c r="L81" s="5">
        <v>135893</v>
      </c>
      <c r="M81" s="5">
        <v>25373</v>
      </c>
      <c r="N81" s="5">
        <v>766204</v>
      </c>
      <c r="O81" s="5">
        <v>76837</v>
      </c>
      <c r="P81" s="5">
        <v>40552</v>
      </c>
      <c r="Q81" s="5">
        <v>75609</v>
      </c>
      <c r="R81" s="5">
        <v>4913735</v>
      </c>
    </row>
    <row r="82" spans="1:18">
      <c r="A82" s="5">
        <v>1395</v>
      </c>
      <c r="B82" s="5">
        <v>4</v>
      </c>
      <c r="C82" s="5" t="s">
        <v>306</v>
      </c>
      <c r="D82" s="5" t="s">
        <v>307</v>
      </c>
      <c r="E82" s="5">
        <v>6371314</v>
      </c>
      <c r="F82" s="5">
        <v>1296007</v>
      </c>
      <c r="G82" s="5">
        <v>32654</v>
      </c>
      <c r="H82" s="5">
        <v>18846</v>
      </c>
      <c r="I82" s="5">
        <v>9583</v>
      </c>
      <c r="J82" s="5">
        <v>2011060</v>
      </c>
      <c r="K82" s="5">
        <v>50450</v>
      </c>
      <c r="L82" s="5">
        <v>88584</v>
      </c>
      <c r="M82" s="5">
        <v>14835</v>
      </c>
      <c r="N82" s="5">
        <v>116023</v>
      </c>
      <c r="O82" s="5">
        <v>79808</v>
      </c>
      <c r="P82" s="5">
        <v>21905</v>
      </c>
      <c r="Q82" s="5">
        <v>34136</v>
      </c>
      <c r="R82" s="5">
        <v>2597423</v>
      </c>
    </row>
    <row r="83" spans="1:18">
      <c r="A83" s="5">
        <v>1395</v>
      </c>
      <c r="B83" s="5">
        <v>4</v>
      </c>
      <c r="C83" s="5" t="s">
        <v>308</v>
      </c>
      <c r="D83" s="5" t="s">
        <v>309</v>
      </c>
      <c r="E83" s="5">
        <v>25851422</v>
      </c>
      <c r="F83" s="5">
        <v>1551945</v>
      </c>
      <c r="G83" s="5">
        <v>455431</v>
      </c>
      <c r="H83" s="5">
        <v>133141</v>
      </c>
      <c r="I83" s="5">
        <v>45417</v>
      </c>
      <c r="J83" s="5">
        <v>5292721</v>
      </c>
      <c r="K83" s="5">
        <v>484924</v>
      </c>
      <c r="L83" s="5">
        <v>215457</v>
      </c>
      <c r="M83" s="5">
        <v>125711</v>
      </c>
      <c r="N83" s="5">
        <v>284555</v>
      </c>
      <c r="O83" s="5">
        <v>82823</v>
      </c>
      <c r="P83" s="5">
        <v>151363</v>
      </c>
      <c r="Q83" s="5">
        <v>109327</v>
      </c>
      <c r="R83" s="5">
        <v>16918607</v>
      </c>
    </row>
    <row r="84" spans="1:18">
      <c r="A84" s="5">
        <v>1395</v>
      </c>
      <c r="B84" s="5">
        <v>3</v>
      </c>
      <c r="C84" s="5" t="s">
        <v>310</v>
      </c>
      <c r="D84" s="5" t="s">
        <v>311</v>
      </c>
      <c r="E84" s="5">
        <v>6501490</v>
      </c>
      <c r="F84" s="5">
        <v>162647</v>
      </c>
      <c r="G84" s="5">
        <v>161002</v>
      </c>
      <c r="H84" s="5">
        <v>59964</v>
      </c>
      <c r="I84" s="5">
        <v>52516</v>
      </c>
      <c r="J84" s="5">
        <v>1074412</v>
      </c>
      <c r="K84" s="5">
        <v>182951</v>
      </c>
      <c r="L84" s="5">
        <v>114363</v>
      </c>
      <c r="M84" s="5">
        <v>28634</v>
      </c>
      <c r="N84" s="5">
        <v>99896</v>
      </c>
      <c r="O84" s="5">
        <v>123068</v>
      </c>
      <c r="P84" s="5">
        <v>1912043</v>
      </c>
      <c r="Q84" s="5">
        <v>123657</v>
      </c>
      <c r="R84" s="5">
        <v>2406338</v>
      </c>
    </row>
    <row r="85" spans="1:18">
      <c r="A85" s="5">
        <v>1395</v>
      </c>
      <c r="B85" s="5">
        <v>4</v>
      </c>
      <c r="C85" s="5" t="s">
        <v>312</v>
      </c>
      <c r="D85" s="5" t="s">
        <v>313</v>
      </c>
      <c r="E85" s="5">
        <v>143359</v>
      </c>
      <c r="F85" s="5">
        <v>9677</v>
      </c>
      <c r="G85" s="5">
        <v>5019</v>
      </c>
      <c r="H85" s="5">
        <v>198</v>
      </c>
      <c r="I85" s="5">
        <v>5686</v>
      </c>
      <c r="J85" s="5">
        <v>22595</v>
      </c>
      <c r="K85" s="5">
        <v>12791</v>
      </c>
      <c r="L85" s="5">
        <v>5729</v>
      </c>
      <c r="M85" s="5">
        <v>368</v>
      </c>
      <c r="N85" s="5">
        <v>5126</v>
      </c>
      <c r="O85" s="5">
        <v>9454</v>
      </c>
      <c r="P85" s="5">
        <v>36878</v>
      </c>
      <c r="Q85" s="5">
        <v>10070</v>
      </c>
      <c r="R85" s="5">
        <v>19768</v>
      </c>
    </row>
    <row r="86" spans="1:18">
      <c r="A86" s="5">
        <v>1395</v>
      </c>
      <c r="B86" s="5">
        <v>4</v>
      </c>
      <c r="C86" s="5" t="s">
        <v>314</v>
      </c>
      <c r="D86" s="5" t="s">
        <v>315</v>
      </c>
      <c r="E86" s="5">
        <v>755186</v>
      </c>
      <c r="F86" s="5">
        <v>57590</v>
      </c>
      <c r="G86" s="5">
        <v>30136</v>
      </c>
      <c r="H86" s="5">
        <v>3248</v>
      </c>
      <c r="I86" s="5">
        <v>15085</v>
      </c>
      <c r="J86" s="5">
        <v>95023</v>
      </c>
      <c r="K86" s="5">
        <v>42836</v>
      </c>
      <c r="L86" s="5">
        <v>29675</v>
      </c>
      <c r="M86" s="5">
        <v>5439</v>
      </c>
      <c r="N86" s="5">
        <v>26018</v>
      </c>
      <c r="O86" s="5">
        <v>39867</v>
      </c>
      <c r="P86" s="5">
        <v>82653</v>
      </c>
      <c r="Q86" s="5">
        <v>24628</v>
      </c>
      <c r="R86" s="5">
        <v>302987</v>
      </c>
    </row>
    <row r="87" spans="1:18">
      <c r="A87" s="5">
        <v>1395</v>
      </c>
      <c r="B87" s="5">
        <v>4</v>
      </c>
      <c r="C87" s="5" t="s">
        <v>316</v>
      </c>
      <c r="D87" s="5" t="s">
        <v>317</v>
      </c>
      <c r="E87" s="5">
        <v>4087782</v>
      </c>
      <c r="F87" s="5">
        <v>83380</v>
      </c>
      <c r="G87" s="5">
        <v>101679</v>
      </c>
      <c r="H87" s="5">
        <v>49035</v>
      </c>
      <c r="I87" s="5">
        <v>24341</v>
      </c>
      <c r="J87" s="5">
        <v>843343</v>
      </c>
      <c r="K87" s="5">
        <v>106622</v>
      </c>
      <c r="L87" s="5">
        <v>58222</v>
      </c>
      <c r="M87" s="5">
        <v>21770</v>
      </c>
      <c r="N87" s="5">
        <v>18983</v>
      </c>
      <c r="O87" s="5">
        <v>61824</v>
      </c>
      <c r="P87" s="5">
        <v>1745926</v>
      </c>
      <c r="Q87" s="5">
        <v>75341</v>
      </c>
      <c r="R87" s="5">
        <v>897314</v>
      </c>
    </row>
    <row r="88" spans="1:18">
      <c r="A88" s="5">
        <v>1395</v>
      </c>
      <c r="B88" s="5">
        <v>4</v>
      </c>
      <c r="C88" s="5" t="s">
        <v>318</v>
      </c>
      <c r="D88" s="5" t="s">
        <v>319</v>
      </c>
      <c r="E88" s="5">
        <v>1515163</v>
      </c>
      <c r="F88" s="5">
        <v>11999</v>
      </c>
      <c r="G88" s="5">
        <v>24168</v>
      </c>
      <c r="H88" s="5">
        <v>7483</v>
      </c>
      <c r="I88" s="5">
        <v>7405</v>
      </c>
      <c r="J88" s="5">
        <v>113451</v>
      </c>
      <c r="K88" s="5">
        <v>20701</v>
      </c>
      <c r="L88" s="5">
        <v>20737</v>
      </c>
      <c r="M88" s="5">
        <v>1057</v>
      </c>
      <c r="N88" s="5">
        <v>49769</v>
      </c>
      <c r="O88" s="5">
        <v>11922</v>
      </c>
      <c r="P88" s="5">
        <v>46586</v>
      </c>
      <c r="Q88" s="5">
        <v>13617</v>
      </c>
      <c r="R88" s="5">
        <v>1186268</v>
      </c>
    </row>
    <row r="89" spans="1:18">
      <c r="A89" s="5">
        <v>1395</v>
      </c>
      <c r="B89" s="5">
        <v>3</v>
      </c>
      <c r="C89" s="5" t="s">
        <v>320</v>
      </c>
      <c r="D89" s="5" t="s">
        <v>321</v>
      </c>
      <c r="E89" s="5">
        <v>235141</v>
      </c>
      <c r="F89" s="5">
        <v>8786</v>
      </c>
      <c r="G89" s="5">
        <v>4396</v>
      </c>
      <c r="H89" s="5">
        <v>152</v>
      </c>
      <c r="I89" s="5">
        <v>4272</v>
      </c>
      <c r="J89" s="5">
        <v>48917</v>
      </c>
      <c r="K89" s="5">
        <v>36321</v>
      </c>
      <c r="L89" s="5">
        <v>8000</v>
      </c>
      <c r="M89" s="5">
        <v>973</v>
      </c>
      <c r="N89" s="5">
        <v>7360</v>
      </c>
      <c r="O89" s="5">
        <v>8931</v>
      </c>
      <c r="P89" s="5">
        <v>4960</v>
      </c>
      <c r="Q89" s="5">
        <v>9599</v>
      </c>
      <c r="R89" s="5">
        <v>92474</v>
      </c>
    </row>
    <row r="90" spans="1:18">
      <c r="A90" s="5">
        <v>1395</v>
      </c>
      <c r="B90" s="5">
        <v>4</v>
      </c>
      <c r="C90" s="5" t="s">
        <v>322</v>
      </c>
      <c r="D90" s="5" t="s">
        <v>321</v>
      </c>
      <c r="E90" s="5">
        <v>235141</v>
      </c>
      <c r="F90" s="5">
        <v>8786</v>
      </c>
      <c r="G90" s="5">
        <v>4396</v>
      </c>
      <c r="H90" s="5">
        <v>152</v>
      </c>
      <c r="I90" s="5">
        <v>4272</v>
      </c>
      <c r="J90" s="5">
        <v>48917</v>
      </c>
      <c r="K90" s="5">
        <v>36321</v>
      </c>
      <c r="L90" s="5">
        <v>8000</v>
      </c>
      <c r="M90" s="5">
        <v>973</v>
      </c>
      <c r="N90" s="5">
        <v>7360</v>
      </c>
      <c r="O90" s="5">
        <v>8931</v>
      </c>
      <c r="P90" s="5">
        <v>4960</v>
      </c>
      <c r="Q90" s="5">
        <v>9599</v>
      </c>
      <c r="R90" s="5">
        <v>92474</v>
      </c>
    </row>
    <row r="91" spans="1:18">
      <c r="A91" s="5">
        <v>1395</v>
      </c>
      <c r="B91" s="5">
        <v>2</v>
      </c>
      <c r="C91" s="5" t="s">
        <v>323</v>
      </c>
      <c r="D91" s="5" t="s">
        <v>324</v>
      </c>
      <c r="E91" s="5">
        <v>6303245</v>
      </c>
      <c r="F91" s="5">
        <v>1059098</v>
      </c>
      <c r="G91" s="5">
        <v>183420</v>
      </c>
      <c r="H91" s="5">
        <v>33600</v>
      </c>
      <c r="I91" s="5">
        <v>31896</v>
      </c>
      <c r="J91" s="5">
        <v>254008</v>
      </c>
      <c r="K91" s="5">
        <v>99074</v>
      </c>
      <c r="L91" s="5">
        <v>186432</v>
      </c>
      <c r="M91" s="5">
        <v>59845</v>
      </c>
      <c r="N91" s="5">
        <v>320528</v>
      </c>
      <c r="O91" s="5">
        <v>420858</v>
      </c>
      <c r="P91" s="5">
        <v>1723973</v>
      </c>
      <c r="Q91" s="5">
        <v>179563</v>
      </c>
      <c r="R91" s="5">
        <v>1750948</v>
      </c>
    </row>
    <row r="92" spans="1:18">
      <c r="A92" s="5">
        <v>1395</v>
      </c>
      <c r="B92" s="5">
        <v>3</v>
      </c>
      <c r="C92" s="5" t="s">
        <v>325</v>
      </c>
      <c r="D92" s="5" t="s">
        <v>324</v>
      </c>
      <c r="E92" s="5">
        <v>6303245</v>
      </c>
      <c r="F92" s="5">
        <v>1059098</v>
      </c>
      <c r="G92" s="5">
        <v>183420</v>
      </c>
      <c r="H92" s="5">
        <v>33600</v>
      </c>
      <c r="I92" s="5">
        <v>31896</v>
      </c>
      <c r="J92" s="5">
        <v>254008</v>
      </c>
      <c r="K92" s="5">
        <v>99074</v>
      </c>
      <c r="L92" s="5">
        <v>186432</v>
      </c>
      <c r="M92" s="5">
        <v>59845</v>
      </c>
      <c r="N92" s="5">
        <v>320528</v>
      </c>
      <c r="O92" s="5">
        <v>420858</v>
      </c>
      <c r="P92" s="5">
        <v>1723973</v>
      </c>
      <c r="Q92" s="5">
        <v>179563</v>
      </c>
      <c r="R92" s="5">
        <v>1750948</v>
      </c>
    </row>
    <row r="93" spans="1:18">
      <c r="A93" s="5">
        <v>1395</v>
      </c>
      <c r="B93" s="5">
        <v>4</v>
      </c>
      <c r="C93" s="5" t="s">
        <v>326</v>
      </c>
      <c r="D93" s="5" t="s">
        <v>324</v>
      </c>
      <c r="E93" s="5">
        <v>6303245</v>
      </c>
      <c r="F93" s="5">
        <v>1059098</v>
      </c>
      <c r="G93" s="5">
        <v>183420</v>
      </c>
      <c r="H93" s="5">
        <v>33600</v>
      </c>
      <c r="I93" s="5">
        <v>31896</v>
      </c>
      <c r="J93" s="5">
        <v>254008</v>
      </c>
      <c r="K93" s="5">
        <v>99074</v>
      </c>
      <c r="L93" s="5">
        <v>186432</v>
      </c>
      <c r="M93" s="5">
        <v>59845</v>
      </c>
      <c r="N93" s="5">
        <v>320528</v>
      </c>
      <c r="O93" s="5">
        <v>420858</v>
      </c>
      <c r="P93" s="5">
        <v>1723973</v>
      </c>
      <c r="Q93" s="5">
        <v>179563</v>
      </c>
      <c r="R93" s="5">
        <v>1750948</v>
      </c>
    </row>
    <row r="94" spans="1:18">
      <c r="A94" s="5">
        <v>1395</v>
      </c>
      <c r="B94" s="5">
        <v>2</v>
      </c>
      <c r="C94" s="5" t="s">
        <v>327</v>
      </c>
      <c r="D94" s="5" t="s">
        <v>328</v>
      </c>
      <c r="E94" s="5">
        <v>5007646</v>
      </c>
      <c r="F94" s="5">
        <v>160890</v>
      </c>
      <c r="G94" s="5">
        <v>208441</v>
      </c>
      <c r="H94" s="5">
        <v>72608</v>
      </c>
      <c r="I94" s="5">
        <v>97633</v>
      </c>
      <c r="J94" s="5">
        <v>981334</v>
      </c>
      <c r="K94" s="5">
        <v>440459</v>
      </c>
      <c r="L94" s="5">
        <v>184213</v>
      </c>
      <c r="M94" s="5">
        <v>20000</v>
      </c>
      <c r="N94" s="5">
        <v>167964</v>
      </c>
      <c r="O94" s="5">
        <v>105221</v>
      </c>
      <c r="P94" s="5">
        <v>641327</v>
      </c>
      <c r="Q94" s="5">
        <v>168288</v>
      </c>
      <c r="R94" s="5">
        <v>1759268</v>
      </c>
    </row>
    <row r="95" spans="1:18">
      <c r="A95" s="5">
        <v>1395</v>
      </c>
      <c r="B95" s="5">
        <v>3</v>
      </c>
      <c r="C95" s="5" t="s">
        <v>329</v>
      </c>
      <c r="D95" s="5" t="s">
        <v>330</v>
      </c>
      <c r="E95" s="5">
        <v>1794102</v>
      </c>
      <c r="F95" s="5">
        <v>119697</v>
      </c>
      <c r="G95" s="5">
        <v>27467</v>
      </c>
      <c r="H95" s="5">
        <v>4388</v>
      </c>
      <c r="I95" s="5">
        <v>15607</v>
      </c>
      <c r="J95" s="5">
        <v>247604</v>
      </c>
      <c r="K95" s="5">
        <v>185550</v>
      </c>
      <c r="L95" s="5">
        <v>51652</v>
      </c>
      <c r="M95" s="5">
        <v>5539</v>
      </c>
      <c r="N95" s="5">
        <v>23605</v>
      </c>
      <c r="O95" s="5">
        <v>39253</v>
      </c>
      <c r="P95" s="5">
        <v>278921</v>
      </c>
      <c r="Q95" s="5">
        <v>43590</v>
      </c>
      <c r="R95" s="5">
        <v>751229</v>
      </c>
    </row>
    <row r="96" spans="1:18">
      <c r="A96" s="5">
        <v>1395</v>
      </c>
      <c r="B96" s="5">
        <v>4</v>
      </c>
      <c r="C96" s="5" t="s">
        <v>331</v>
      </c>
      <c r="D96" s="5" t="s">
        <v>332</v>
      </c>
      <c r="E96" s="5">
        <v>1547480</v>
      </c>
      <c r="F96" s="5">
        <v>116925</v>
      </c>
      <c r="G96" s="5">
        <v>15543</v>
      </c>
      <c r="H96" s="5">
        <v>79</v>
      </c>
      <c r="I96" s="5">
        <v>5472</v>
      </c>
      <c r="J96" s="5">
        <v>190034</v>
      </c>
      <c r="K96" s="5">
        <v>164079</v>
      </c>
      <c r="L96" s="5">
        <v>36216</v>
      </c>
      <c r="M96" s="5">
        <v>3728</v>
      </c>
      <c r="N96" s="5">
        <v>3152</v>
      </c>
      <c r="O96" s="5">
        <v>30363</v>
      </c>
      <c r="P96" s="5">
        <v>256297</v>
      </c>
      <c r="Q96" s="5">
        <v>33260</v>
      </c>
      <c r="R96" s="5">
        <v>692332</v>
      </c>
    </row>
    <row r="97" spans="1:18">
      <c r="A97" s="5">
        <v>1395</v>
      </c>
      <c r="B97" s="5">
        <v>4</v>
      </c>
      <c r="C97" s="5" t="s">
        <v>333</v>
      </c>
      <c r="D97" s="5" t="s">
        <v>334</v>
      </c>
      <c r="E97" s="5">
        <v>246622</v>
      </c>
      <c r="F97" s="5">
        <v>2772</v>
      </c>
      <c r="G97" s="5">
        <v>11924</v>
      </c>
      <c r="H97" s="5">
        <v>4308</v>
      </c>
      <c r="I97" s="5">
        <v>10135</v>
      </c>
      <c r="J97" s="5">
        <v>57571</v>
      </c>
      <c r="K97" s="5">
        <v>21472</v>
      </c>
      <c r="L97" s="5">
        <v>15436</v>
      </c>
      <c r="M97" s="5">
        <v>1812</v>
      </c>
      <c r="N97" s="5">
        <v>20453</v>
      </c>
      <c r="O97" s="5">
        <v>8890</v>
      </c>
      <c r="P97" s="5">
        <v>22623</v>
      </c>
      <c r="Q97" s="5">
        <v>10330</v>
      </c>
      <c r="R97" s="5">
        <v>58896</v>
      </c>
    </row>
    <row r="98" spans="1:18">
      <c r="A98" s="5">
        <v>1395</v>
      </c>
      <c r="B98" s="5">
        <v>3</v>
      </c>
      <c r="C98" s="5" t="s">
        <v>335</v>
      </c>
      <c r="D98" s="5" t="s">
        <v>336</v>
      </c>
      <c r="E98" s="5">
        <v>3213544</v>
      </c>
      <c r="F98" s="5">
        <v>41193</v>
      </c>
      <c r="G98" s="5">
        <v>180974</v>
      </c>
      <c r="H98" s="5">
        <v>68220</v>
      </c>
      <c r="I98" s="5">
        <v>82027</v>
      </c>
      <c r="J98" s="5">
        <v>733730</v>
      </c>
      <c r="K98" s="5">
        <v>254908</v>
      </c>
      <c r="L98" s="5">
        <v>132561</v>
      </c>
      <c r="M98" s="5">
        <v>14461</v>
      </c>
      <c r="N98" s="5">
        <v>144359</v>
      </c>
      <c r="O98" s="5">
        <v>65968</v>
      </c>
      <c r="P98" s="5">
        <v>362406</v>
      </c>
      <c r="Q98" s="5">
        <v>124697</v>
      </c>
      <c r="R98" s="5">
        <v>1008040</v>
      </c>
    </row>
    <row r="99" spans="1:18">
      <c r="A99" s="5">
        <v>1395</v>
      </c>
      <c r="B99" s="5">
        <v>4</v>
      </c>
      <c r="C99" s="5" t="s">
        <v>337</v>
      </c>
      <c r="D99" s="5" t="s">
        <v>336</v>
      </c>
      <c r="E99" s="5">
        <v>3213544</v>
      </c>
      <c r="F99" s="5">
        <v>41193</v>
      </c>
      <c r="G99" s="5">
        <v>180974</v>
      </c>
      <c r="H99" s="5">
        <v>68220</v>
      </c>
      <c r="I99" s="5">
        <v>82027</v>
      </c>
      <c r="J99" s="5">
        <v>733730</v>
      </c>
      <c r="K99" s="5">
        <v>254908</v>
      </c>
      <c r="L99" s="5">
        <v>132561</v>
      </c>
      <c r="M99" s="5">
        <v>14461</v>
      </c>
      <c r="N99" s="5">
        <v>144359</v>
      </c>
      <c r="O99" s="5">
        <v>65968</v>
      </c>
      <c r="P99" s="5">
        <v>362406</v>
      </c>
      <c r="Q99" s="5">
        <v>124697</v>
      </c>
      <c r="R99" s="5">
        <v>1008040</v>
      </c>
    </row>
    <row r="100" spans="1:18">
      <c r="A100" s="5">
        <v>1395</v>
      </c>
      <c r="B100" s="5">
        <v>2</v>
      </c>
      <c r="C100" s="5" t="s">
        <v>338</v>
      </c>
      <c r="D100" s="5" t="s">
        <v>339</v>
      </c>
      <c r="E100" s="5">
        <v>12491827</v>
      </c>
      <c r="F100" s="5">
        <v>303459</v>
      </c>
      <c r="G100" s="5">
        <v>326822</v>
      </c>
      <c r="H100" s="5">
        <v>1090230</v>
      </c>
      <c r="I100" s="5">
        <v>264755</v>
      </c>
      <c r="J100" s="5">
        <v>2935182</v>
      </c>
      <c r="K100" s="5">
        <v>1080294</v>
      </c>
      <c r="L100" s="5">
        <v>408830</v>
      </c>
      <c r="M100" s="5">
        <v>220241</v>
      </c>
      <c r="N100" s="5">
        <v>214707</v>
      </c>
      <c r="O100" s="5">
        <v>196116</v>
      </c>
      <c r="P100" s="5">
        <v>666629</v>
      </c>
      <c r="Q100" s="5">
        <v>219474</v>
      </c>
      <c r="R100" s="5">
        <v>4565088</v>
      </c>
    </row>
    <row r="101" spans="1:18">
      <c r="A101" s="5">
        <v>1395</v>
      </c>
      <c r="B101" s="5">
        <v>3</v>
      </c>
      <c r="C101" s="5" t="s">
        <v>340</v>
      </c>
      <c r="D101" s="5" t="s">
        <v>341</v>
      </c>
      <c r="E101" s="5">
        <v>1111816</v>
      </c>
      <c r="F101" s="5">
        <v>46463</v>
      </c>
      <c r="G101" s="5">
        <v>12366</v>
      </c>
      <c r="H101" s="5">
        <v>5473</v>
      </c>
      <c r="I101" s="5">
        <v>15202</v>
      </c>
      <c r="J101" s="5">
        <v>175876</v>
      </c>
      <c r="K101" s="5">
        <v>76390</v>
      </c>
      <c r="L101" s="5">
        <v>50458</v>
      </c>
      <c r="M101" s="5">
        <v>4561</v>
      </c>
      <c r="N101" s="5">
        <v>43665</v>
      </c>
      <c r="O101" s="5">
        <v>20773</v>
      </c>
      <c r="P101" s="5">
        <v>45101</v>
      </c>
      <c r="Q101" s="5">
        <v>19556</v>
      </c>
      <c r="R101" s="5">
        <v>595932</v>
      </c>
    </row>
    <row r="102" spans="1:18">
      <c r="A102" s="5">
        <v>1395</v>
      </c>
      <c r="B102" s="5">
        <v>4</v>
      </c>
      <c r="C102" s="5" t="s">
        <v>342</v>
      </c>
      <c r="D102" s="5" t="s">
        <v>341</v>
      </c>
      <c r="E102" s="5">
        <v>1111816</v>
      </c>
      <c r="F102" s="5">
        <v>46463</v>
      </c>
      <c r="G102" s="5">
        <v>12366</v>
      </c>
      <c r="H102" s="5">
        <v>5473</v>
      </c>
      <c r="I102" s="5">
        <v>15202</v>
      </c>
      <c r="J102" s="5">
        <v>175876</v>
      </c>
      <c r="K102" s="5">
        <v>76390</v>
      </c>
      <c r="L102" s="5">
        <v>50458</v>
      </c>
      <c r="M102" s="5">
        <v>4561</v>
      </c>
      <c r="N102" s="5">
        <v>43665</v>
      </c>
      <c r="O102" s="5">
        <v>20773</v>
      </c>
      <c r="P102" s="5">
        <v>45101</v>
      </c>
      <c r="Q102" s="5">
        <v>19556</v>
      </c>
      <c r="R102" s="5">
        <v>595932</v>
      </c>
    </row>
    <row r="103" spans="1:18">
      <c r="A103" s="5">
        <v>1395</v>
      </c>
      <c r="B103" s="5">
        <v>3</v>
      </c>
      <c r="C103" s="5" t="s">
        <v>343</v>
      </c>
      <c r="D103" s="5" t="s">
        <v>344</v>
      </c>
      <c r="E103" s="5">
        <v>11380012</v>
      </c>
      <c r="F103" s="5">
        <v>256995</v>
      </c>
      <c r="G103" s="5">
        <v>314456</v>
      </c>
      <c r="H103" s="5">
        <v>1084757</v>
      </c>
      <c r="I103" s="5">
        <v>249552</v>
      </c>
      <c r="J103" s="5">
        <v>2759306</v>
      </c>
      <c r="K103" s="5">
        <v>1003905</v>
      </c>
      <c r="L103" s="5">
        <v>358372</v>
      </c>
      <c r="M103" s="5">
        <v>215681</v>
      </c>
      <c r="N103" s="5">
        <v>171043</v>
      </c>
      <c r="O103" s="5">
        <v>175343</v>
      </c>
      <c r="P103" s="5">
        <v>621528</v>
      </c>
      <c r="Q103" s="5">
        <v>199918</v>
      </c>
      <c r="R103" s="5">
        <v>3969156</v>
      </c>
    </row>
    <row r="104" spans="1:18">
      <c r="A104" s="5">
        <v>1395</v>
      </c>
      <c r="B104" s="5">
        <v>4</v>
      </c>
      <c r="C104" s="5" t="s">
        <v>345</v>
      </c>
      <c r="D104" s="5" t="s">
        <v>346</v>
      </c>
      <c r="E104" s="5">
        <v>339250</v>
      </c>
      <c r="F104" s="5">
        <v>1428</v>
      </c>
      <c r="G104" s="5">
        <v>11432</v>
      </c>
      <c r="H104" s="5">
        <v>15242</v>
      </c>
      <c r="I104" s="5">
        <v>4287</v>
      </c>
      <c r="J104" s="5">
        <v>77369</v>
      </c>
      <c r="K104" s="5">
        <v>12662</v>
      </c>
      <c r="L104" s="5">
        <v>14754</v>
      </c>
      <c r="M104" s="5">
        <v>482</v>
      </c>
      <c r="N104" s="5">
        <v>11005</v>
      </c>
      <c r="O104" s="5">
        <v>6790</v>
      </c>
      <c r="P104" s="5">
        <v>13462</v>
      </c>
      <c r="Q104" s="5">
        <v>9637</v>
      </c>
      <c r="R104" s="5">
        <v>160700</v>
      </c>
    </row>
    <row r="105" spans="1:18">
      <c r="A105" s="5">
        <v>1395</v>
      </c>
      <c r="B105" s="5">
        <v>4</v>
      </c>
      <c r="C105" s="5" t="s">
        <v>347</v>
      </c>
      <c r="D105" s="5" t="s">
        <v>348</v>
      </c>
      <c r="E105" s="5">
        <v>1413982</v>
      </c>
      <c r="F105" s="5">
        <v>13180</v>
      </c>
      <c r="G105" s="5">
        <v>18616</v>
      </c>
      <c r="H105" s="5">
        <v>135761</v>
      </c>
      <c r="I105" s="5">
        <v>48374</v>
      </c>
      <c r="J105" s="5">
        <v>277700</v>
      </c>
      <c r="K105" s="5">
        <v>94881</v>
      </c>
      <c r="L105" s="5">
        <v>55256</v>
      </c>
      <c r="M105" s="5">
        <v>4420</v>
      </c>
      <c r="N105" s="5">
        <v>30821</v>
      </c>
      <c r="O105" s="5">
        <v>46202</v>
      </c>
      <c r="P105" s="5">
        <v>190155</v>
      </c>
      <c r="Q105" s="5">
        <v>32927</v>
      </c>
      <c r="R105" s="5">
        <v>465689</v>
      </c>
    </row>
    <row r="106" spans="1:18">
      <c r="A106" s="5">
        <v>1395</v>
      </c>
      <c r="B106" s="5">
        <v>4</v>
      </c>
      <c r="C106" s="5" t="s">
        <v>349</v>
      </c>
      <c r="D106" s="5" t="s">
        <v>350</v>
      </c>
      <c r="E106" s="5">
        <v>181620</v>
      </c>
      <c r="F106" s="5">
        <v>934</v>
      </c>
      <c r="G106" s="5">
        <v>12618</v>
      </c>
      <c r="H106" s="5">
        <v>18642</v>
      </c>
      <c r="I106" s="5">
        <v>4748</v>
      </c>
      <c r="J106" s="5">
        <v>38279</v>
      </c>
      <c r="K106" s="5">
        <v>8043</v>
      </c>
      <c r="L106" s="5">
        <v>6368</v>
      </c>
      <c r="M106" s="5">
        <v>2418</v>
      </c>
      <c r="N106" s="5">
        <v>10510</v>
      </c>
      <c r="O106" s="5">
        <v>2554</v>
      </c>
      <c r="P106" s="5">
        <v>25199</v>
      </c>
      <c r="Q106" s="5">
        <v>8830</v>
      </c>
      <c r="R106" s="5">
        <v>42476</v>
      </c>
    </row>
    <row r="107" spans="1:18">
      <c r="A107" s="5">
        <v>1395</v>
      </c>
      <c r="B107" s="5">
        <v>4</v>
      </c>
      <c r="C107" s="5" t="s">
        <v>351</v>
      </c>
      <c r="D107" s="5" t="s">
        <v>352</v>
      </c>
      <c r="E107" s="5">
        <v>5853424</v>
      </c>
      <c r="F107" s="5">
        <v>205061</v>
      </c>
      <c r="G107" s="5">
        <v>19161</v>
      </c>
      <c r="H107" s="5">
        <v>409798</v>
      </c>
      <c r="I107" s="5">
        <v>110675</v>
      </c>
      <c r="J107" s="5">
        <v>1395846</v>
      </c>
      <c r="K107" s="5">
        <v>159410</v>
      </c>
      <c r="L107" s="5">
        <v>168110</v>
      </c>
      <c r="M107" s="5">
        <v>198233</v>
      </c>
      <c r="N107" s="5">
        <v>19874</v>
      </c>
      <c r="O107" s="5">
        <v>25382</v>
      </c>
      <c r="P107" s="5">
        <v>245750</v>
      </c>
      <c r="Q107" s="5">
        <v>99870</v>
      </c>
      <c r="R107" s="5">
        <v>2796254</v>
      </c>
    </row>
    <row r="108" spans="1:18">
      <c r="A108" s="5">
        <v>1395</v>
      </c>
      <c r="B108" s="5">
        <v>4</v>
      </c>
      <c r="C108" s="5" t="s">
        <v>353</v>
      </c>
      <c r="D108" s="5" t="s">
        <v>354</v>
      </c>
      <c r="E108" s="5">
        <v>1467770</v>
      </c>
      <c r="F108" s="5">
        <v>9838</v>
      </c>
      <c r="G108" s="5">
        <v>39523</v>
      </c>
      <c r="H108" s="5">
        <v>359720</v>
      </c>
      <c r="I108" s="5">
        <v>40653</v>
      </c>
      <c r="J108" s="5">
        <v>418491</v>
      </c>
      <c r="K108" s="5">
        <v>117681</v>
      </c>
      <c r="L108" s="5">
        <v>58235</v>
      </c>
      <c r="M108" s="5">
        <v>5876</v>
      </c>
      <c r="N108" s="5">
        <v>47124</v>
      </c>
      <c r="O108" s="5">
        <v>52846</v>
      </c>
      <c r="P108" s="5">
        <v>69751</v>
      </c>
      <c r="Q108" s="5">
        <v>20100</v>
      </c>
      <c r="R108" s="5">
        <v>227931</v>
      </c>
    </row>
    <row r="109" spans="1:18">
      <c r="A109" s="5">
        <v>1395</v>
      </c>
      <c r="B109" s="5">
        <v>4</v>
      </c>
      <c r="C109" s="5" t="s">
        <v>355</v>
      </c>
      <c r="D109" s="5" t="s">
        <v>356</v>
      </c>
      <c r="E109" s="5">
        <v>498386</v>
      </c>
      <c r="F109" s="5">
        <v>11816</v>
      </c>
      <c r="G109" s="5">
        <v>138854</v>
      </c>
      <c r="H109" s="5">
        <v>10776</v>
      </c>
      <c r="I109" s="5">
        <v>14633</v>
      </c>
      <c r="J109" s="5">
        <v>168321</v>
      </c>
      <c r="K109" s="5">
        <v>44743</v>
      </c>
      <c r="L109" s="5">
        <v>9546</v>
      </c>
      <c r="M109" s="5">
        <v>694</v>
      </c>
      <c r="N109" s="5">
        <v>4227</v>
      </c>
      <c r="O109" s="5">
        <v>948</v>
      </c>
      <c r="P109" s="5">
        <v>28975</v>
      </c>
      <c r="Q109" s="5">
        <v>4470</v>
      </c>
      <c r="R109" s="5">
        <v>60383</v>
      </c>
    </row>
    <row r="110" spans="1:18">
      <c r="A110" s="5">
        <v>1395</v>
      </c>
      <c r="B110" s="5">
        <v>4</v>
      </c>
      <c r="C110" s="5" t="s">
        <v>357</v>
      </c>
      <c r="D110" s="5" t="s">
        <v>358</v>
      </c>
      <c r="E110" s="5">
        <v>1625580</v>
      </c>
      <c r="F110" s="5">
        <v>14739</v>
      </c>
      <c r="G110" s="5">
        <v>74251</v>
      </c>
      <c r="H110" s="5">
        <v>134819</v>
      </c>
      <c r="I110" s="5">
        <v>26181</v>
      </c>
      <c r="J110" s="5">
        <v>383299</v>
      </c>
      <c r="K110" s="5">
        <v>566485</v>
      </c>
      <c r="L110" s="5">
        <v>46102</v>
      </c>
      <c r="M110" s="5">
        <v>3558</v>
      </c>
      <c r="N110" s="5">
        <v>47482</v>
      </c>
      <c r="O110" s="5">
        <v>40620</v>
      </c>
      <c r="P110" s="5">
        <v>48236</v>
      </c>
      <c r="Q110" s="5">
        <v>24083</v>
      </c>
      <c r="R110" s="5">
        <v>215723</v>
      </c>
    </row>
    <row r="111" spans="1:18">
      <c r="A111" s="5">
        <v>1395</v>
      </c>
      <c r="B111" s="5">
        <v>2</v>
      </c>
      <c r="C111" s="5" t="s">
        <v>359</v>
      </c>
      <c r="D111" s="5" t="s">
        <v>360</v>
      </c>
      <c r="E111" s="5">
        <v>18721848</v>
      </c>
      <c r="F111" s="5">
        <v>477904</v>
      </c>
      <c r="G111" s="5">
        <v>186653</v>
      </c>
      <c r="H111" s="5">
        <v>1528916</v>
      </c>
      <c r="I111" s="5">
        <v>135979</v>
      </c>
      <c r="J111" s="5">
        <v>5103904</v>
      </c>
      <c r="K111" s="5">
        <v>447945</v>
      </c>
      <c r="L111" s="5">
        <v>426152</v>
      </c>
      <c r="M111" s="5">
        <v>125162</v>
      </c>
      <c r="N111" s="5">
        <v>784457</v>
      </c>
      <c r="O111" s="5">
        <v>186530</v>
      </c>
      <c r="P111" s="5">
        <v>642716</v>
      </c>
      <c r="Q111" s="5">
        <v>278688</v>
      </c>
      <c r="R111" s="5">
        <v>8396841</v>
      </c>
    </row>
    <row r="112" spans="1:18">
      <c r="A112" s="5">
        <v>1395</v>
      </c>
      <c r="B112" s="5">
        <v>3</v>
      </c>
      <c r="C112" s="5" t="s">
        <v>361</v>
      </c>
      <c r="D112" s="5" t="s">
        <v>362</v>
      </c>
      <c r="E112" s="5">
        <v>12236127</v>
      </c>
      <c r="F112" s="5">
        <v>388983</v>
      </c>
      <c r="G112" s="5">
        <v>50191</v>
      </c>
      <c r="H112" s="5">
        <v>684908</v>
      </c>
      <c r="I112" s="5">
        <v>89100</v>
      </c>
      <c r="J112" s="5">
        <v>3499754</v>
      </c>
      <c r="K112" s="5">
        <v>319756</v>
      </c>
      <c r="L112" s="5">
        <v>317887</v>
      </c>
      <c r="M112" s="5">
        <v>107080</v>
      </c>
      <c r="N112" s="5">
        <v>611296</v>
      </c>
      <c r="O112" s="5">
        <v>107790</v>
      </c>
      <c r="P112" s="5">
        <v>506282</v>
      </c>
      <c r="Q112" s="5">
        <v>197609</v>
      </c>
      <c r="R112" s="5">
        <v>5355491</v>
      </c>
    </row>
    <row r="113" spans="1:18">
      <c r="A113" s="5">
        <v>1395</v>
      </c>
      <c r="B113" s="5">
        <v>4</v>
      </c>
      <c r="C113" s="5" t="s">
        <v>363</v>
      </c>
      <c r="D113" s="5" t="s">
        <v>362</v>
      </c>
      <c r="E113" s="5">
        <v>12236127</v>
      </c>
      <c r="F113" s="5">
        <v>388983</v>
      </c>
      <c r="G113" s="5">
        <v>50191</v>
      </c>
      <c r="H113" s="5">
        <v>684908</v>
      </c>
      <c r="I113" s="5">
        <v>89100</v>
      </c>
      <c r="J113" s="5">
        <v>3499754</v>
      </c>
      <c r="K113" s="5">
        <v>319756</v>
      </c>
      <c r="L113" s="5">
        <v>317887</v>
      </c>
      <c r="M113" s="5">
        <v>107080</v>
      </c>
      <c r="N113" s="5">
        <v>611296</v>
      </c>
      <c r="O113" s="5">
        <v>107790</v>
      </c>
      <c r="P113" s="5">
        <v>506282</v>
      </c>
      <c r="Q113" s="5">
        <v>197609</v>
      </c>
      <c r="R113" s="5">
        <v>5355491</v>
      </c>
    </row>
    <row r="114" spans="1:18">
      <c r="A114" s="5">
        <v>1395</v>
      </c>
      <c r="B114" s="5">
        <v>3</v>
      </c>
      <c r="C114" s="5" t="s">
        <v>364</v>
      </c>
      <c r="D114" s="5" t="s">
        <v>365</v>
      </c>
      <c r="E114" s="5">
        <v>5771763</v>
      </c>
      <c r="F114" s="5">
        <v>73005</v>
      </c>
      <c r="G114" s="5">
        <v>105685</v>
      </c>
      <c r="H114" s="5">
        <v>799056</v>
      </c>
      <c r="I114" s="5">
        <v>30792</v>
      </c>
      <c r="J114" s="5">
        <v>1441490</v>
      </c>
      <c r="K114" s="5">
        <v>78395</v>
      </c>
      <c r="L114" s="5">
        <v>78460</v>
      </c>
      <c r="M114" s="5">
        <v>13981</v>
      </c>
      <c r="N114" s="5">
        <v>138925</v>
      </c>
      <c r="O114" s="5">
        <v>56886</v>
      </c>
      <c r="P114" s="5">
        <v>103944</v>
      </c>
      <c r="Q114" s="5">
        <v>64530</v>
      </c>
      <c r="R114" s="5">
        <v>2786616</v>
      </c>
    </row>
    <row r="115" spans="1:18">
      <c r="A115" s="5">
        <v>1395</v>
      </c>
      <c r="B115" s="5">
        <v>4</v>
      </c>
      <c r="C115" s="5" t="s">
        <v>366</v>
      </c>
      <c r="D115" s="5" t="s">
        <v>365</v>
      </c>
      <c r="E115" s="5">
        <v>5771763</v>
      </c>
      <c r="F115" s="5">
        <v>73005</v>
      </c>
      <c r="G115" s="5">
        <v>105685</v>
      </c>
      <c r="H115" s="5">
        <v>799056</v>
      </c>
      <c r="I115" s="5">
        <v>30792</v>
      </c>
      <c r="J115" s="5">
        <v>1441490</v>
      </c>
      <c r="K115" s="5">
        <v>78395</v>
      </c>
      <c r="L115" s="5">
        <v>78460</v>
      </c>
      <c r="M115" s="5">
        <v>13981</v>
      </c>
      <c r="N115" s="5">
        <v>138925</v>
      </c>
      <c r="O115" s="5">
        <v>56886</v>
      </c>
      <c r="P115" s="5">
        <v>103944</v>
      </c>
      <c r="Q115" s="5">
        <v>64530</v>
      </c>
      <c r="R115" s="5">
        <v>2786616</v>
      </c>
    </row>
    <row r="116" spans="1:18">
      <c r="A116" s="5">
        <v>1395</v>
      </c>
      <c r="B116" s="5">
        <v>3</v>
      </c>
      <c r="C116" s="5" t="s">
        <v>367</v>
      </c>
      <c r="D116" s="5" t="s">
        <v>368</v>
      </c>
      <c r="E116" s="5">
        <v>713958</v>
      </c>
      <c r="F116" s="5">
        <v>15917</v>
      </c>
      <c r="G116" s="5">
        <v>30777</v>
      </c>
      <c r="H116" s="5">
        <v>44952</v>
      </c>
      <c r="I116" s="5">
        <v>16088</v>
      </c>
      <c r="J116" s="5">
        <v>162660</v>
      </c>
      <c r="K116" s="5">
        <v>49795</v>
      </c>
      <c r="L116" s="5">
        <v>29805</v>
      </c>
      <c r="M116" s="5">
        <v>4102</v>
      </c>
      <c r="N116" s="5">
        <v>34236</v>
      </c>
      <c r="O116" s="5">
        <v>21853</v>
      </c>
      <c r="P116" s="5">
        <v>32490</v>
      </c>
      <c r="Q116" s="5">
        <v>16549</v>
      </c>
      <c r="R116" s="5">
        <v>254734</v>
      </c>
    </row>
    <row r="117" spans="1:18">
      <c r="A117" s="5">
        <v>1395</v>
      </c>
      <c r="B117" s="5">
        <v>4</v>
      </c>
      <c r="C117" s="5" t="s">
        <v>369</v>
      </c>
      <c r="D117" s="5" t="s">
        <v>370</v>
      </c>
      <c r="E117" s="5">
        <v>633292</v>
      </c>
      <c r="F117" s="5">
        <v>15917</v>
      </c>
      <c r="G117" s="5">
        <v>18255</v>
      </c>
      <c r="H117" s="5">
        <v>44952</v>
      </c>
      <c r="I117" s="5">
        <v>13457</v>
      </c>
      <c r="J117" s="5">
        <v>147798</v>
      </c>
      <c r="K117" s="5">
        <v>37994</v>
      </c>
      <c r="L117" s="5">
        <v>26606</v>
      </c>
      <c r="M117" s="5">
        <v>4021</v>
      </c>
      <c r="N117" s="5">
        <v>31771</v>
      </c>
      <c r="O117" s="5">
        <v>21196</v>
      </c>
      <c r="P117" s="5">
        <v>31134</v>
      </c>
      <c r="Q117" s="5">
        <v>15886</v>
      </c>
      <c r="R117" s="5">
        <v>224305</v>
      </c>
    </row>
    <row r="118" spans="1:18">
      <c r="A118" s="5">
        <v>1395</v>
      </c>
      <c r="B118" s="5">
        <v>4</v>
      </c>
      <c r="C118" s="5" t="s">
        <v>371</v>
      </c>
      <c r="D118" s="5" t="s">
        <v>372</v>
      </c>
      <c r="E118" s="5">
        <v>80666</v>
      </c>
      <c r="F118" s="5">
        <v>0</v>
      </c>
      <c r="G118" s="5">
        <v>12522</v>
      </c>
      <c r="H118" s="5">
        <v>0</v>
      </c>
      <c r="I118" s="5">
        <v>2631</v>
      </c>
      <c r="J118" s="5">
        <v>14862</v>
      </c>
      <c r="K118" s="5">
        <v>11800</v>
      </c>
      <c r="L118" s="5">
        <v>3199</v>
      </c>
      <c r="M118" s="5">
        <v>81</v>
      </c>
      <c r="N118" s="5">
        <v>2466</v>
      </c>
      <c r="O118" s="5">
        <v>657</v>
      </c>
      <c r="P118" s="5">
        <v>1355</v>
      </c>
      <c r="Q118" s="5">
        <v>663</v>
      </c>
      <c r="R118" s="5">
        <v>30429</v>
      </c>
    </row>
    <row r="119" spans="1:18">
      <c r="A119" s="5">
        <v>1395</v>
      </c>
      <c r="B119" s="5">
        <v>2</v>
      </c>
      <c r="C119" s="5" t="s">
        <v>373</v>
      </c>
      <c r="D119" s="5" t="s">
        <v>374</v>
      </c>
      <c r="E119" s="5">
        <v>7323056</v>
      </c>
      <c r="F119" s="5">
        <v>81384</v>
      </c>
      <c r="G119" s="5">
        <v>256338</v>
      </c>
      <c r="H119" s="5">
        <v>194530</v>
      </c>
      <c r="I119" s="5">
        <v>125816</v>
      </c>
      <c r="J119" s="5">
        <v>1070795</v>
      </c>
      <c r="K119" s="5">
        <v>623782</v>
      </c>
      <c r="L119" s="5">
        <v>489552</v>
      </c>
      <c r="M119" s="5">
        <v>47478</v>
      </c>
      <c r="N119" s="5">
        <v>550327</v>
      </c>
      <c r="O119" s="5">
        <v>108960</v>
      </c>
      <c r="P119" s="5">
        <v>541233</v>
      </c>
      <c r="Q119" s="5">
        <v>234838</v>
      </c>
      <c r="R119" s="5">
        <v>2998024</v>
      </c>
    </row>
    <row r="120" spans="1:18">
      <c r="A120" s="5">
        <v>1395</v>
      </c>
      <c r="B120" s="5">
        <v>3</v>
      </c>
      <c r="C120" s="5" t="s">
        <v>375</v>
      </c>
      <c r="D120" s="5" t="s">
        <v>376</v>
      </c>
      <c r="E120" s="5">
        <v>5265960</v>
      </c>
      <c r="F120" s="5">
        <v>57235</v>
      </c>
      <c r="G120" s="5">
        <v>146060</v>
      </c>
      <c r="H120" s="5">
        <v>182947</v>
      </c>
      <c r="I120" s="5">
        <v>52046</v>
      </c>
      <c r="J120" s="5">
        <v>695395</v>
      </c>
      <c r="K120" s="5">
        <v>478747</v>
      </c>
      <c r="L120" s="5">
        <v>364750</v>
      </c>
      <c r="M120" s="5">
        <v>34115</v>
      </c>
      <c r="N120" s="5">
        <v>441910</v>
      </c>
      <c r="O120" s="5">
        <v>55428</v>
      </c>
      <c r="P120" s="5">
        <v>286514</v>
      </c>
      <c r="Q120" s="5">
        <v>179536</v>
      </c>
      <c r="R120" s="5">
        <v>2291278</v>
      </c>
    </row>
    <row r="121" spans="1:18">
      <c r="A121" s="5">
        <v>1395</v>
      </c>
      <c r="B121" s="5">
        <v>4</v>
      </c>
      <c r="C121" s="5" t="s">
        <v>377</v>
      </c>
      <c r="D121" s="5" t="s">
        <v>378</v>
      </c>
      <c r="E121" s="5">
        <v>2354635</v>
      </c>
      <c r="F121" s="5">
        <v>41142</v>
      </c>
      <c r="G121" s="5">
        <v>55128</v>
      </c>
      <c r="H121" s="5">
        <v>140858</v>
      </c>
      <c r="I121" s="5">
        <v>33687</v>
      </c>
      <c r="J121" s="5">
        <v>464979</v>
      </c>
      <c r="K121" s="5">
        <v>360483</v>
      </c>
      <c r="L121" s="5">
        <v>279781</v>
      </c>
      <c r="M121" s="5">
        <v>10776</v>
      </c>
      <c r="N121" s="5">
        <v>300778</v>
      </c>
      <c r="O121" s="5">
        <v>34218</v>
      </c>
      <c r="P121" s="5">
        <v>119600</v>
      </c>
      <c r="Q121" s="5">
        <v>101989</v>
      </c>
      <c r="R121" s="5">
        <v>411217</v>
      </c>
    </row>
    <row r="122" spans="1:18">
      <c r="A122" s="5">
        <v>1395</v>
      </c>
      <c r="B122" s="5">
        <v>4</v>
      </c>
      <c r="C122" s="5" t="s">
        <v>379</v>
      </c>
      <c r="D122" s="5" t="s">
        <v>380</v>
      </c>
      <c r="E122" s="5">
        <v>2875274</v>
      </c>
      <c r="F122" s="5">
        <v>16093</v>
      </c>
      <c r="G122" s="5">
        <v>90932</v>
      </c>
      <c r="H122" s="5">
        <v>42088</v>
      </c>
      <c r="I122" s="5">
        <v>17784</v>
      </c>
      <c r="J122" s="5">
        <v>225213</v>
      </c>
      <c r="K122" s="5">
        <v>115415</v>
      </c>
      <c r="L122" s="5">
        <v>84544</v>
      </c>
      <c r="M122" s="5">
        <v>23295</v>
      </c>
      <c r="N122" s="5">
        <v>139064</v>
      </c>
      <c r="O122" s="5">
        <v>18153</v>
      </c>
      <c r="P122" s="5">
        <v>166794</v>
      </c>
      <c r="Q122" s="5">
        <v>55838</v>
      </c>
      <c r="R122" s="5">
        <v>1880061</v>
      </c>
    </row>
    <row r="123" spans="1:18">
      <c r="A123" s="5">
        <v>1395</v>
      </c>
      <c r="B123" s="5">
        <v>4</v>
      </c>
      <c r="C123" s="5" t="s">
        <v>381</v>
      </c>
      <c r="D123" s="5" t="s">
        <v>382</v>
      </c>
      <c r="E123" s="5">
        <v>36051</v>
      </c>
      <c r="F123" s="5">
        <v>0</v>
      </c>
      <c r="G123" s="5">
        <v>0</v>
      </c>
      <c r="H123" s="5">
        <v>0</v>
      </c>
      <c r="I123" s="5">
        <v>575</v>
      </c>
      <c r="J123" s="5">
        <v>5203</v>
      </c>
      <c r="K123" s="5">
        <v>2850</v>
      </c>
      <c r="L123" s="5">
        <v>425</v>
      </c>
      <c r="M123" s="5">
        <v>44</v>
      </c>
      <c r="N123" s="5">
        <v>2067</v>
      </c>
      <c r="O123" s="5">
        <v>3057</v>
      </c>
      <c r="P123" s="5">
        <v>121</v>
      </c>
      <c r="Q123" s="5">
        <v>21709</v>
      </c>
      <c r="R123" s="5">
        <v>0</v>
      </c>
    </row>
    <row r="124" spans="1:18">
      <c r="A124" s="5">
        <v>1395</v>
      </c>
      <c r="B124" s="5">
        <v>3</v>
      </c>
      <c r="C124" s="5" t="s">
        <v>383</v>
      </c>
      <c r="D124" s="5" t="s">
        <v>384</v>
      </c>
      <c r="E124" s="5">
        <v>2057095</v>
      </c>
      <c r="F124" s="5">
        <v>24149</v>
      </c>
      <c r="G124" s="5">
        <v>110278</v>
      </c>
      <c r="H124" s="5">
        <v>11583</v>
      </c>
      <c r="I124" s="5">
        <v>73770</v>
      </c>
      <c r="J124" s="5">
        <v>375399</v>
      </c>
      <c r="K124" s="5">
        <v>145034</v>
      </c>
      <c r="L124" s="5">
        <v>124802</v>
      </c>
      <c r="M124" s="5">
        <v>13363</v>
      </c>
      <c r="N124" s="5">
        <v>108418</v>
      </c>
      <c r="O124" s="5">
        <v>53532</v>
      </c>
      <c r="P124" s="5">
        <v>254719</v>
      </c>
      <c r="Q124" s="5">
        <v>55302</v>
      </c>
      <c r="R124" s="5">
        <v>706746</v>
      </c>
    </row>
    <row r="125" spans="1:18">
      <c r="A125" s="5">
        <v>1395</v>
      </c>
      <c r="B125" s="5">
        <v>4</v>
      </c>
      <c r="C125" s="5" t="s">
        <v>385</v>
      </c>
      <c r="D125" s="5" t="s">
        <v>386</v>
      </c>
      <c r="E125" s="5">
        <v>62680</v>
      </c>
      <c r="F125" s="5">
        <v>50</v>
      </c>
      <c r="G125" s="5">
        <v>3024</v>
      </c>
      <c r="H125" s="5">
        <v>408</v>
      </c>
      <c r="I125" s="5">
        <v>2487</v>
      </c>
      <c r="J125" s="5">
        <v>9374</v>
      </c>
      <c r="K125" s="5">
        <v>4870</v>
      </c>
      <c r="L125" s="5">
        <v>3968</v>
      </c>
      <c r="M125" s="5">
        <v>4115</v>
      </c>
      <c r="N125" s="5">
        <v>9751</v>
      </c>
      <c r="O125" s="5">
        <v>5404</v>
      </c>
      <c r="P125" s="5">
        <v>4980</v>
      </c>
      <c r="Q125" s="5">
        <v>4156</v>
      </c>
      <c r="R125" s="5">
        <v>10093</v>
      </c>
    </row>
    <row r="126" spans="1:18">
      <c r="A126" s="5">
        <v>1395</v>
      </c>
      <c r="B126" s="5">
        <v>4</v>
      </c>
      <c r="C126" s="5" t="s">
        <v>387</v>
      </c>
      <c r="D126" s="5" t="s">
        <v>388</v>
      </c>
      <c r="E126" s="5">
        <v>143458</v>
      </c>
      <c r="F126" s="5">
        <v>1647</v>
      </c>
      <c r="G126" s="5">
        <v>6379</v>
      </c>
      <c r="H126" s="5">
        <v>298</v>
      </c>
      <c r="I126" s="5">
        <v>7506</v>
      </c>
      <c r="J126" s="5">
        <v>33138</v>
      </c>
      <c r="K126" s="5">
        <v>17572</v>
      </c>
      <c r="L126" s="5">
        <v>12809</v>
      </c>
      <c r="M126" s="5">
        <v>222</v>
      </c>
      <c r="N126" s="5">
        <v>18048</v>
      </c>
      <c r="O126" s="5">
        <v>5312</v>
      </c>
      <c r="P126" s="5">
        <v>4991</v>
      </c>
      <c r="Q126" s="5">
        <v>3219</v>
      </c>
      <c r="R126" s="5">
        <v>32315</v>
      </c>
    </row>
    <row r="127" spans="1:18">
      <c r="A127" s="5">
        <v>1395</v>
      </c>
      <c r="B127" s="5">
        <v>4</v>
      </c>
      <c r="C127" s="5" t="s">
        <v>389</v>
      </c>
      <c r="D127" s="5" t="s">
        <v>390</v>
      </c>
      <c r="E127" s="5">
        <v>219832</v>
      </c>
      <c r="F127" s="5">
        <v>398</v>
      </c>
      <c r="G127" s="5">
        <v>1556</v>
      </c>
      <c r="H127" s="5">
        <v>189</v>
      </c>
      <c r="I127" s="5">
        <v>4357</v>
      </c>
      <c r="J127" s="5">
        <v>82839</v>
      </c>
      <c r="K127" s="5">
        <v>24899</v>
      </c>
      <c r="L127" s="5">
        <v>7006</v>
      </c>
      <c r="M127" s="5">
        <v>421</v>
      </c>
      <c r="N127" s="5">
        <v>15035</v>
      </c>
      <c r="O127" s="5">
        <v>10013</v>
      </c>
      <c r="P127" s="5">
        <v>12982</v>
      </c>
      <c r="Q127" s="5">
        <v>6662</v>
      </c>
      <c r="R127" s="5">
        <v>53473</v>
      </c>
    </row>
    <row r="128" spans="1:18">
      <c r="A128" s="5">
        <v>1395</v>
      </c>
      <c r="B128" s="5">
        <v>4</v>
      </c>
      <c r="C128" s="5" t="s">
        <v>391</v>
      </c>
      <c r="D128" s="5" t="s">
        <v>392</v>
      </c>
      <c r="E128" s="5">
        <v>1631126</v>
      </c>
      <c r="F128" s="5">
        <v>22054</v>
      </c>
      <c r="G128" s="5">
        <v>99318</v>
      </c>
      <c r="H128" s="5">
        <v>10688</v>
      </c>
      <c r="I128" s="5">
        <v>59419</v>
      </c>
      <c r="J128" s="5">
        <v>250048</v>
      </c>
      <c r="K128" s="5">
        <v>97692</v>
      </c>
      <c r="L128" s="5">
        <v>101020</v>
      </c>
      <c r="M128" s="5">
        <v>8606</v>
      </c>
      <c r="N128" s="5">
        <v>65584</v>
      </c>
      <c r="O128" s="5">
        <v>32802</v>
      </c>
      <c r="P128" s="5">
        <v>231766</v>
      </c>
      <c r="Q128" s="5">
        <v>41265</v>
      </c>
      <c r="R128" s="5">
        <v>610864</v>
      </c>
    </row>
    <row r="129" spans="1:18">
      <c r="A129" s="5">
        <v>1395</v>
      </c>
      <c r="B129" s="5">
        <v>2</v>
      </c>
      <c r="C129" s="5" t="s">
        <v>393</v>
      </c>
      <c r="D129" s="5" t="s">
        <v>394</v>
      </c>
      <c r="E129" s="5">
        <v>1814824</v>
      </c>
      <c r="F129" s="5">
        <v>49758</v>
      </c>
      <c r="G129" s="5">
        <v>121709</v>
      </c>
      <c r="H129" s="5">
        <v>2558</v>
      </c>
      <c r="I129" s="5">
        <v>33519</v>
      </c>
      <c r="J129" s="5">
        <v>193860</v>
      </c>
      <c r="K129" s="5">
        <v>149076</v>
      </c>
      <c r="L129" s="5">
        <v>58927</v>
      </c>
      <c r="M129" s="5">
        <v>14781</v>
      </c>
      <c r="N129" s="5">
        <v>107094</v>
      </c>
      <c r="O129" s="5">
        <v>61945</v>
      </c>
      <c r="P129" s="5">
        <v>393133</v>
      </c>
      <c r="Q129" s="5">
        <v>121998</v>
      </c>
      <c r="R129" s="5">
        <v>506464</v>
      </c>
    </row>
    <row r="130" spans="1:18">
      <c r="A130" s="5">
        <v>1395</v>
      </c>
      <c r="B130" s="5">
        <v>3</v>
      </c>
      <c r="C130" s="5" t="s">
        <v>395</v>
      </c>
      <c r="D130" s="5" t="s">
        <v>396</v>
      </c>
      <c r="E130" s="5">
        <v>58415</v>
      </c>
      <c r="F130" s="5">
        <v>109</v>
      </c>
      <c r="G130" s="5">
        <v>6405</v>
      </c>
      <c r="H130" s="5">
        <v>150</v>
      </c>
      <c r="I130" s="5">
        <v>1454</v>
      </c>
      <c r="J130" s="5">
        <v>9349</v>
      </c>
      <c r="K130" s="5">
        <v>1982</v>
      </c>
      <c r="L130" s="5">
        <v>1711</v>
      </c>
      <c r="M130" s="5">
        <v>4696</v>
      </c>
      <c r="N130" s="5">
        <v>16452</v>
      </c>
      <c r="O130" s="5">
        <v>6846</v>
      </c>
      <c r="P130" s="5">
        <v>4843</v>
      </c>
      <c r="Q130" s="5">
        <v>2572</v>
      </c>
      <c r="R130" s="5">
        <v>1846</v>
      </c>
    </row>
    <row r="131" spans="1:18">
      <c r="A131" s="5">
        <v>1395</v>
      </c>
      <c r="B131" s="5">
        <v>4</v>
      </c>
      <c r="C131" s="5" t="s">
        <v>397</v>
      </c>
      <c r="D131" s="5" t="s">
        <v>396</v>
      </c>
      <c r="E131" s="5">
        <v>58415</v>
      </c>
      <c r="F131" s="5">
        <v>109</v>
      </c>
      <c r="G131" s="5">
        <v>6405</v>
      </c>
      <c r="H131" s="5">
        <v>150</v>
      </c>
      <c r="I131" s="5">
        <v>1454</v>
      </c>
      <c r="J131" s="5">
        <v>9349</v>
      </c>
      <c r="K131" s="5">
        <v>1982</v>
      </c>
      <c r="L131" s="5">
        <v>1711</v>
      </c>
      <c r="M131" s="5">
        <v>4696</v>
      </c>
      <c r="N131" s="5">
        <v>16452</v>
      </c>
      <c r="O131" s="5">
        <v>6846</v>
      </c>
      <c r="P131" s="5">
        <v>4843</v>
      </c>
      <c r="Q131" s="5">
        <v>2572</v>
      </c>
      <c r="R131" s="5">
        <v>1846</v>
      </c>
    </row>
    <row r="132" spans="1:18">
      <c r="A132" s="5">
        <v>1395</v>
      </c>
      <c r="B132" s="5">
        <v>3</v>
      </c>
      <c r="C132" s="5" t="s">
        <v>398</v>
      </c>
      <c r="D132" s="5" t="s">
        <v>399</v>
      </c>
      <c r="E132" s="5">
        <v>402866</v>
      </c>
      <c r="F132" s="5">
        <v>700</v>
      </c>
      <c r="G132" s="5">
        <v>26033</v>
      </c>
      <c r="H132" s="5">
        <v>0</v>
      </c>
      <c r="I132" s="5">
        <v>4722</v>
      </c>
      <c r="J132" s="5">
        <v>29105</v>
      </c>
      <c r="K132" s="5">
        <v>10039</v>
      </c>
      <c r="L132" s="5">
        <v>16759</v>
      </c>
      <c r="M132" s="5">
        <v>1895</v>
      </c>
      <c r="N132" s="5">
        <v>30382</v>
      </c>
      <c r="O132" s="5">
        <v>4695</v>
      </c>
      <c r="P132" s="5">
        <v>9523</v>
      </c>
      <c r="Q132" s="5">
        <v>58676</v>
      </c>
      <c r="R132" s="5">
        <v>210339</v>
      </c>
    </row>
    <row r="133" spans="1:18">
      <c r="A133" s="5">
        <v>1395</v>
      </c>
      <c r="B133" s="5">
        <v>4</v>
      </c>
      <c r="C133" s="5" t="s">
        <v>400</v>
      </c>
      <c r="D133" s="5" t="s">
        <v>399</v>
      </c>
      <c r="E133" s="5">
        <v>402866</v>
      </c>
      <c r="F133" s="5">
        <v>700</v>
      </c>
      <c r="G133" s="5">
        <v>26033</v>
      </c>
      <c r="H133" s="5">
        <v>0</v>
      </c>
      <c r="I133" s="5">
        <v>4722</v>
      </c>
      <c r="J133" s="5">
        <v>29105</v>
      </c>
      <c r="K133" s="5">
        <v>10039</v>
      </c>
      <c r="L133" s="5">
        <v>16759</v>
      </c>
      <c r="M133" s="5">
        <v>1895</v>
      </c>
      <c r="N133" s="5">
        <v>30382</v>
      </c>
      <c r="O133" s="5">
        <v>4695</v>
      </c>
      <c r="P133" s="5">
        <v>9523</v>
      </c>
      <c r="Q133" s="5">
        <v>58676</v>
      </c>
      <c r="R133" s="5">
        <v>210339</v>
      </c>
    </row>
    <row r="134" spans="1:18">
      <c r="A134" s="5">
        <v>1395</v>
      </c>
      <c r="B134" s="5">
        <v>3</v>
      </c>
      <c r="C134" s="5" t="s">
        <v>401</v>
      </c>
      <c r="D134" s="5" t="s">
        <v>402</v>
      </c>
      <c r="E134" s="5">
        <v>200759</v>
      </c>
      <c r="F134" s="5">
        <v>2010</v>
      </c>
      <c r="G134" s="5">
        <v>2842</v>
      </c>
      <c r="H134" s="5">
        <v>10</v>
      </c>
      <c r="I134" s="5">
        <v>9838</v>
      </c>
      <c r="J134" s="5">
        <v>17318</v>
      </c>
      <c r="K134" s="5">
        <v>8037</v>
      </c>
      <c r="L134" s="5">
        <v>4973</v>
      </c>
      <c r="M134" s="5">
        <v>522</v>
      </c>
      <c r="N134" s="5">
        <v>18910</v>
      </c>
      <c r="O134" s="5">
        <v>11137</v>
      </c>
      <c r="P134" s="5">
        <v>15077</v>
      </c>
      <c r="Q134" s="5">
        <v>12285</v>
      </c>
      <c r="R134" s="5">
        <v>97800</v>
      </c>
    </row>
    <row r="135" spans="1:18">
      <c r="A135" s="5">
        <v>1395</v>
      </c>
      <c r="B135" s="5">
        <v>4</v>
      </c>
      <c r="C135" s="5" t="s">
        <v>403</v>
      </c>
      <c r="D135" s="5" t="s">
        <v>402</v>
      </c>
      <c r="E135" s="5">
        <v>200759</v>
      </c>
      <c r="F135" s="5">
        <v>2010</v>
      </c>
      <c r="G135" s="5">
        <v>2842</v>
      </c>
      <c r="H135" s="5">
        <v>10</v>
      </c>
      <c r="I135" s="5">
        <v>9838</v>
      </c>
      <c r="J135" s="5">
        <v>17318</v>
      </c>
      <c r="K135" s="5">
        <v>8037</v>
      </c>
      <c r="L135" s="5">
        <v>4973</v>
      </c>
      <c r="M135" s="5">
        <v>522</v>
      </c>
      <c r="N135" s="5">
        <v>18910</v>
      </c>
      <c r="O135" s="5">
        <v>11137</v>
      </c>
      <c r="P135" s="5">
        <v>15077</v>
      </c>
      <c r="Q135" s="5">
        <v>12285</v>
      </c>
      <c r="R135" s="5">
        <v>97800</v>
      </c>
    </row>
    <row r="136" spans="1:18">
      <c r="A136" s="5">
        <v>1395</v>
      </c>
      <c r="B136" s="5">
        <v>3</v>
      </c>
      <c r="C136" s="5" t="s">
        <v>404</v>
      </c>
      <c r="D136" s="5" t="s">
        <v>405</v>
      </c>
      <c r="E136" s="5">
        <v>779740</v>
      </c>
      <c r="F136" s="5">
        <v>41382</v>
      </c>
      <c r="G136" s="5">
        <v>74020</v>
      </c>
      <c r="H136" s="5">
        <v>1997</v>
      </c>
      <c r="I136" s="5">
        <v>9335</v>
      </c>
      <c r="J136" s="5">
        <v>89089</v>
      </c>
      <c r="K136" s="5">
        <v>64729</v>
      </c>
      <c r="L136" s="5">
        <v>23383</v>
      </c>
      <c r="M136" s="5">
        <v>3949</v>
      </c>
      <c r="N136" s="5">
        <v>19027</v>
      </c>
      <c r="O136" s="5">
        <v>15590</v>
      </c>
      <c r="P136" s="5">
        <v>324771</v>
      </c>
      <c r="Q136" s="5">
        <v>26375</v>
      </c>
      <c r="R136" s="5">
        <v>86093</v>
      </c>
    </row>
    <row r="137" spans="1:18">
      <c r="A137" s="5">
        <v>1395</v>
      </c>
      <c r="B137" s="5">
        <v>4</v>
      </c>
      <c r="C137" s="5" t="s">
        <v>406</v>
      </c>
      <c r="D137" s="5" t="s">
        <v>405</v>
      </c>
      <c r="E137" s="5">
        <v>779740</v>
      </c>
      <c r="F137" s="5">
        <v>41382</v>
      </c>
      <c r="G137" s="5">
        <v>74020</v>
      </c>
      <c r="H137" s="5">
        <v>1997</v>
      </c>
      <c r="I137" s="5">
        <v>9335</v>
      </c>
      <c r="J137" s="5">
        <v>89089</v>
      </c>
      <c r="K137" s="5">
        <v>64729</v>
      </c>
      <c r="L137" s="5">
        <v>23383</v>
      </c>
      <c r="M137" s="5">
        <v>3949</v>
      </c>
      <c r="N137" s="5">
        <v>19027</v>
      </c>
      <c r="O137" s="5">
        <v>15590</v>
      </c>
      <c r="P137" s="5">
        <v>324771</v>
      </c>
      <c r="Q137" s="5">
        <v>26375</v>
      </c>
      <c r="R137" s="5">
        <v>86093</v>
      </c>
    </row>
    <row r="138" spans="1:18">
      <c r="A138" s="5">
        <v>1395</v>
      </c>
      <c r="B138" s="5">
        <v>3</v>
      </c>
      <c r="C138" s="5" t="s">
        <v>407</v>
      </c>
      <c r="D138" s="5" t="s">
        <v>408</v>
      </c>
      <c r="E138" s="5">
        <v>312237</v>
      </c>
      <c r="F138" s="5">
        <v>5383</v>
      </c>
      <c r="G138" s="5">
        <v>9476</v>
      </c>
      <c r="H138" s="5">
        <v>265</v>
      </c>
      <c r="I138" s="5">
        <v>6143</v>
      </c>
      <c r="J138" s="5">
        <v>43535</v>
      </c>
      <c r="K138" s="5">
        <v>61659</v>
      </c>
      <c r="L138" s="5">
        <v>11162</v>
      </c>
      <c r="M138" s="5">
        <v>2521</v>
      </c>
      <c r="N138" s="5">
        <v>20242</v>
      </c>
      <c r="O138" s="5">
        <v>19418</v>
      </c>
      <c r="P138" s="5">
        <v>30398</v>
      </c>
      <c r="Q138" s="5">
        <v>16946</v>
      </c>
      <c r="R138" s="5">
        <v>85088</v>
      </c>
    </row>
    <row r="139" spans="1:18">
      <c r="A139" s="5">
        <v>1395</v>
      </c>
      <c r="B139" s="5">
        <v>4</v>
      </c>
      <c r="C139" s="5" t="s">
        <v>409</v>
      </c>
      <c r="D139" s="5" t="s">
        <v>410</v>
      </c>
      <c r="E139" s="5">
        <v>299563</v>
      </c>
      <c r="F139" s="5">
        <v>5383</v>
      </c>
      <c r="G139" s="5">
        <v>6210</v>
      </c>
      <c r="H139" s="5">
        <v>265</v>
      </c>
      <c r="I139" s="5">
        <v>5330</v>
      </c>
      <c r="J139" s="5">
        <v>41619</v>
      </c>
      <c r="K139" s="5">
        <v>61606</v>
      </c>
      <c r="L139" s="5">
        <v>10048</v>
      </c>
      <c r="M139" s="5">
        <v>2515</v>
      </c>
      <c r="N139" s="5">
        <v>20028</v>
      </c>
      <c r="O139" s="5">
        <v>19179</v>
      </c>
      <c r="P139" s="5">
        <v>27785</v>
      </c>
      <c r="Q139" s="5">
        <v>16312</v>
      </c>
      <c r="R139" s="5">
        <v>83282</v>
      </c>
    </row>
    <row r="140" spans="1:18">
      <c r="A140" s="5">
        <v>1395</v>
      </c>
      <c r="B140" s="5">
        <v>4</v>
      </c>
      <c r="C140" s="5" t="s">
        <v>411</v>
      </c>
      <c r="D140" s="5" t="s">
        <v>412</v>
      </c>
      <c r="E140" s="5">
        <v>12674</v>
      </c>
      <c r="F140" s="5">
        <v>0</v>
      </c>
      <c r="G140" s="5">
        <v>3266</v>
      </c>
      <c r="H140" s="5">
        <v>0</v>
      </c>
      <c r="I140" s="5">
        <v>813</v>
      </c>
      <c r="J140" s="5">
        <v>1917</v>
      </c>
      <c r="K140" s="5">
        <v>53</v>
      </c>
      <c r="L140" s="5">
        <v>1114</v>
      </c>
      <c r="M140" s="5">
        <v>5</v>
      </c>
      <c r="N140" s="5">
        <v>214</v>
      </c>
      <c r="O140" s="5">
        <v>239</v>
      </c>
      <c r="P140" s="5">
        <v>2613</v>
      </c>
      <c r="Q140" s="5">
        <v>634</v>
      </c>
      <c r="R140" s="5">
        <v>1806</v>
      </c>
    </row>
    <row r="141" spans="1:18">
      <c r="A141" s="5">
        <v>1395</v>
      </c>
      <c r="B141" s="5">
        <v>3</v>
      </c>
      <c r="C141" s="5" t="s">
        <v>413</v>
      </c>
      <c r="D141" s="5" t="s">
        <v>414</v>
      </c>
      <c r="E141" s="5">
        <v>46041</v>
      </c>
      <c r="F141" s="5">
        <v>174</v>
      </c>
      <c r="G141" s="5">
        <v>1540</v>
      </c>
      <c r="H141" s="5">
        <v>16</v>
      </c>
      <c r="I141" s="5">
        <v>1584</v>
      </c>
      <c r="J141" s="5">
        <v>5091</v>
      </c>
      <c r="K141" s="5">
        <v>1793</v>
      </c>
      <c r="L141" s="5">
        <v>344</v>
      </c>
      <c r="M141" s="5">
        <v>1053</v>
      </c>
      <c r="N141" s="5">
        <v>914</v>
      </c>
      <c r="O141" s="5">
        <v>2704</v>
      </c>
      <c r="P141" s="5">
        <v>7910</v>
      </c>
      <c r="Q141" s="5">
        <v>2271</v>
      </c>
      <c r="R141" s="5">
        <v>20647</v>
      </c>
    </row>
    <row r="142" spans="1:18">
      <c r="A142" s="5">
        <v>1395</v>
      </c>
      <c r="B142" s="5">
        <v>4</v>
      </c>
      <c r="C142" s="5" t="s">
        <v>415</v>
      </c>
      <c r="D142" s="5" t="s">
        <v>414</v>
      </c>
      <c r="E142" s="5">
        <v>46041</v>
      </c>
      <c r="F142" s="5">
        <v>174</v>
      </c>
      <c r="G142" s="5">
        <v>1540</v>
      </c>
      <c r="H142" s="5">
        <v>16</v>
      </c>
      <c r="I142" s="5">
        <v>1584</v>
      </c>
      <c r="J142" s="5">
        <v>5091</v>
      </c>
      <c r="K142" s="5">
        <v>1793</v>
      </c>
      <c r="L142" s="5">
        <v>344</v>
      </c>
      <c r="M142" s="5">
        <v>1053</v>
      </c>
      <c r="N142" s="5">
        <v>914</v>
      </c>
      <c r="O142" s="5">
        <v>2704</v>
      </c>
      <c r="P142" s="5">
        <v>7910</v>
      </c>
      <c r="Q142" s="5">
        <v>2271</v>
      </c>
      <c r="R142" s="5">
        <v>20647</v>
      </c>
    </row>
    <row r="143" spans="1:18">
      <c r="A143" s="5">
        <v>1395</v>
      </c>
      <c r="B143" s="5">
        <v>7</v>
      </c>
      <c r="C143" s="5" t="s">
        <v>416</v>
      </c>
      <c r="D143" s="5" t="s">
        <v>417</v>
      </c>
      <c r="E143" s="5">
        <v>14766</v>
      </c>
      <c r="F143" s="5">
        <v>0</v>
      </c>
      <c r="G143" s="5">
        <v>1393</v>
      </c>
      <c r="H143" s="5">
        <v>120</v>
      </c>
      <c r="I143" s="5">
        <v>443</v>
      </c>
      <c r="J143" s="5">
        <v>372</v>
      </c>
      <c r="K143" s="5">
        <v>838</v>
      </c>
      <c r="L143" s="5">
        <v>595</v>
      </c>
      <c r="M143" s="5">
        <v>146</v>
      </c>
      <c r="N143" s="5">
        <v>1167</v>
      </c>
      <c r="O143" s="5">
        <v>1556</v>
      </c>
      <c r="P143" s="5">
        <v>611</v>
      </c>
      <c r="Q143" s="5">
        <v>2873</v>
      </c>
      <c r="R143" s="5">
        <v>4651</v>
      </c>
    </row>
    <row r="144" spans="1:18">
      <c r="A144" s="5">
        <v>1395</v>
      </c>
      <c r="B144" s="5">
        <v>9</v>
      </c>
      <c r="C144" s="5" t="s">
        <v>418</v>
      </c>
      <c r="D144" s="5" t="s">
        <v>417</v>
      </c>
      <c r="E144" s="5">
        <v>14766</v>
      </c>
      <c r="F144" s="5">
        <v>0</v>
      </c>
      <c r="G144" s="5">
        <v>1393</v>
      </c>
      <c r="H144" s="5">
        <v>120</v>
      </c>
      <c r="I144" s="5">
        <v>443</v>
      </c>
      <c r="J144" s="5">
        <v>372</v>
      </c>
      <c r="K144" s="5">
        <v>838</v>
      </c>
      <c r="L144" s="5">
        <v>595</v>
      </c>
      <c r="M144" s="5">
        <v>146</v>
      </c>
      <c r="N144" s="5">
        <v>1167</v>
      </c>
      <c r="O144" s="5">
        <v>1556</v>
      </c>
      <c r="P144" s="5">
        <v>611</v>
      </c>
      <c r="Q144" s="5">
        <v>2873</v>
      </c>
      <c r="R144" s="5">
        <v>4651</v>
      </c>
    </row>
    <row r="145" spans="1:18">
      <c r="A145" s="5">
        <v>1395</v>
      </c>
      <c r="B145" s="5">
        <v>2</v>
      </c>
      <c r="C145" s="5" t="s">
        <v>419</v>
      </c>
      <c r="D145" s="5" t="s">
        <v>420</v>
      </c>
      <c r="E145" s="5">
        <v>7997348</v>
      </c>
      <c r="F145" s="5">
        <v>448826</v>
      </c>
      <c r="G145" s="5">
        <v>239153</v>
      </c>
      <c r="H145" s="5">
        <v>48016</v>
      </c>
      <c r="I145" s="5">
        <v>109397</v>
      </c>
      <c r="J145" s="5">
        <v>924011</v>
      </c>
      <c r="K145" s="5">
        <v>213599</v>
      </c>
      <c r="L145" s="5">
        <v>206969</v>
      </c>
      <c r="M145" s="5">
        <v>67452</v>
      </c>
      <c r="N145" s="5">
        <v>383797</v>
      </c>
      <c r="O145" s="5">
        <v>185472</v>
      </c>
      <c r="P145" s="5">
        <v>986375</v>
      </c>
      <c r="Q145" s="5">
        <v>227553</v>
      </c>
      <c r="R145" s="5">
        <v>3956729</v>
      </c>
    </row>
    <row r="146" spans="1:18">
      <c r="A146" s="5">
        <v>1395</v>
      </c>
      <c r="B146" s="5">
        <v>3</v>
      </c>
      <c r="C146" s="5" t="s">
        <v>421</v>
      </c>
      <c r="D146" s="5" t="s">
        <v>422</v>
      </c>
      <c r="E146" s="5">
        <v>1461157</v>
      </c>
      <c r="F146" s="5">
        <v>12280</v>
      </c>
      <c r="G146" s="5">
        <v>41125</v>
      </c>
      <c r="H146" s="5">
        <v>13957</v>
      </c>
      <c r="I146" s="5">
        <v>20159</v>
      </c>
      <c r="J146" s="5">
        <v>144642</v>
      </c>
      <c r="K146" s="5">
        <v>76628</v>
      </c>
      <c r="L146" s="5">
        <v>73921</v>
      </c>
      <c r="M146" s="5">
        <v>31275</v>
      </c>
      <c r="N146" s="5">
        <v>256705</v>
      </c>
      <c r="O146" s="5">
        <v>87218</v>
      </c>
      <c r="P146" s="5">
        <v>65987</v>
      </c>
      <c r="Q146" s="5">
        <v>110797</v>
      </c>
      <c r="R146" s="5">
        <v>526463</v>
      </c>
    </row>
    <row r="147" spans="1:18">
      <c r="A147" s="5">
        <v>1395</v>
      </c>
      <c r="B147" s="5">
        <v>4</v>
      </c>
      <c r="C147" s="5" t="s">
        <v>423</v>
      </c>
      <c r="D147" s="5" t="s">
        <v>422</v>
      </c>
      <c r="E147" s="5">
        <v>1461157</v>
      </c>
      <c r="F147" s="5">
        <v>12280</v>
      </c>
      <c r="G147" s="5">
        <v>41125</v>
      </c>
      <c r="H147" s="5">
        <v>13957</v>
      </c>
      <c r="I147" s="5">
        <v>20159</v>
      </c>
      <c r="J147" s="5">
        <v>144642</v>
      </c>
      <c r="K147" s="5">
        <v>76628</v>
      </c>
      <c r="L147" s="5">
        <v>73921</v>
      </c>
      <c r="M147" s="5">
        <v>31275</v>
      </c>
      <c r="N147" s="5">
        <v>256705</v>
      </c>
      <c r="O147" s="5">
        <v>87218</v>
      </c>
      <c r="P147" s="5">
        <v>65987</v>
      </c>
      <c r="Q147" s="5">
        <v>110797</v>
      </c>
      <c r="R147" s="5">
        <v>526463</v>
      </c>
    </row>
    <row r="148" spans="1:18">
      <c r="A148" s="5">
        <v>1395</v>
      </c>
      <c r="B148" s="5">
        <v>3</v>
      </c>
      <c r="C148" s="5" t="s">
        <v>424</v>
      </c>
      <c r="D148" s="5" t="s">
        <v>425</v>
      </c>
      <c r="E148" s="5">
        <v>771091</v>
      </c>
      <c r="F148" s="5">
        <v>0</v>
      </c>
      <c r="G148" s="5">
        <v>74898</v>
      </c>
      <c r="H148" s="5">
        <v>29665</v>
      </c>
      <c r="I148" s="5">
        <v>6998</v>
      </c>
      <c r="J148" s="5">
        <v>255982</v>
      </c>
      <c r="K148" s="5">
        <v>9895</v>
      </c>
      <c r="L148" s="5">
        <v>40455</v>
      </c>
      <c r="M148" s="5">
        <v>1098</v>
      </c>
      <c r="N148" s="5">
        <v>9092</v>
      </c>
      <c r="O148" s="5">
        <v>10282</v>
      </c>
      <c r="P148" s="5">
        <v>54488</v>
      </c>
      <c r="Q148" s="5">
        <v>28785</v>
      </c>
      <c r="R148" s="5">
        <v>249453</v>
      </c>
    </row>
    <row r="149" spans="1:18">
      <c r="A149" s="5">
        <v>1395</v>
      </c>
      <c r="B149" s="5">
        <v>4</v>
      </c>
      <c r="C149" s="5" t="s">
        <v>426</v>
      </c>
      <c r="D149" s="5" t="s">
        <v>425</v>
      </c>
      <c r="E149" s="5">
        <v>771091</v>
      </c>
      <c r="F149" s="5">
        <v>0</v>
      </c>
      <c r="G149" s="5">
        <v>74898</v>
      </c>
      <c r="H149" s="5">
        <v>29665</v>
      </c>
      <c r="I149" s="5">
        <v>6998</v>
      </c>
      <c r="J149" s="5">
        <v>255982</v>
      </c>
      <c r="K149" s="5">
        <v>9895</v>
      </c>
      <c r="L149" s="5">
        <v>40455</v>
      </c>
      <c r="M149" s="5">
        <v>1098</v>
      </c>
      <c r="N149" s="5">
        <v>9092</v>
      </c>
      <c r="O149" s="5">
        <v>10282</v>
      </c>
      <c r="P149" s="5">
        <v>54488</v>
      </c>
      <c r="Q149" s="5">
        <v>28785</v>
      </c>
      <c r="R149" s="5">
        <v>249453</v>
      </c>
    </row>
    <row r="150" spans="1:18">
      <c r="A150" s="5">
        <v>1395</v>
      </c>
      <c r="B150" s="5">
        <v>3</v>
      </c>
      <c r="C150" s="5" t="s">
        <v>427</v>
      </c>
      <c r="D150" s="5" t="s">
        <v>428</v>
      </c>
      <c r="E150" s="5">
        <v>552640</v>
      </c>
      <c r="F150" s="5">
        <v>67004</v>
      </c>
      <c r="G150" s="5">
        <v>18939</v>
      </c>
      <c r="H150" s="5">
        <v>1019</v>
      </c>
      <c r="I150" s="5">
        <v>12575</v>
      </c>
      <c r="J150" s="5">
        <v>88404</v>
      </c>
      <c r="K150" s="5">
        <v>30685</v>
      </c>
      <c r="L150" s="5">
        <v>25978</v>
      </c>
      <c r="M150" s="5">
        <v>2924</v>
      </c>
      <c r="N150" s="5">
        <v>78937</v>
      </c>
      <c r="O150" s="5">
        <v>11598</v>
      </c>
      <c r="P150" s="5">
        <v>46298</v>
      </c>
      <c r="Q150" s="5">
        <v>22989</v>
      </c>
      <c r="R150" s="5">
        <v>145290</v>
      </c>
    </row>
    <row r="151" spans="1:18">
      <c r="A151" s="5">
        <v>1395</v>
      </c>
      <c r="B151" s="5">
        <v>14</v>
      </c>
      <c r="C151" s="5" t="s">
        <v>429</v>
      </c>
      <c r="D151" s="5" t="s">
        <v>430</v>
      </c>
      <c r="E151" s="5">
        <v>552640</v>
      </c>
      <c r="F151" s="5">
        <v>67004</v>
      </c>
      <c r="G151" s="5">
        <v>18939</v>
      </c>
      <c r="H151" s="5">
        <v>1019</v>
      </c>
      <c r="I151" s="5">
        <v>12575</v>
      </c>
      <c r="J151" s="5">
        <v>88404</v>
      </c>
      <c r="K151" s="5">
        <v>30685</v>
      </c>
      <c r="L151" s="5">
        <v>25978</v>
      </c>
      <c r="M151" s="5">
        <v>2924</v>
      </c>
      <c r="N151" s="5">
        <v>78937</v>
      </c>
      <c r="O151" s="5">
        <v>11598</v>
      </c>
      <c r="P151" s="5">
        <v>46298</v>
      </c>
      <c r="Q151" s="5">
        <v>22989</v>
      </c>
      <c r="R151" s="5">
        <v>145290</v>
      </c>
    </row>
    <row r="152" spans="1:18">
      <c r="A152" s="5">
        <v>1395</v>
      </c>
      <c r="B152" s="5">
        <v>3</v>
      </c>
      <c r="C152" s="5" t="s">
        <v>431</v>
      </c>
      <c r="D152" s="5" t="s">
        <v>432</v>
      </c>
      <c r="E152" s="5">
        <v>354935</v>
      </c>
      <c r="F152" s="5">
        <v>64874</v>
      </c>
      <c r="G152" s="5">
        <v>19947</v>
      </c>
      <c r="H152" s="5">
        <v>992</v>
      </c>
      <c r="I152" s="5">
        <v>9776</v>
      </c>
      <c r="J152" s="5">
        <v>42656</v>
      </c>
      <c r="K152" s="5">
        <v>24227</v>
      </c>
      <c r="L152" s="5">
        <v>8731</v>
      </c>
      <c r="M152" s="5">
        <v>1287</v>
      </c>
      <c r="N152" s="5">
        <v>6474</v>
      </c>
      <c r="O152" s="5">
        <v>24030</v>
      </c>
      <c r="P152" s="5">
        <v>36448</v>
      </c>
      <c r="Q152" s="5">
        <v>18096</v>
      </c>
      <c r="R152" s="5">
        <v>97398</v>
      </c>
    </row>
    <row r="153" spans="1:18">
      <c r="A153" s="5">
        <v>1395</v>
      </c>
      <c r="B153" s="5">
        <v>4</v>
      </c>
      <c r="C153" s="5" t="s">
        <v>433</v>
      </c>
      <c r="D153" s="5" t="s">
        <v>432</v>
      </c>
      <c r="E153" s="5">
        <v>354935</v>
      </c>
      <c r="F153" s="5">
        <v>64874</v>
      </c>
      <c r="G153" s="5">
        <v>19947</v>
      </c>
      <c r="H153" s="5">
        <v>992</v>
      </c>
      <c r="I153" s="5">
        <v>9776</v>
      </c>
      <c r="J153" s="5">
        <v>42656</v>
      </c>
      <c r="K153" s="5">
        <v>24227</v>
      </c>
      <c r="L153" s="5">
        <v>8731</v>
      </c>
      <c r="M153" s="5">
        <v>1287</v>
      </c>
      <c r="N153" s="5">
        <v>6474</v>
      </c>
      <c r="O153" s="5">
        <v>24030</v>
      </c>
      <c r="P153" s="5">
        <v>36448</v>
      </c>
      <c r="Q153" s="5">
        <v>18096</v>
      </c>
      <c r="R153" s="5">
        <v>97398</v>
      </c>
    </row>
    <row r="154" spans="1:18">
      <c r="A154" s="5">
        <v>1395</v>
      </c>
      <c r="B154" s="5">
        <v>3</v>
      </c>
      <c r="C154" s="5" t="s">
        <v>434</v>
      </c>
      <c r="D154" s="5" t="s">
        <v>435</v>
      </c>
      <c r="E154" s="5">
        <v>4643821</v>
      </c>
      <c r="F154" s="5">
        <v>304528</v>
      </c>
      <c r="G154" s="5">
        <v>82386</v>
      </c>
      <c r="H154" s="5">
        <v>2383</v>
      </c>
      <c r="I154" s="5">
        <v>57926</v>
      </c>
      <c r="J154" s="5">
        <v>359489</v>
      </c>
      <c r="K154" s="5">
        <v>68301</v>
      </c>
      <c r="L154" s="5">
        <v>53436</v>
      </c>
      <c r="M154" s="5">
        <v>30194</v>
      </c>
      <c r="N154" s="5">
        <v>28120</v>
      </c>
      <c r="O154" s="5">
        <v>51043</v>
      </c>
      <c r="P154" s="5">
        <v>757240</v>
      </c>
      <c r="Q154" s="5">
        <v>39952</v>
      </c>
      <c r="R154" s="5">
        <v>2808821</v>
      </c>
    </row>
    <row r="155" spans="1:18">
      <c r="A155" s="5">
        <v>1395</v>
      </c>
      <c r="B155" s="5">
        <v>4</v>
      </c>
      <c r="C155" s="5" t="s">
        <v>436</v>
      </c>
      <c r="D155" s="5" t="s">
        <v>435</v>
      </c>
      <c r="E155" s="5">
        <v>4643821</v>
      </c>
      <c r="F155" s="5">
        <v>304528</v>
      </c>
      <c r="G155" s="5">
        <v>82386</v>
      </c>
      <c r="H155" s="5">
        <v>2383</v>
      </c>
      <c r="I155" s="5">
        <v>57926</v>
      </c>
      <c r="J155" s="5">
        <v>359489</v>
      </c>
      <c r="K155" s="5">
        <v>68301</v>
      </c>
      <c r="L155" s="5">
        <v>53436</v>
      </c>
      <c r="M155" s="5">
        <v>30194</v>
      </c>
      <c r="N155" s="5">
        <v>28120</v>
      </c>
      <c r="O155" s="5">
        <v>51043</v>
      </c>
      <c r="P155" s="5">
        <v>757240</v>
      </c>
      <c r="Q155" s="5">
        <v>39952</v>
      </c>
      <c r="R155" s="5">
        <v>2808821</v>
      </c>
    </row>
    <row r="156" spans="1:18">
      <c r="A156" s="5">
        <v>1395</v>
      </c>
      <c r="B156" s="5">
        <v>3</v>
      </c>
      <c r="C156" s="5" t="s">
        <v>437</v>
      </c>
      <c r="D156" s="5" t="s">
        <v>438</v>
      </c>
      <c r="E156" s="5">
        <v>213705</v>
      </c>
      <c r="F156" s="5">
        <v>140</v>
      </c>
      <c r="G156" s="5">
        <v>1859</v>
      </c>
      <c r="H156" s="5">
        <v>0</v>
      </c>
      <c r="I156" s="5">
        <v>1963</v>
      </c>
      <c r="J156" s="5">
        <v>32837</v>
      </c>
      <c r="K156" s="5">
        <v>3862</v>
      </c>
      <c r="L156" s="5">
        <v>4448</v>
      </c>
      <c r="M156" s="5">
        <v>674</v>
      </c>
      <c r="N156" s="5">
        <v>4470</v>
      </c>
      <c r="O156" s="5">
        <v>1301</v>
      </c>
      <c r="P156" s="5">
        <v>25915</v>
      </c>
      <c r="Q156" s="5">
        <v>6933</v>
      </c>
      <c r="R156" s="5">
        <v>129303</v>
      </c>
    </row>
    <row r="157" spans="1:18">
      <c r="A157" s="5">
        <v>1395</v>
      </c>
      <c r="B157" s="5">
        <v>4</v>
      </c>
      <c r="C157" s="5" t="s">
        <v>439</v>
      </c>
      <c r="D157" s="5" t="s">
        <v>438</v>
      </c>
      <c r="E157" s="5">
        <v>213705</v>
      </c>
      <c r="F157" s="5">
        <v>140</v>
      </c>
      <c r="G157" s="5">
        <v>1859</v>
      </c>
      <c r="H157" s="5">
        <v>0</v>
      </c>
      <c r="I157" s="5">
        <v>1963</v>
      </c>
      <c r="J157" s="5">
        <v>32837</v>
      </c>
      <c r="K157" s="5">
        <v>3862</v>
      </c>
      <c r="L157" s="5">
        <v>4448</v>
      </c>
      <c r="M157" s="5">
        <v>674</v>
      </c>
      <c r="N157" s="5">
        <v>4470</v>
      </c>
      <c r="O157" s="5">
        <v>1301</v>
      </c>
      <c r="P157" s="5">
        <v>25915</v>
      </c>
      <c r="Q157" s="5">
        <v>6933</v>
      </c>
      <c r="R157" s="5">
        <v>129303</v>
      </c>
    </row>
    <row r="158" spans="1:18">
      <c r="A158" s="5">
        <v>1395</v>
      </c>
      <c r="B158" s="5">
        <v>2</v>
      </c>
      <c r="C158" s="5" t="s">
        <v>440</v>
      </c>
      <c r="D158" s="5" t="s">
        <v>441</v>
      </c>
      <c r="E158" s="5">
        <v>5146747</v>
      </c>
      <c r="F158" s="5">
        <v>242789</v>
      </c>
      <c r="G158" s="5">
        <v>229809</v>
      </c>
      <c r="H158" s="5">
        <v>45687</v>
      </c>
      <c r="I158" s="5">
        <v>86012</v>
      </c>
      <c r="J158" s="5">
        <v>812825</v>
      </c>
      <c r="K158" s="5">
        <v>270409</v>
      </c>
      <c r="L158" s="5">
        <v>328031</v>
      </c>
      <c r="M158" s="5">
        <v>55513</v>
      </c>
      <c r="N158" s="5">
        <v>357312</v>
      </c>
      <c r="O158" s="5">
        <v>107105</v>
      </c>
      <c r="P158" s="5">
        <v>431955</v>
      </c>
      <c r="Q158" s="5">
        <v>287418</v>
      </c>
      <c r="R158" s="5">
        <v>1891882</v>
      </c>
    </row>
    <row r="159" spans="1:18">
      <c r="A159" s="5">
        <v>1395</v>
      </c>
      <c r="B159" s="5">
        <v>3</v>
      </c>
      <c r="C159" s="5" t="s">
        <v>442</v>
      </c>
      <c r="D159" s="5" t="s">
        <v>443</v>
      </c>
      <c r="E159" s="5">
        <v>4133864</v>
      </c>
      <c r="F159" s="5">
        <v>188813</v>
      </c>
      <c r="G159" s="5">
        <v>147013</v>
      </c>
      <c r="H159" s="5">
        <v>41757</v>
      </c>
      <c r="I159" s="5">
        <v>58504</v>
      </c>
      <c r="J159" s="5">
        <v>511038</v>
      </c>
      <c r="K159" s="5">
        <v>223147</v>
      </c>
      <c r="L159" s="5">
        <v>277168</v>
      </c>
      <c r="M159" s="5">
        <v>49303</v>
      </c>
      <c r="N159" s="5">
        <v>327181</v>
      </c>
      <c r="O159" s="5">
        <v>67934</v>
      </c>
      <c r="P159" s="5">
        <v>320968</v>
      </c>
      <c r="Q159" s="5">
        <v>234013</v>
      </c>
      <c r="R159" s="5">
        <v>1687025</v>
      </c>
    </row>
    <row r="160" spans="1:18">
      <c r="A160" s="5">
        <v>1395</v>
      </c>
      <c r="B160" s="5">
        <v>4</v>
      </c>
      <c r="C160" s="5" t="s">
        <v>444</v>
      </c>
      <c r="D160" s="5" t="s">
        <v>445</v>
      </c>
      <c r="E160" s="5">
        <v>1351152</v>
      </c>
      <c r="F160" s="5">
        <v>28808</v>
      </c>
      <c r="G160" s="5">
        <v>13966</v>
      </c>
      <c r="H160" s="5">
        <v>6192</v>
      </c>
      <c r="I160" s="5">
        <v>5198</v>
      </c>
      <c r="J160" s="5">
        <v>111690</v>
      </c>
      <c r="K160" s="5">
        <v>38505</v>
      </c>
      <c r="L160" s="5">
        <v>159496</v>
      </c>
      <c r="M160" s="5">
        <v>11505</v>
      </c>
      <c r="N160" s="5">
        <v>91301</v>
      </c>
      <c r="O160" s="5">
        <v>9354</v>
      </c>
      <c r="P160" s="5">
        <v>16988</v>
      </c>
      <c r="Q160" s="5">
        <v>65348</v>
      </c>
      <c r="R160" s="5">
        <v>792800</v>
      </c>
    </row>
    <row r="161" spans="1:18">
      <c r="A161" s="5">
        <v>1395</v>
      </c>
      <c r="B161" s="5">
        <v>4</v>
      </c>
      <c r="C161" s="5" t="s">
        <v>446</v>
      </c>
      <c r="D161" s="5" t="s">
        <v>447</v>
      </c>
      <c r="E161" s="5">
        <v>12996</v>
      </c>
      <c r="F161" s="5">
        <v>0</v>
      </c>
      <c r="G161" s="5">
        <v>535</v>
      </c>
      <c r="H161" s="5">
        <v>0</v>
      </c>
      <c r="I161" s="5">
        <v>525</v>
      </c>
      <c r="J161" s="5">
        <v>2069</v>
      </c>
      <c r="K161" s="5">
        <v>823</v>
      </c>
      <c r="L161" s="5">
        <v>540</v>
      </c>
      <c r="M161" s="5">
        <v>188</v>
      </c>
      <c r="N161" s="5">
        <v>1215</v>
      </c>
      <c r="O161" s="5">
        <v>168</v>
      </c>
      <c r="P161" s="5">
        <v>2309</v>
      </c>
      <c r="Q161" s="5">
        <v>1380</v>
      </c>
      <c r="R161" s="5">
        <v>3245</v>
      </c>
    </row>
    <row r="162" spans="1:18">
      <c r="A162" s="5">
        <v>1395</v>
      </c>
      <c r="B162" s="5">
        <v>4</v>
      </c>
      <c r="C162" s="5" t="s">
        <v>448</v>
      </c>
      <c r="D162" s="5" t="s">
        <v>449</v>
      </c>
      <c r="E162" s="5">
        <v>819975</v>
      </c>
      <c r="F162" s="5">
        <v>33982</v>
      </c>
      <c r="G162" s="5">
        <v>59902</v>
      </c>
      <c r="H162" s="5">
        <v>14385</v>
      </c>
      <c r="I162" s="5">
        <v>15469</v>
      </c>
      <c r="J162" s="5">
        <v>100740</v>
      </c>
      <c r="K162" s="5">
        <v>27006</v>
      </c>
      <c r="L162" s="5">
        <v>40965</v>
      </c>
      <c r="M162" s="5">
        <v>18614</v>
      </c>
      <c r="N162" s="5">
        <v>84622</v>
      </c>
      <c r="O162" s="5">
        <v>15996</v>
      </c>
      <c r="P162" s="5">
        <v>89048</v>
      </c>
      <c r="Q162" s="5">
        <v>55820</v>
      </c>
      <c r="R162" s="5">
        <v>263427</v>
      </c>
    </row>
    <row r="163" spans="1:18">
      <c r="A163" s="5">
        <v>1395</v>
      </c>
      <c r="B163" s="5">
        <v>4</v>
      </c>
      <c r="C163" s="5" t="s">
        <v>450</v>
      </c>
      <c r="D163" s="5" t="s">
        <v>451</v>
      </c>
      <c r="E163" s="5">
        <v>152735</v>
      </c>
      <c r="F163" s="5">
        <v>3069</v>
      </c>
      <c r="G163" s="5">
        <v>5405</v>
      </c>
      <c r="H163" s="5">
        <v>637</v>
      </c>
      <c r="I163" s="5">
        <v>2762</v>
      </c>
      <c r="J163" s="5">
        <v>15265</v>
      </c>
      <c r="K163" s="5">
        <v>12623</v>
      </c>
      <c r="L163" s="5">
        <v>6035</v>
      </c>
      <c r="M163" s="5">
        <v>685</v>
      </c>
      <c r="N163" s="5">
        <v>2766</v>
      </c>
      <c r="O163" s="5">
        <v>7020</v>
      </c>
      <c r="P163" s="5">
        <v>4205</v>
      </c>
      <c r="Q163" s="5">
        <v>3060</v>
      </c>
      <c r="R163" s="5">
        <v>89202</v>
      </c>
    </row>
    <row r="164" spans="1:18">
      <c r="A164" s="5">
        <v>1395</v>
      </c>
      <c r="B164" s="5">
        <v>4</v>
      </c>
      <c r="C164" s="5" t="s">
        <v>452</v>
      </c>
      <c r="D164" s="5" t="s">
        <v>453</v>
      </c>
      <c r="E164" s="5">
        <v>24387</v>
      </c>
      <c r="F164" s="5">
        <v>26</v>
      </c>
      <c r="G164" s="5">
        <v>185</v>
      </c>
      <c r="H164" s="5">
        <v>0</v>
      </c>
      <c r="I164" s="5">
        <v>838</v>
      </c>
      <c r="J164" s="5">
        <v>4394</v>
      </c>
      <c r="K164" s="5">
        <v>3134</v>
      </c>
      <c r="L164" s="5">
        <v>1370</v>
      </c>
      <c r="M164" s="5">
        <v>222</v>
      </c>
      <c r="N164" s="5">
        <v>3915</v>
      </c>
      <c r="O164" s="5">
        <v>2005</v>
      </c>
      <c r="P164" s="5">
        <v>3186</v>
      </c>
      <c r="Q164" s="5">
        <v>1935</v>
      </c>
      <c r="R164" s="5">
        <v>3179</v>
      </c>
    </row>
    <row r="165" spans="1:18">
      <c r="A165" s="5">
        <v>1395</v>
      </c>
      <c r="B165" s="5">
        <v>4</v>
      </c>
      <c r="C165" s="5" t="s">
        <v>454</v>
      </c>
      <c r="D165" s="5" t="s">
        <v>455</v>
      </c>
      <c r="E165" s="5">
        <v>428194</v>
      </c>
      <c r="F165" s="5">
        <v>98594</v>
      </c>
      <c r="G165" s="5">
        <v>17807</v>
      </c>
      <c r="H165" s="5">
        <v>430</v>
      </c>
      <c r="I165" s="5">
        <v>6090</v>
      </c>
      <c r="J165" s="5">
        <v>33580</v>
      </c>
      <c r="K165" s="5">
        <v>12707</v>
      </c>
      <c r="L165" s="5">
        <v>11715</v>
      </c>
      <c r="M165" s="5">
        <v>1996</v>
      </c>
      <c r="N165" s="5">
        <v>13231</v>
      </c>
      <c r="O165" s="5">
        <v>2585</v>
      </c>
      <c r="P165" s="5">
        <v>38565</v>
      </c>
      <c r="Q165" s="5">
        <v>24255</v>
      </c>
      <c r="R165" s="5">
        <v>166640</v>
      </c>
    </row>
    <row r="166" spans="1:18">
      <c r="A166" s="5">
        <v>1395</v>
      </c>
      <c r="B166" s="5">
        <v>4</v>
      </c>
      <c r="C166" s="5" t="s">
        <v>456</v>
      </c>
      <c r="D166" s="5" t="s">
        <v>457</v>
      </c>
      <c r="E166" s="5">
        <v>56068</v>
      </c>
      <c r="F166" s="5">
        <v>720</v>
      </c>
      <c r="G166" s="5">
        <v>2469</v>
      </c>
      <c r="H166" s="5">
        <v>0</v>
      </c>
      <c r="I166" s="5">
        <v>1503</v>
      </c>
      <c r="J166" s="5">
        <v>12372</v>
      </c>
      <c r="K166" s="5">
        <v>229</v>
      </c>
      <c r="L166" s="5">
        <v>5867</v>
      </c>
      <c r="M166" s="5">
        <v>0</v>
      </c>
      <c r="N166" s="5">
        <v>11404</v>
      </c>
      <c r="O166" s="5">
        <v>0</v>
      </c>
      <c r="P166" s="5">
        <v>4244</v>
      </c>
      <c r="Q166" s="5">
        <v>10432</v>
      </c>
      <c r="R166" s="5">
        <v>6827</v>
      </c>
    </row>
    <row r="167" spans="1:18">
      <c r="A167" s="5">
        <v>1395</v>
      </c>
      <c r="B167" s="5">
        <v>9</v>
      </c>
      <c r="C167" s="5" t="s">
        <v>458</v>
      </c>
      <c r="D167" s="5" t="s">
        <v>459</v>
      </c>
      <c r="E167" s="5">
        <v>1288356</v>
      </c>
      <c r="F167" s="5">
        <v>23614</v>
      </c>
      <c r="G167" s="5">
        <v>46745</v>
      </c>
      <c r="H167" s="5">
        <v>20113</v>
      </c>
      <c r="I167" s="5">
        <v>26119</v>
      </c>
      <c r="J167" s="5">
        <v>230928</v>
      </c>
      <c r="K167" s="5">
        <v>128121</v>
      </c>
      <c r="L167" s="5">
        <v>51180</v>
      </c>
      <c r="M167" s="5">
        <v>16093</v>
      </c>
      <c r="N167" s="5">
        <v>118727</v>
      </c>
      <c r="O167" s="5">
        <v>30806</v>
      </c>
      <c r="P167" s="5">
        <v>162424</v>
      </c>
      <c r="Q167" s="5">
        <v>71783</v>
      </c>
      <c r="R167" s="5">
        <v>361704</v>
      </c>
    </row>
    <row r="168" spans="1:18">
      <c r="A168" s="5">
        <v>1395</v>
      </c>
      <c r="B168" s="5">
        <v>3</v>
      </c>
      <c r="C168" s="5" t="s">
        <v>460</v>
      </c>
      <c r="D168" s="5" t="s">
        <v>461</v>
      </c>
      <c r="E168" s="5">
        <v>1012883</v>
      </c>
      <c r="F168" s="5">
        <v>53976</v>
      </c>
      <c r="G168" s="5">
        <v>82796</v>
      </c>
      <c r="H168" s="5">
        <v>3930</v>
      </c>
      <c r="I168" s="5">
        <v>27508</v>
      </c>
      <c r="J168" s="5">
        <v>301787</v>
      </c>
      <c r="K168" s="5">
        <v>47262</v>
      </c>
      <c r="L168" s="5">
        <v>50863</v>
      </c>
      <c r="M168" s="5">
        <v>6210</v>
      </c>
      <c r="N168" s="5">
        <v>30132</v>
      </c>
      <c r="O168" s="5">
        <v>39171</v>
      </c>
      <c r="P168" s="5">
        <v>110987</v>
      </c>
      <c r="Q168" s="5">
        <v>53405</v>
      </c>
      <c r="R168" s="5">
        <v>204858</v>
      </c>
    </row>
    <row r="169" spans="1:18">
      <c r="A169" s="5">
        <v>1395</v>
      </c>
      <c r="B169" s="5">
        <v>4</v>
      </c>
      <c r="C169" s="5" t="s">
        <v>462</v>
      </c>
      <c r="D169" s="5" t="s">
        <v>463</v>
      </c>
      <c r="E169" s="5">
        <v>214820</v>
      </c>
      <c r="F169" s="5">
        <v>29255</v>
      </c>
      <c r="G169" s="5">
        <v>14944</v>
      </c>
      <c r="H169" s="5">
        <v>241</v>
      </c>
      <c r="I169" s="5">
        <v>5470</v>
      </c>
      <c r="J169" s="5">
        <v>21955</v>
      </c>
      <c r="K169" s="5">
        <v>10270</v>
      </c>
      <c r="L169" s="5">
        <v>13552</v>
      </c>
      <c r="M169" s="5">
        <v>3160</v>
      </c>
      <c r="N169" s="5">
        <v>6624</v>
      </c>
      <c r="O169" s="5">
        <v>4651</v>
      </c>
      <c r="P169" s="5">
        <v>21957</v>
      </c>
      <c r="Q169" s="5">
        <v>14064</v>
      </c>
      <c r="R169" s="5">
        <v>68678</v>
      </c>
    </row>
    <row r="170" spans="1:18">
      <c r="A170" s="5">
        <v>1395</v>
      </c>
      <c r="B170" s="5">
        <v>4</v>
      </c>
      <c r="C170" s="5" t="s">
        <v>464</v>
      </c>
      <c r="D170" s="5" t="s">
        <v>465</v>
      </c>
      <c r="E170" s="5">
        <v>320208</v>
      </c>
      <c r="F170" s="5">
        <v>1091</v>
      </c>
      <c r="G170" s="5">
        <v>1997</v>
      </c>
      <c r="H170" s="5">
        <v>1417</v>
      </c>
      <c r="I170" s="5">
        <v>3521</v>
      </c>
      <c r="J170" s="5">
        <v>210897</v>
      </c>
      <c r="K170" s="5">
        <v>6102</v>
      </c>
      <c r="L170" s="5">
        <v>7507</v>
      </c>
      <c r="M170" s="5">
        <v>485</v>
      </c>
      <c r="N170" s="5">
        <v>3416</v>
      </c>
      <c r="O170" s="5">
        <v>1759</v>
      </c>
      <c r="P170" s="5">
        <v>9377</v>
      </c>
      <c r="Q170" s="5">
        <v>12354</v>
      </c>
      <c r="R170" s="5">
        <v>60284</v>
      </c>
    </row>
    <row r="171" spans="1:18">
      <c r="A171" s="5">
        <v>1395</v>
      </c>
      <c r="B171" s="5">
        <v>4</v>
      </c>
      <c r="C171" s="5" t="s">
        <v>466</v>
      </c>
      <c r="D171" s="5" t="s">
        <v>467</v>
      </c>
      <c r="E171" s="5">
        <v>24176</v>
      </c>
      <c r="F171" s="5">
        <v>10</v>
      </c>
      <c r="G171" s="5">
        <v>10061</v>
      </c>
      <c r="H171" s="5">
        <v>80</v>
      </c>
      <c r="I171" s="5">
        <v>910</v>
      </c>
      <c r="J171" s="5">
        <v>3262</v>
      </c>
      <c r="K171" s="5">
        <v>1647</v>
      </c>
      <c r="L171" s="5">
        <v>1641</v>
      </c>
      <c r="M171" s="5">
        <v>51</v>
      </c>
      <c r="N171" s="5">
        <v>231</v>
      </c>
      <c r="O171" s="5">
        <v>1610</v>
      </c>
      <c r="P171" s="5">
        <v>377</v>
      </c>
      <c r="Q171" s="5">
        <v>472</v>
      </c>
      <c r="R171" s="5">
        <v>3825</v>
      </c>
    </row>
    <row r="172" spans="1:18">
      <c r="A172" s="5">
        <v>1395</v>
      </c>
      <c r="B172" s="5">
        <v>4</v>
      </c>
      <c r="C172" s="5" t="s">
        <v>468</v>
      </c>
      <c r="D172" s="5" t="s">
        <v>469</v>
      </c>
      <c r="E172" s="5">
        <v>201836</v>
      </c>
      <c r="F172" s="5">
        <v>21619</v>
      </c>
      <c r="G172" s="5">
        <v>16335</v>
      </c>
      <c r="H172" s="5">
        <v>749</v>
      </c>
      <c r="I172" s="5">
        <v>7685</v>
      </c>
      <c r="J172" s="5">
        <v>19725</v>
      </c>
      <c r="K172" s="5">
        <v>14724</v>
      </c>
      <c r="L172" s="5">
        <v>12658</v>
      </c>
      <c r="M172" s="5">
        <v>776</v>
      </c>
      <c r="N172" s="5">
        <v>17430</v>
      </c>
      <c r="O172" s="5">
        <v>15017</v>
      </c>
      <c r="P172" s="5">
        <v>23654</v>
      </c>
      <c r="Q172" s="5">
        <v>17241</v>
      </c>
      <c r="R172" s="5">
        <v>34224</v>
      </c>
    </row>
    <row r="173" spans="1:18">
      <c r="A173" s="5">
        <v>1395</v>
      </c>
      <c r="B173" s="5">
        <v>4</v>
      </c>
      <c r="C173" s="5" t="s">
        <v>470</v>
      </c>
      <c r="D173" s="5" t="s">
        <v>471</v>
      </c>
      <c r="E173" s="5">
        <v>92723</v>
      </c>
      <c r="F173" s="5">
        <v>2000</v>
      </c>
      <c r="G173" s="5">
        <v>13935</v>
      </c>
      <c r="H173" s="5">
        <v>744</v>
      </c>
      <c r="I173" s="5">
        <v>4460</v>
      </c>
      <c r="J173" s="5">
        <v>16813</v>
      </c>
      <c r="K173" s="5">
        <v>4712</v>
      </c>
      <c r="L173" s="5">
        <v>6937</v>
      </c>
      <c r="M173" s="5">
        <v>417</v>
      </c>
      <c r="N173" s="5">
        <v>680</v>
      </c>
      <c r="O173" s="5">
        <v>4747</v>
      </c>
      <c r="P173" s="5">
        <v>19048</v>
      </c>
      <c r="Q173" s="5">
        <v>3809</v>
      </c>
      <c r="R173" s="5">
        <v>14421</v>
      </c>
    </row>
    <row r="174" spans="1:18">
      <c r="A174" s="5">
        <v>1395</v>
      </c>
      <c r="B174" s="5">
        <v>4</v>
      </c>
      <c r="C174" s="5" t="s">
        <v>472</v>
      </c>
      <c r="D174" s="5" t="s">
        <v>473</v>
      </c>
      <c r="E174" s="5">
        <v>42776</v>
      </c>
      <c r="F174" s="5">
        <v>0</v>
      </c>
      <c r="G174" s="5">
        <v>4968</v>
      </c>
      <c r="H174" s="5">
        <v>0</v>
      </c>
      <c r="I174" s="5">
        <v>1919</v>
      </c>
      <c r="J174" s="5">
        <v>4903</v>
      </c>
      <c r="K174" s="5">
        <v>1901</v>
      </c>
      <c r="L174" s="5">
        <v>4185</v>
      </c>
      <c r="M174" s="5">
        <v>74</v>
      </c>
      <c r="N174" s="5">
        <v>48</v>
      </c>
      <c r="O174" s="5">
        <v>32</v>
      </c>
      <c r="P174" s="5">
        <v>20353</v>
      </c>
      <c r="Q174" s="5">
        <v>4295</v>
      </c>
      <c r="R174" s="5">
        <v>97</v>
      </c>
    </row>
    <row r="175" spans="1:18">
      <c r="A175" s="5">
        <v>1395</v>
      </c>
      <c r="B175" s="5">
        <v>4</v>
      </c>
      <c r="C175" s="5" t="s">
        <v>474</v>
      </c>
      <c r="D175" s="5" t="s">
        <v>475</v>
      </c>
      <c r="E175" s="5">
        <v>116345</v>
      </c>
      <c r="F175" s="5">
        <v>0</v>
      </c>
      <c r="G175" s="5">
        <v>20557</v>
      </c>
      <c r="H175" s="5">
        <v>700</v>
      </c>
      <c r="I175" s="5">
        <v>3544</v>
      </c>
      <c r="J175" s="5">
        <v>24232</v>
      </c>
      <c r="K175" s="5">
        <v>7906</v>
      </c>
      <c r="L175" s="5">
        <v>4382</v>
      </c>
      <c r="M175" s="5">
        <v>1247</v>
      </c>
      <c r="N175" s="5">
        <v>1702</v>
      </c>
      <c r="O175" s="5">
        <v>11355</v>
      </c>
      <c r="P175" s="5">
        <v>16222</v>
      </c>
      <c r="Q175" s="5">
        <v>1170</v>
      </c>
      <c r="R175" s="5">
        <v>23329</v>
      </c>
    </row>
    <row r="176" spans="1:18">
      <c r="A176" s="5">
        <v>1395</v>
      </c>
      <c r="B176" s="5">
        <v>2</v>
      </c>
      <c r="C176" s="5" t="s">
        <v>476</v>
      </c>
      <c r="D176" s="5" t="s">
        <v>477</v>
      </c>
      <c r="E176" s="5">
        <v>32745888</v>
      </c>
      <c r="F176" s="5">
        <v>15190246</v>
      </c>
      <c r="G176" s="5">
        <v>276055</v>
      </c>
      <c r="H176" s="5">
        <v>163118</v>
      </c>
      <c r="I176" s="5">
        <v>113911</v>
      </c>
      <c r="J176" s="5">
        <v>5226892</v>
      </c>
      <c r="K176" s="5">
        <v>404500</v>
      </c>
      <c r="L176" s="5">
        <v>419146</v>
      </c>
      <c r="M176" s="5">
        <v>152261</v>
      </c>
      <c r="N176" s="5">
        <v>1387680</v>
      </c>
      <c r="O176" s="5">
        <v>625592</v>
      </c>
      <c r="P176" s="5">
        <v>2932761</v>
      </c>
      <c r="Q176" s="5">
        <v>556311</v>
      </c>
      <c r="R176" s="5">
        <v>5297414</v>
      </c>
    </row>
    <row r="177" spans="1:18">
      <c r="A177" s="5">
        <v>1395</v>
      </c>
      <c r="B177" s="5">
        <v>3</v>
      </c>
      <c r="C177" s="5" t="s">
        <v>478</v>
      </c>
      <c r="D177" s="5" t="s">
        <v>479</v>
      </c>
      <c r="E177" s="5">
        <v>27384761</v>
      </c>
      <c r="F177" s="5">
        <v>15121023</v>
      </c>
      <c r="G177" s="5">
        <v>75067</v>
      </c>
      <c r="H177" s="5">
        <v>152560</v>
      </c>
      <c r="I177" s="5">
        <v>36194</v>
      </c>
      <c r="J177" s="5">
        <v>3623089</v>
      </c>
      <c r="K177" s="5">
        <v>208462</v>
      </c>
      <c r="L177" s="5">
        <v>237925</v>
      </c>
      <c r="M177" s="5">
        <v>68209</v>
      </c>
      <c r="N177" s="5">
        <v>1221287</v>
      </c>
      <c r="O177" s="5">
        <v>477895</v>
      </c>
      <c r="P177" s="5">
        <v>2716132</v>
      </c>
      <c r="Q177" s="5">
        <v>384313</v>
      </c>
      <c r="R177" s="5">
        <v>3062604</v>
      </c>
    </row>
    <row r="178" spans="1:18">
      <c r="A178" s="5">
        <v>1395</v>
      </c>
      <c r="B178" s="5">
        <v>4</v>
      </c>
      <c r="C178" s="5" t="s">
        <v>480</v>
      </c>
      <c r="D178" s="5" t="s">
        <v>479</v>
      </c>
      <c r="E178" s="5">
        <v>27384761</v>
      </c>
      <c r="F178" s="5">
        <v>15121023</v>
      </c>
      <c r="G178" s="5">
        <v>75067</v>
      </c>
      <c r="H178" s="5">
        <v>152560</v>
      </c>
      <c r="I178" s="5">
        <v>36194</v>
      </c>
      <c r="J178" s="5">
        <v>3623089</v>
      </c>
      <c r="K178" s="5">
        <v>208462</v>
      </c>
      <c r="L178" s="5">
        <v>237925</v>
      </c>
      <c r="M178" s="5">
        <v>68209</v>
      </c>
      <c r="N178" s="5">
        <v>1221287</v>
      </c>
      <c r="O178" s="5">
        <v>477895</v>
      </c>
      <c r="P178" s="5">
        <v>2716132</v>
      </c>
      <c r="Q178" s="5">
        <v>384313</v>
      </c>
      <c r="R178" s="5">
        <v>3062604</v>
      </c>
    </row>
    <row r="179" spans="1:18">
      <c r="A179" s="5">
        <v>1395</v>
      </c>
      <c r="B179" s="5">
        <v>3</v>
      </c>
      <c r="C179" s="5" t="s">
        <v>481</v>
      </c>
      <c r="D179" s="5" t="s">
        <v>482</v>
      </c>
      <c r="E179" s="5">
        <v>223271</v>
      </c>
      <c r="F179" s="5">
        <v>21950</v>
      </c>
      <c r="G179" s="5">
        <v>9262</v>
      </c>
      <c r="H179" s="5">
        <v>65</v>
      </c>
      <c r="I179" s="5">
        <v>3100</v>
      </c>
      <c r="J179" s="5">
        <v>42524</v>
      </c>
      <c r="K179" s="5">
        <v>12832</v>
      </c>
      <c r="L179" s="5">
        <v>5048</v>
      </c>
      <c r="M179" s="5">
        <v>572</v>
      </c>
      <c r="N179" s="5">
        <v>13040</v>
      </c>
      <c r="O179" s="5">
        <v>12525</v>
      </c>
      <c r="P179" s="5">
        <v>29013</v>
      </c>
      <c r="Q179" s="5">
        <v>8179</v>
      </c>
      <c r="R179" s="5">
        <v>65161</v>
      </c>
    </row>
    <row r="180" spans="1:18">
      <c r="A180" s="5">
        <v>1395</v>
      </c>
      <c r="B180" s="5">
        <v>4</v>
      </c>
      <c r="C180" s="5" t="s">
        <v>483</v>
      </c>
      <c r="D180" s="5" t="s">
        <v>482</v>
      </c>
      <c r="E180" s="5">
        <v>223271</v>
      </c>
      <c r="F180" s="5">
        <v>21950</v>
      </c>
      <c r="G180" s="5">
        <v>9262</v>
      </c>
      <c r="H180" s="5">
        <v>65</v>
      </c>
      <c r="I180" s="5">
        <v>3100</v>
      </c>
      <c r="J180" s="5">
        <v>42524</v>
      </c>
      <c r="K180" s="5">
        <v>12832</v>
      </c>
      <c r="L180" s="5">
        <v>5048</v>
      </c>
      <c r="M180" s="5">
        <v>572</v>
      </c>
      <c r="N180" s="5">
        <v>13040</v>
      </c>
      <c r="O180" s="5">
        <v>12525</v>
      </c>
      <c r="P180" s="5">
        <v>29013</v>
      </c>
      <c r="Q180" s="5">
        <v>8179</v>
      </c>
      <c r="R180" s="5">
        <v>65161</v>
      </c>
    </row>
    <row r="181" spans="1:18">
      <c r="A181" s="5">
        <v>1395</v>
      </c>
      <c r="B181" s="5">
        <v>3</v>
      </c>
      <c r="C181" s="5" t="s">
        <v>484</v>
      </c>
      <c r="D181" s="5" t="s">
        <v>485</v>
      </c>
      <c r="E181" s="5">
        <v>5137855</v>
      </c>
      <c r="F181" s="5">
        <v>47273</v>
      </c>
      <c r="G181" s="5">
        <v>191726</v>
      </c>
      <c r="H181" s="5">
        <v>10493</v>
      </c>
      <c r="I181" s="5">
        <v>74616</v>
      </c>
      <c r="J181" s="5">
        <v>1561279</v>
      </c>
      <c r="K181" s="5">
        <v>183206</v>
      </c>
      <c r="L181" s="5">
        <v>176173</v>
      </c>
      <c r="M181" s="5">
        <v>83480</v>
      </c>
      <c r="N181" s="5">
        <v>153353</v>
      </c>
      <c r="O181" s="5">
        <v>135172</v>
      </c>
      <c r="P181" s="5">
        <v>187616</v>
      </c>
      <c r="Q181" s="5">
        <v>163819</v>
      </c>
      <c r="R181" s="5">
        <v>2169649</v>
      </c>
    </row>
    <row r="182" spans="1:18">
      <c r="A182" s="5">
        <v>1395</v>
      </c>
      <c r="B182" s="5">
        <v>4</v>
      </c>
      <c r="C182" s="5" t="s">
        <v>486</v>
      </c>
      <c r="D182" s="5" t="s">
        <v>485</v>
      </c>
      <c r="E182" s="5">
        <v>5137855</v>
      </c>
      <c r="F182" s="5">
        <v>47273</v>
      </c>
      <c r="G182" s="5">
        <v>191726</v>
      </c>
      <c r="H182" s="5">
        <v>10493</v>
      </c>
      <c r="I182" s="5">
        <v>74616</v>
      </c>
      <c r="J182" s="5">
        <v>1561279</v>
      </c>
      <c r="K182" s="5">
        <v>183206</v>
      </c>
      <c r="L182" s="5">
        <v>176173</v>
      </c>
      <c r="M182" s="5">
        <v>83480</v>
      </c>
      <c r="N182" s="5">
        <v>153353</v>
      </c>
      <c r="O182" s="5">
        <v>135172</v>
      </c>
      <c r="P182" s="5">
        <v>187616</v>
      </c>
      <c r="Q182" s="5">
        <v>163819</v>
      </c>
      <c r="R182" s="5">
        <v>2169649</v>
      </c>
    </row>
    <row r="183" spans="1:18">
      <c r="A183" s="5">
        <v>1395</v>
      </c>
      <c r="B183" s="5">
        <v>2</v>
      </c>
      <c r="C183" s="5" t="s">
        <v>487</v>
      </c>
      <c r="D183" s="5" t="s">
        <v>488</v>
      </c>
      <c r="E183" s="5">
        <v>1351623</v>
      </c>
      <c r="F183" s="5">
        <v>77919</v>
      </c>
      <c r="G183" s="5">
        <v>66268</v>
      </c>
      <c r="H183" s="5">
        <v>64347</v>
      </c>
      <c r="I183" s="5">
        <v>20822</v>
      </c>
      <c r="J183" s="5">
        <v>35591</v>
      </c>
      <c r="K183" s="5">
        <v>274881</v>
      </c>
      <c r="L183" s="5">
        <v>65660</v>
      </c>
      <c r="M183" s="5">
        <v>16968</v>
      </c>
      <c r="N183" s="5">
        <v>26318</v>
      </c>
      <c r="O183" s="5">
        <v>64803</v>
      </c>
      <c r="P183" s="5">
        <v>222384</v>
      </c>
      <c r="Q183" s="5">
        <v>31051</v>
      </c>
      <c r="R183" s="5">
        <v>384611</v>
      </c>
    </row>
    <row r="184" spans="1:18">
      <c r="A184" s="5">
        <v>1395</v>
      </c>
      <c r="B184" s="5">
        <v>3</v>
      </c>
      <c r="C184" s="5" t="s">
        <v>489</v>
      </c>
      <c r="D184" s="5" t="s">
        <v>490</v>
      </c>
      <c r="E184" s="5">
        <v>600229</v>
      </c>
      <c r="F184" s="5">
        <v>0</v>
      </c>
      <c r="G184" s="5">
        <v>9178</v>
      </c>
      <c r="H184" s="5">
        <v>63265</v>
      </c>
      <c r="I184" s="5">
        <v>3207</v>
      </c>
      <c r="J184" s="5">
        <v>4842</v>
      </c>
      <c r="K184" s="5">
        <v>244803</v>
      </c>
      <c r="L184" s="5">
        <v>25574</v>
      </c>
      <c r="M184" s="5">
        <v>318</v>
      </c>
      <c r="N184" s="5">
        <v>5325</v>
      </c>
      <c r="O184" s="5">
        <v>1796</v>
      </c>
      <c r="P184" s="5">
        <v>10106</v>
      </c>
      <c r="Q184" s="5">
        <v>4702</v>
      </c>
      <c r="R184" s="5">
        <v>227114</v>
      </c>
    </row>
    <row r="185" spans="1:18">
      <c r="A185" s="5">
        <v>1395</v>
      </c>
      <c r="B185" s="5">
        <v>4</v>
      </c>
      <c r="C185" s="5" t="s">
        <v>491</v>
      </c>
      <c r="D185" s="5" t="s">
        <v>492</v>
      </c>
      <c r="E185" s="5">
        <v>598896</v>
      </c>
      <c r="F185" s="5">
        <v>0</v>
      </c>
      <c r="G185" s="5">
        <v>9178</v>
      </c>
      <c r="H185" s="5">
        <v>63265</v>
      </c>
      <c r="I185" s="5">
        <v>3129</v>
      </c>
      <c r="J185" s="5">
        <v>4842</v>
      </c>
      <c r="K185" s="5">
        <v>244660</v>
      </c>
      <c r="L185" s="5">
        <v>25309</v>
      </c>
      <c r="M185" s="5">
        <v>318</v>
      </c>
      <c r="N185" s="5">
        <v>5322</v>
      </c>
      <c r="O185" s="5">
        <v>1749</v>
      </c>
      <c r="P185" s="5">
        <v>10019</v>
      </c>
      <c r="Q185" s="5">
        <v>4331</v>
      </c>
      <c r="R185" s="5">
        <v>226776</v>
      </c>
    </row>
    <row r="186" spans="1:18">
      <c r="A186" s="5">
        <v>1395</v>
      </c>
      <c r="B186" s="5">
        <v>4</v>
      </c>
      <c r="C186" s="5" t="s">
        <v>493</v>
      </c>
      <c r="D186" s="5" t="s">
        <v>494</v>
      </c>
      <c r="E186" s="5">
        <v>1333</v>
      </c>
      <c r="F186" s="5">
        <v>0</v>
      </c>
      <c r="G186" s="5">
        <v>0</v>
      </c>
      <c r="H186" s="5">
        <v>0</v>
      </c>
      <c r="I186" s="5">
        <v>79</v>
      </c>
      <c r="J186" s="5">
        <v>0</v>
      </c>
      <c r="K186" s="5">
        <v>143</v>
      </c>
      <c r="L186" s="5">
        <v>265</v>
      </c>
      <c r="M186" s="5">
        <v>0</v>
      </c>
      <c r="N186" s="5">
        <v>3</v>
      </c>
      <c r="O186" s="5">
        <v>48</v>
      </c>
      <c r="P186" s="5">
        <v>87</v>
      </c>
      <c r="Q186" s="5">
        <v>371</v>
      </c>
      <c r="R186" s="5">
        <v>338</v>
      </c>
    </row>
    <row r="187" spans="1:18">
      <c r="A187" s="5">
        <v>1395</v>
      </c>
      <c r="B187" s="5">
        <v>3</v>
      </c>
      <c r="C187" s="5" t="s">
        <v>495</v>
      </c>
      <c r="D187" s="5" t="s">
        <v>496</v>
      </c>
      <c r="E187" s="5">
        <v>270957</v>
      </c>
      <c r="F187" s="5">
        <v>4373</v>
      </c>
      <c r="G187" s="5">
        <v>5201</v>
      </c>
      <c r="H187" s="5">
        <v>1038</v>
      </c>
      <c r="I187" s="5">
        <v>1567</v>
      </c>
      <c r="J187" s="5">
        <v>8969</v>
      </c>
      <c r="K187" s="5">
        <v>14390</v>
      </c>
      <c r="L187" s="5">
        <v>8703</v>
      </c>
      <c r="M187" s="5">
        <v>6642</v>
      </c>
      <c r="N187" s="5">
        <v>14687</v>
      </c>
      <c r="O187" s="5">
        <v>45486</v>
      </c>
      <c r="P187" s="5">
        <v>5813</v>
      </c>
      <c r="Q187" s="5">
        <v>19137</v>
      </c>
      <c r="R187" s="5">
        <v>134951</v>
      </c>
    </row>
    <row r="188" spans="1:18">
      <c r="A188" s="5">
        <v>1395</v>
      </c>
      <c r="B188" s="5">
        <v>4</v>
      </c>
      <c r="C188" s="5" t="s">
        <v>497</v>
      </c>
      <c r="D188" s="5" t="s">
        <v>496</v>
      </c>
      <c r="E188" s="5">
        <v>270957</v>
      </c>
      <c r="F188" s="5">
        <v>4373</v>
      </c>
      <c r="G188" s="5">
        <v>5201</v>
      </c>
      <c r="H188" s="5">
        <v>1038</v>
      </c>
      <c r="I188" s="5">
        <v>1567</v>
      </c>
      <c r="J188" s="5">
        <v>8969</v>
      </c>
      <c r="K188" s="5">
        <v>14390</v>
      </c>
      <c r="L188" s="5">
        <v>8703</v>
      </c>
      <c r="M188" s="5">
        <v>6642</v>
      </c>
      <c r="N188" s="5">
        <v>14687</v>
      </c>
      <c r="O188" s="5">
        <v>45486</v>
      </c>
      <c r="P188" s="5">
        <v>5813</v>
      </c>
      <c r="Q188" s="5">
        <v>19137</v>
      </c>
      <c r="R188" s="5">
        <v>134951</v>
      </c>
    </row>
    <row r="189" spans="1:18">
      <c r="A189" s="5">
        <v>1395</v>
      </c>
      <c r="B189" s="5">
        <v>3</v>
      </c>
      <c r="C189" s="5" t="s">
        <v>498</v>
      </c>
      <c r="D189" s="5" t="s">
        <v>499</v>
      </c>
      <c r="E189" s="5">
        <v>480436</v>
      </c>
      <c r="F189" s="5">
        <v>73546</v>
      </c>
      <c r="G189" s="5">
        <v>51890</v>
      </c>
      <c r="H189" s="5">
        <v>44</v>
      </c>
      <c r="I189" s="5">
        <v>16047</v>
      </c>
      <c r="J189" s="5">
        <v>21780</v>
      </c>
      <c r="K189" s="5">
        <v>15688</v>
      </c>
      <c r="L189" s="5">
        <v>31383</v>
      </c>
      <c r="M189" s="5">
        <v>10009</v>
      </c>
      <c r="N189" s="5">
        <v>6306</v>
      </c>
      <c r="O189" s="5">
        <v>17520</v>
      </c>
      <c r="P189" s="5">
        <v>206465</v>
      </c>
      <c r="Q189" s="5">
        <v>7212</v>
      </c>
      <c r="R189" s="5">
        <v>22546</v>
      </c>
    </row>
    <row r="190" spans="1:18">
      <c r="A190" s="5">
        <v>1395</v>
      </c>
      <c r="B190" s="5">
        <v>4</v>
      </c>
      <c r="C190" s="5" t="s">
        <v>500</v>
      </c>
      <c r="D190" s="5" t="s">
        <v>501</v>
      </c>
      <c r="E190" s="5">
        <v>240437</v>
      </c>
      <c r="F190" s="5">
        <v>73546</v>
      </c>
      <c r="G190" s="5">
        <v>49729</v>
      </c>
      <c r="H190" s="5">
        <v>44</v>
      </c>
      <c r="I190" s="5">
        <v>11399</v>
      </c>
      <c r="J190" s="5">
        <v>17045</v>
      </c>
      <c r="K190" s="5">
        <v>10151</v>
      </c>
      <c r="L190" s="5">
        <v>7844</v>
      </c>
      <c r="M190" s="5">
        <v>514</v>
      </c>
      <c r="N190" s="5">
        <v>5891</v>
      </c>
      <c r="O190" s="5">
        <v>8055</v>
      </c>
      <c r="P190" s="5">
        <v>31300</v>
      </c>
      <c r="Q190" s="5">
        <v>3814</v>
      </c>
      <c r="R190" s="5">
        <v>21105</v>
      </c>
    </row>
    <row r="191" spans="1:18">
      <c r="A191" s="5">
        <v>1395</v>
      </c>
      <c r="B191" s="5">
        <v>4</v>
      </c>
      <c r="C191" s="5" t="s">
        <v>502</v>
      </c>
      <c r="D191" s="5" t="s">
        <v>503</v>
      </c>
      <c r="E191" s="5">
        <v>1279</v>
      </c>
      <c r="F191" s="5">
        <v>0</v>
      </c>
      <c r="G191" s="5">
        <v>489</v>
      </c>
      <c r="H191" s="5">
        <v>0</v>
      </c>
      <c r="I191" s="5">
        <v>49</v>
      </c>
      <c r="J191" s="5">
        <v>247</v>
      </c>
      <c r="K191" s="5">
        <v>170</v>
      </c>
      <c r="L191" s="5">
        <v>70</v>
      </c>
      <c r="M191" s="5">
        <v>0</v>
      </c>
      <c r="N191" s="5">
        <v>14</v>
      </c>
      <c r="O191" s="5">
        <v>0</v>
      </c>
      <c r="P191" s="5">
        <v>210</v>
      </c>
      <c r="Q191" s="5">
        <v>0</v>
      </c>
      <c r="R191" s="5">
        <v>30</v>
      </c>
    </row>
    <row r="192" spans="1:18">
      <c r="A192" s="5">
        <v>1395</v>
      </c>
      <c r="B192" s="5">
        <v>4</v>
      </c>
      <c r="C192" s="5" t="s">
        <v>504</v>
      </c>
      <c r="D192" s="5" t="s">
        <v>499</v>
      </c>
      <c r="E192" s="5">
        <v>238720</v>
      </c>
      <c r="F192" s="5">
        <v>0</v>
      </c>
      <c r="G192" s="5">
        <v>1671</v>
      </c>
      <c r="H192" s="5">
        <v>0</v>
      </c>
      <c r="I192" s="5">
        <v>4600</v>
      </c>
      <c r="J192" s="5">
        <v>4488</v>
      </c>
      <c r="K192" s="5">
        <v>5367</v>
      </c>
      <c r="L192" s="5">
        <v>23468</v>
      </c>
      <c r="M192" s="5">
        <v>9496</v>
      </c>
      <c r="N192" s="5">
        <v>402</v>
      </c>
      <c r="O192" s="5">
        <v>9465</v>
      </c>
      <c r="P192" s="5">
        <v>174955</v>
      </c>
      <c r="Q192" s="5">
        <v>3397</v>
      </c>
      <c r="R192" s="5">
        <v>1411</v>
      </c>
    </row>
    <row r="193" spans="1:18">
      <c r="A193" s="5">
        <v>1395</v>
      </c>
      <c r="B193" s="5">
        <v>2</v>
      </c>
      <c r="C193" s="5" t="s">
        <v>505</v>
      </c>
      <c r="D193" s="5" t="s">
        <v>506</v>
      </c>
      <c r="E193" s="5">
        <v>1079331</v>
      </c>
      <c r="F193" s="5">
        <v>33274</v>
      </c>
      <c r="G193" s="5">
        <v>371544</v>
      </c>
      <c r="H193" s="5">
        <v>650</v>
      </c>
      <c r="I193" s="5">
        <v>35207</v>
      </c>
      <c r="J193" s="5">
        <v>170481</v>
      </c>
      <c r="K193" s="5">
        <v>73421</v>
      </c>
      <c r="L193" s="5">
        <v>27065</v>
      </c>
      <c r="M193" s="5">
        <v>4313</v>
      </c>
      <c r="N193" s="5">
        <v>27103</v>
      </c>
      <c r="O193" s="5">
        <v>16711</v>
      </c>
      <c r="P193" s="5">
        <v>149370</v>
      </c>
      <c r="Q193" s="5">
        <v>22762</v>
      </c>
      <c r="R193" s="5">
        <v>147431</v>
      </c>
    </row>
    <row r="194" spans="1:18">
      <c r="A194" s="5">
        <v>1395</v>
      </c>
      <c r="B194" s="5">
        <v>3</v>
      </c>
      <c r="C194" s="5" t="s">
        <v>507</v>
      </c>
      <c r="D194" s="5" t="s">
        <v>506</v>
      </c>
      <c r="E194" s="5">
        <v>1079331</v>
      </c>
      <c r="F194" s="5">
        <v>33274</v>
      </c>
      <c r="G194" s="5">
        <v>371544</v>
      </c>
      <c r="H194" s="5">
        <v>650</v>
      </c>
      <c r="I194" s="5">
        <v>35207</v>
      </c>
      <c r="J194" s="5">
        <v>170481</v>
      </c>
      <c r="K194" s="5">
        <v>73421</v>
      </c>
      <c r="L194" s="5">
        <v>27065</v>
      </c>
      <c r="M194" s="5">
        <v>4313</v>
      </c>
      <c r="N194" s="5">
        <v>27103</v>
      </c>
      <c r="O194" s="5">
        <v>16711</v>
      </c>
      <c r="P194" s="5">
        <v>149370</v>
      </c>
      <c r="Q194" s="5">
        <v>22762</v>
      </c>
      <c r="R194" s="5">
        <v>147431</v>
      </c>
    </row>
    <row r="195" spans="1:18">
      <c r="A195" s="5">
        <v>1395</v>
      </c>
      <c r="B195" s="5">
        <v>4</v>
      </c>
      <c r="C195" s="5" t="s">
        <v>508</v>
      </c>
      <c r="D195" s="5" t="s">
        <v>506</v>
      </c>
      <c r="E195" s="5">
        <v>1079331</v>
      </c>
      <c r="F195" s="5">
        <v>33274</v>
      </c>
      <c r="G195" s="5">
        <v>371544</v>
      </c>
      <c r="H195" s="5">
        <v>650</v>
      </c>
      <c r="I195" s="5">
        <v>35207</v>
      </c>
      <c r="J195" s="5">
        <v>170481</v>
      </c>
      <c r="K195" s="5">
        <v>73421</v>
      </c>
      <c r="L195" s="5">
        <v>27065</v>
      </c>
      <c r="M195" s="5">
        <v>4313</v>
      </c>
      <c r="N195" s="5">
        <v>27103</v>
      </c>
      <c r="O195" s="5">
        <v>16711</v>
      </c>
      <c r="P195" s="5">
        <v>149370</v>
      </c>
      <c r="Q195" s="5">
        <v>22762</v>
      </c>
      <c r="R195" s="5">
        <v>147431</v>
      </c>
    </row>
    <row r="196" spans="1:18">
      <c r="A196" s="5">
        <v>1395</v>
      </c>
      <c r="B196" s="5">
        <v>2</v>
      </c>
      <c r="C196" s="5" t="s">
        <v>509</v>
      </c>
      <c r="D196" s="5" t="s">
        <v>510</v>
      </c>
      <c r="E196" s="5">
        <v>622920</v>
      </c>
      <c r="F196" s="5">
        <v>3387</v>
      </c>
      <c r="G196" s="5">
        <v>53183</v>
      </c>
      <c r="H196" s="5">
        <v>4794</v>
      </c>
      <c r="I196" s="5">
        <v>19209</v>
      </c>
      <c r="J196" s="5">
        <v>63247</v>
      </c>
      <c r="K196" s="5">
        <v>37996</v>
      </c>
      <c r="L196" s="5">
        <v>26801</v>
      </c>
      <c r="M196" s="5">
        <v>3344</v>
      </c>
      <c r="N196" s="5">
        <v>24531</v>
      </c>
      <c r="O196" s="5">
        <v>23996</v>
      </c>
      <c r="P196" s="5">
        <v>132267</v>
      </c>
      <c r="Q196" s="5">
        <v>28322</v>
      </c>
      <c r="R196" s="5">
        <v>201845</v>
      </c>
    </row>
    <row r="197" spans="1:18">
      <c r="A197" s="5">
        <v>1395</v>
      </c>
      <c r="B197" s="5">
        <v>3</v>
      </c>
      <c r="C197" s="5" t="s">
        <v>511</v>
      </c>
      <c r="D197" s="5" t="s">
        <v>512</v>
      </c>
      <c r="E197" s="5">
        <v>21329</v>
      </c>
      <c r="F197" s="5">
        <v>0</v>
      </c>
      <c r="G197" s="5">
        <v>5060</v>
      </c>
      <c r="H197" s="5">
        <v>0</v>
      </c>
      <c r="I197" s="5">
        <v>1370</v>
      </c>
      <c r="J197" s="5">
        <v>824</v>
      </c>
      <c r="K197" s="5">
        <v>2529</v>
      </c>
      <c r="L197" s="5">
        <v>1613</v>
      </c>
      <c r="M197" s="5">
        <v>77</v>
      </c>
      <c r="N197" s="5">
        <v>440</v>
      </c>
      <c r="O197" s="5">
        <v>1131</v>
      </c>
      <c r="P197" s="5">
        <v>2651</v>
      </c>
      <c r="Q197" s="5">
        <v>200</v>
      </c>
      <c r="R197" s="5">
        <v>5434</v>
      </c>
    </row>
    <row r="198" spans="1:18">
      <c r="A198" s="5">
        <v>1395</v>
      </c>
      <c r="B198" s="5">
        <v>9</v>
      </c>
      <c r="C198" s="5" t="s">
        <v>513</v>
      </c>
      <c r="D198" s="5" t="s">
        <v>514</v>
      </c>
      <c r="E198" s="5">
        <v>21329</v>
      </c>
      <c r="F198" s="5">
        <v>0</v>
      </c>
      <c r="G198" s="5">
        <v>5060</v>
      </c>
      <c r="H198" s="5">
        <v>0</v>
      </c>
      <c r="I198" s="5">
        <v>1370</v>
      </c>
      <c r="J198" s="5">
        <v>824</v>
      </c>
      <c r="K198" s="5">
        <v>2529</v>
      </c>
      <c r="L198" s="5">
        <v>1613</v>
      </c>
      <c r="M198" s="5">
        <v>77</v>
      </c>
      <c r="N198" s="5">
        <v>440</v>
      </c>
      <c r="O198" s="5">
        <v>1131</v>
      </c>
      <c r="P198" s="5">
        <v>2651</v>
      </c>
      <c r="Q198" s="5">
        <v>200</v>
      </c>
      <c r="R198" s="5">
        <v>5434</v>
      </c>
    </row>
    <row r="199" spans="1:18">
      <c r="A199" s="5">
        <v>1395</v>
      </c>
      <c r="B199" s="5">
        <v>3</v>
      </c>
      <c r="C199" s="5" t="s">
        <v>515</v>
      </c>
      <c r="D199" s="5" t="s">
        <v>516</v>
      </c>
      <c r="E199" s="5">
        <v>17267</v>
      </c>
      <c r="F199" s="5">
        <v>75</v>
      </c>
      <c r="G199" s="5">
        <v>1947</v>
      </c>
      <c r="H199" s="5">
        <v>0</v>
      </c>
      <c r="I199" s="5">
        <v>556</v>
      </c>
      <c r="J199" s="5">
        <v>5889</v>
      </c>
      <c r="K199" s="5">
        <v>2108</v>
      </c>
      <c r="L199" s="5">
        <v>134</v>
      </c>
      <c r="M199" s="5">
        <v>67</v>
      </c>
      <c r="N199" s="5">
        <v>339</v>
      </c>
      <c r="O199" s="5">
        <v>60</v>
      </c>
      <c r="P199" s="5">
        <v>4768</v>
      </c>
      <c r="Q199" s="5">
        <v>480</v>
      </c>
      <c r="R199" s="5">
        <v>845</v>
      </c>
    </row>
    <row r="200" spans="1:18">
      <c r="A200" s="5">
        <v>1395</v>
      </c>
      <c r="B200" s="5">
        <v>4</v>
      </c>
      <c r="C200" s="5" t="s">
        <v>517</v>
      </c>
      <c r="D200" s="5" t="s">
        <v>516</v>
      </c>
      <c r="E200" s="5">
        <v>17267</v>
      </c>
      <c r="F200" s="5">
        <v>75</v>
      </c>
      <c r="G200" s="5">
        <v>1947</v>
      </c>
      <c r="H200" s="5">
        <v>0</v>
      </c>
      <c r="I200" s="5">
        <v>556</v>
      </c>
      <c r="J200" s="5">
        <v>5889</v>
      </c>
      <c r="K200" s="5">
        <v>2108</v>
      </c>
      <c r="L200" s="5">
        <v>134</v>
      </c>
      <c r="M200" s="5">
        <v>67</v>
      </c>
      <c r="N200" s="5">
        <v>339</v>
      </c>
      <c r="O200" s="5">
        <v>60</v>
      </c>
      <c r="P200" s="5">
        <v>4768</v>
      </c>
      <c r="Q200" s="5">
        <v>480</v>
      </c>
      <c r="R200" s="5">
        <v>845</v>
      </c>
    </row>
    <row r="201" spans="1:18">
      <c r="A201" s="5">
        <v>1395</v>
      </c>
      <c r="B201" s="5">
        <v>3</v>
      </c>
      <c r="C201" s="5" t="s">
        <v>518</v>
      </c>
      <c r="D201" s="5" t="s">
        <v>519</v>
      </c>
      <c r="E201" s="5">
        <v>11227</v>
      </c>
      <c r="F201" s="5">
        <v>140</v>
      </c>
      <c r="G201" s="5">
        <v>1139</v>
      </c>
      <c r="H201" s="5">
        <v>0</v>
      </c>
      <c r="I201" s="5">
        <v>1027</v>
      </c>
      <c r="J201" s="5">
        <v>2097</v>
      </c>
      <c r="K201" s="5">
        <v>1706</v>
      </c>
      <c r="L201" s="5">
        <v>400</v>
      </c>
      <c r="M201" s="5">
        <v>223</v>
      </c>
      <c r="N201" s="5">
        <v>86</v>
      </c>
      <c r="O201" s="5">
        <v>978</v>
      </c>
      <c r="P201" s="5">
        <v>2327</v>
      </c>
      <c r="Q201" s="5">
        <v>0</v>
      </c>
      <c r="R201" s="5">
        <v>1104</v>
      </c>
    </row>
    <row r="202" spans="1:18">
      <c r="A202" s="5">
        <v>1395</v>
      </c>
      <c r="B202" s="5">
        <v>4</v>
      </c>
      <c r="C202" s="5" t="s">
        <v>520</v>
      </c>
      <c r="D202" s="5" t="s">
        <v>519</v>
      </c>
      <c r="E202" s="5">
        <v>11227</v>
      </c>
      <c r="F202" s="5">
        <v>140</v>
      </c>
      <c r="G202" s="5">
        <v>1139</v>
      </c>
      <c r="H202" s="5">
        <v>0</v>
      </c>
      <c r="I202" s="5">
        <v>1027</v>
      </c>
      <c r="J202" s="5">
        <v>2097</v>
      </c>
      <c r="K202" s="5">
        <v>1706</v>
      </c>
      <c r="L202" s="5">
        <v>400</v>
      </c>
      <c r="M202" s="5">
        <v>223</v>
      </c>
      <c r="N202" s="5">
        <v>86</v>
      </c>
      <c r="O202" s="5">
        <v>978</v>
      </c>
      <c r="P202" s="5">
        <v>2327</v>
      </c>
      <c r="Q202" s="5">
        <v>0</v>
      </c>
      <c r="R202" s="5">
        <v>1104</v>
      </c>
    </row>
    <row r="203" spans="1:18">
      <c r="A203" s="5">
        <v>1395</v>
      </c>
      <c r="B203" s="5">
        <v>3</v>
      </c>
      <c r="C203" s="5" t="s">
        <v>521</v>
      </c>
      <c r="D203" s="5" t="s">
        <v>522</v>
      </c>
      <c r="E203" s="5">
        <v>451961</v>
      </c>
      <c r="F203" s="5">
        <v>2693</v>
      </c>
      <c r="G203" s="5">
        <v>36752</v>
      </c>
      <c r="H203" s="5">
        <v>4499</v>
      </c>
      <c r="I203" s="5">
        <v>10873</v>
      </c>
      <c r="J203" s="5">
        <v>42914</v>
      </c>
      <c r="K203" s="5">
        <v>21932</v>
      </c>
      <c r="L203" s="5">
        <v>19457</v>
      </c>
      <c r="M203" s="5">
        <v>2525</v>
      </c>
      <c r="N203" s="5">
        <v>13288</v>
      </c>
      <c r="O203" s="5">
        <v>16535</v>
      </c>
      <c r="P203" s="5">
        <v>83317</v>
      </c>
      <c r="Q203" s="5">
        <v>21123</v>
      </c>
      <c r="R203" s="5">
        <v>176053</v>
      </c>
    </row>
    <row r="204" spans="1:18">
      <c r="A204" s="5">
        <v>1395</v>
      </c>
      <c r="B204" s="5">
        <v>4</v>
      </c>
      <c r="C204" s="5" t="s">
        <v>523</v>
      </c>
      <c r="D204" s="5" t="s">
        <v>522</v>
      </c>
      <c r="E204" s="5">
        <v>451961</v>
      </c>
      <c r="F204" s="5">
        <v>2693</v>
      </c>
      <c r="G204" s="5">
        <v>36752</v>
      </c>
      <c r="H204" s="5">
        <v>4499</v>
      </c>
      <c r="I204" s="5">
        <v>10873</v>
      </c>
      <c r="J204" s="5">
        <v>42914</v>
      </c>
      <c r="K204" s="5">
        <v>21932</v>
      </c>
      <c r="L204" s="5">
        <v>19457</v>
      </c>
      <c r="M204" s="5">
        <v>2525</v>
      </c>
      <c r="N204" s="5">
        <v>13288</v>
      </c>
      <c r="O204" s="5">
        <v>16535</v>
      </c>
      <c r="P204" s="5">
        <v>83317</v>
      </c>
      <c r="Q204" s="5">
        <v>21123</v>
      </c>
      <c r="R204" s="5">
        <v>176053</v>
      </c>
    </row>
    <row r="205" spans="1:18">
      <c r="A205" s="5">
        <v>1395</v>
      </c>
      <c r="B205" s="5">
        <v>7</v>
      </c>
      <c r="C205" s="5" t="s">
        <v>524</v>
      </c>
      <c r="D205" s="5" t="s">
        <v>525</v>
      </c>
      <c r="E205" s="5">
        <v>121135</v>
      </c>
      <c r="F205" s="5">
        <v>479</v>
      </c>
      <c r="G205" s="5">
        <v>8284</v>
      </c>
      <c r="H205" s="5">
        <v>295</v>
      </c>
      <c r="I205" s="5">
        <v>5384</v>
      </c>
      <c r="J205" s="5">
        <v>11523</v>
      </c>
      <c r="K205" s="5">
        <v>9720</v>
      </c>
      <c r="L205" s="5">
        <v>5197</v>
      </c>
      <c r="M205" s="5">
        <v>452</v>
      </c>
      <c r="N205" s="5">
        <v>10378</v>
      </c>
      <c r="O205" s="5">
        <v>5292</v>
      </c>
      <c r="P205" s="5">
        <v>39205</v>
      </c>
      <c r="Q205" s="5">
        <v>6518</v>
      </c>
      <c r="R205" s="5">
        <v>18408</v>
      </c>
    </row>
    <row r="206" spans="1:18">
      <c r="A206" s="5">
        <v>1395</v>
      </c>
      <c r="B206" s="5">
        <v>9</v>
      </c>
      <c r="C206" s="5" t="s">
        <v>526</v>
      </c>
      <c r="D206" s="5" t="s">
        <v>525</v>
      </c>
      <c r="E206" s="5">
        <v>121135</v>
      </c>
      <c r="F206" s="5">
        <v>479</v>
      </c>
      <c r="G206" s="5">
        <v>8284</v>
      </c>
      <c r="H206" s="5">
        <v>295</v>
      </c>
      <c r="I206" s="5">
        <v>5384</v>
      </c>
      <c r="J206" s="5">
        <v>11523</v>
      </c>
      <c r="K206" s="5">
        <v>9720</v>
      </c>
      <c r="L206" s="5">
        <v>5197</v>
      </c>
      <c r="M206" s="5">
        <v>452</v>
      </c>
      <c r="N206" s="5">
        <v>10378</v>
      </c>
      <c r="O206" s="5">
        <v>5292</v>
      </c>
      <c r="P206" s="5">
        <v>39205</v>
      </c>
      <c r="Q206" s="5">
        <v>6518</v>
      </c>
      <c r="R206" s="5">
        <v>18408</v>
      </c>
    </row>
    <row r="207" spans="1:18">
      <c r="A207" s="5">
        <v>1395</v>
      </c>
      <c r="B207" s="5">
        <v>2</v>
      </c>
      <c r="C207" s="5" t="s">
        <v>527</v>
      </c>
      <c r="D207" s="5" t="s">
        <v>528</v>
      </c>
      <c r="E207" s="5">
        <v>222160</v>
      </c>
      <c r="F207" s="5">
        <v>0</v>
      </c>
      <c r="G207" s="5">
        <v>20377</v>
      </c>
      <c r="H207" s="5">
        <v>10927</v>
      </c>
      <c r="I207" s="5">
        <v>2247</v>
      </c>
      <c r="J207" s="5">
        <v>29195</v>
      </c>
      <c r="K207" s="5">
        <v>74141</v>
      </c>
      <c r="L207" s="5">
        <v>5483</v>
      </c>
      <c r="M207" s="5">
        <v>1475</v>
      </c>
      <c r="N207" s="5">
        <v>8291</v>
      </c>
      <c r="O207" s="5">
        <v>4828</v>
      </c>
      <c r="P207" s="5">
        <v>8627</v>
      </c>
      <c r="Q207" s="5">
        <v>8700</v>
      </c>
      <c r="R207" s="5">
        <v>47869</v>
      </c>
    </row>
    <row r="208" spans="1:18">
      <c r="A208" s="5">
        <v>1395</v>
      </c>
      <c r="B208" s="5">
        <v>7</v>
      </c>
      <c r="C208" s="5" t="s">
        <v>529</v>
      </c>
      <c r="D208" s="5" t="s">
        <v>530</v>
      </c>
      <c r="E208" s="5">
        <v>222160</v>
      </c>
      <c r="F208" s="5">
        <v>0</v>
      </c>
      <c r="G208" s="5">
        <v>20377</v>
      </c>
      <c r="H208" s="5">
        <v>10927</v>
      </c>
      <c r="I208" s="5">
        <v>2247</v>
      </c>
      <c r="J208" s="5">
        <v>29195</v>
      </c>
      <c r="K208" s="5">
        <v>74141</v>
      </c>
      <c r="L208" s="5">
        <v>5483</v>
      </c>
      <c r="M208" s="5">
        <v>1475</v>
      </c>
      <c r="N208" s="5">
        <v>8291</v>
      </c>
      <c r="O208" s="5">
        <v>4828</v>
      </c>
      <c r="P208" s="5">
        <v>8627</v>
      </c>
      <c r="Q208" s="5">
        <v>8700</v>
      </c>
      <c r="R208" s="5">
        <v>47869</v>
      </c>
    </row>
    <row r="209" spans="1:18">
      <c r="A209" s="5">
        <v>1395</v>
      </c>
      <c r="B209" s="5">
        <v>19</v>
      </c>
      <c r="C209" s="5" t="s">
        <v>531</v>
      </c>
      <c r="D209" s="5" t="s">
        <v>532</v>
      </c>
      <c r="E209" s="5">
        <v>3031</v>
      </c>
      <c r="F209" s="5">
        <v>0</v>
      </c>
      <c r="G209" s="5">
        <v>312</v>
      </c>
      <c r="H209" s="5">
        <v>0</v>
      </c>
      <c r="I209" s="5">
        <v>48</v>
      </c>
      <c r="J209" s="5">
        <v>300</v>
      </c>
      <c r="K209" s="5">
        <v>2263</v>
      </c>
      <c r="L209" s="5">
        <v>0</v>
      </c>
      <c r="M209" s="5">
        <v>0</v>
      </c>
      <c r="N209" s="5">
        <v>26</v>
      </c>
      <c r="O209" s="5">
        <v>5</v>
      </c>
      <c r="P209" s="5">
        <v>21</v>
      </c>
      <c r="Q209" s="5">
        <v>0</v>
      </c>
      <c r="R209" s="5">
        <v>58</v>
      </c>
    </row>
    <row r="210" spans="1:18">
      <c r="A210" s="5">
        <v>1395</v>
      </c>
      <c r="B210" s="5">
        <v>4</v>
      </c>
      <c r="C210" s="5" t="s">
        <v>533</v>
      </c>
      <c r="D210" s="5" t="s">
        <v>534</v>
      </c>
      <c r="E210" s="5">
        <v>46698</v>
      </c>
      <c r="F210" s="5">
        <v>0</v>
      </c>
      <c r="G210" s="5">
        <v>2399</v>
      </c>
      <c r="H210" s="5">
        <v>0</v>
      </c>
      <c r="I210" s="5">
        <v>551</v>
      </c>
      <c r="J210" s="5">
        <v>10569</v>
      </c>
      <c r="K210" s="5">
        <v>6251</v>
      </c>
      <c r="L210" s="5">
        <v>1885</v>
      </c>
      <c r="M210" s="5">
        <v>72</v>
      </c>
      <c r="N210" s="5">
        <v>30</v>
      </c>
      <c r="O210" s="5">
        <v>481</v>
      </c>
      <c r="P210" s="5">
        <v>3704</v>
      </c>
      <c r="Q210" s="5">
        <v>1856</v>
      </c>
      <c r="R210" s="5">
        <v>18902</v>
      </c>
    </row>
    <row r="211" spans="1:18">
      <c r="A211" s="5">
        <v>1395</v>
      </c>
      <c r="B211" s="5">
        <v>4</v>
      </c>
      <c r="C211" s="5" t="s">
        <v>535</v>
      </c>
      <c r="D211" s="5" t="s">
        <v>536</v>
      </c>
      <c r="E211" s="5">
        <v>47394</v>
      </c>
      <c r="F211" s="5">
        <v>0</v>
      </c>
      <c r="G211" s="5">
        <v>6656</v>
      </c>
      <c r="H211" s="5">
        <v>7516</v>
      </c>
      <c r="I211" s="5">
        <v>652</v>
      </c>
      <c r="J211" s="5">
        <v>3473</v>
      </c>
      <c r="K211" s="5">
        <v>14034</v>
      </c>
      <c r="L211" s="5">
        <v>2336</v>
      </c>
      <c r="M211" s="5">
        <v>279</v>
      </c>
      <c r="N211" s="5">
        <v>2771</v>
      </c>
      <c r="O211" s="5">
        <v>360</v>
      </c>
      <c r="P211" s="5">
        <v>3355</v>
      </c>
      <c r="Q211" s="5">
        <v>3822</v>
      </c>
      <c r="R211" s="5">
        <v>2140</v>
      </c>
    </row>
    <row r="212" spans="1:18">
      <c r="A212" s="5">
        <v>1395</v>
      </c>
      <c r="B212" s="5">
        <v>4</v>
      </c>
      <c r="C212" s="5" t="s">
        <v>537</v>
      </c>
      <c r="D212" s="5" t="s">
        <v>538</v>
      </c>
      <c r="E212" s="5">
        <v>125036</v>
      </c>
      <c r="F212" s="5">
        <v>0</v>
      </c>
      <c r="G212" s="5">
        <v>11010</v>
      </c>
      <c r="H212" s="5">
        <v>3411</v>
      </c>
      <c r="I212" s="5">
        <v>996</v>
      </c>
      <c r="J212" s="5">
        <v>14853</v>
      </c>
      <c r="K212" s="5">
        <v>51594</v>
      </c>
      <c r="L212" s="5">
        <v>1262</v>
      </c>
      <c r="M212" s="5">
        <v>1124</v>
      </c>
      <c r="N212" s="5">
        <v>5465</v>
      </c>
      <c r="O212" s="5">
        <v>3982</v>
      </c>
      <c r="P212" s="5">
        <v>1547</v>
      </c>
      <c r="Q212" s="5">
        <v>3022</v>
      </c>
      <c r="R212" s="5">
        <v>26770</v>
      </c>
    </row>
    <row r="213" spans="1:18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</row>
    <row r="214" spans="1:18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</row>
    <row r="215" spans="1:18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</row>
    <row r="216" spans="1:18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</row>
    <row r="217" spans="1:18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</row>
    <row r="218" spans="1:18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</row>
    <row r="219" spans="1:18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</row>
    <row r="220" spans="1:18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</row>
    <row r="221" spans="1:18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</row>
    <row r="222" spans="1:18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</row>
    <row r="223" spans="1:18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</row>
    <row r="224" spans="1:18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</row>
    <row r="225" spans="1:18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</row>
    <row r="226" spans="1:18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</row>
    <row r="227" spans="1:18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</row>
    <row r="228" spans="1:18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</row>
    <row r="229" spans="1:18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</row>
    <row r="230" spans="1:18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</row>
  </sheetData>
  <mergeCells count="2">
    <mergeCell ref="C1:R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0"/>
  <sheetViews>
    <sheetView rightToLeft="1" workbookViewId="0">
      <selection sqref="A1:B1"/>
    </sheetView>
  </sheetViews>
  <sheetFormatPr defaultRowHeight="15"/>
  <cols>
    <col min="2" max="2" width="16.28515625" style="3" bestFit="1" customWidth="1"/>
    <col min="3" max="3" width="9.140625" style="4"/>
    <col min="4" max="4" width="58.7109375" style="3" customWidth="1"/>
    <col min="5" max="5" width="13.28515625" style="3" customWidth="1"/>
    <col min="6" max="6" width="18.85546875" style="3" customWidth="1"/>
    <col min="7" max="7" width="16.28515625" style="3" customWidth="1"/>
    <col min="8" max="9" width="13" style="3" customWidth="1"/>
    <col min="10" max="10" width="12.7109375" style="3" customWidth="1"/>
    <col min="11" max="11" width="14" style="3" customWidth="1"/>
    <col min="12" max="12" width="12.5703125" style="3" customWidth="1"/>
    <col min="13" max="13" width="12.85546875" style="3" customWidth="1"/>
    <col min="14" max="14" width="15.5703125" style="3" customWidth="1"/>
    <col min="15" max="15" width="16.140625" style="3" customWidth="1"/>
    <col min="16" max="16" width="13.85546875" style="3" customWidth="1"/>
  </cols>
  <sheetData>
    <row r="1" spans="1:16" ht="15.75" thickBot="1">
      <c r="A1" s="22" t="s">
        <v>159</v>
      </c>
      <c r="B1" s="22"/>
      <c r="C1" s="21" t="str">
        <f>CONCATENATE("8-",'فهرست جداول'!B9,"-",MID('فهرست جداول'!B1, 58,10), "                  (میلیون ریال)")</f>
        <v>8-دریافتی خدمات غیر صنعتی کارگاه‏ها بر حسب فعالیت-95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6" ht="39" customHeight="1" thickBot="1">
      <c r="A2" s="15" t="s">
        <v>128</v>
      </c>
      <c r="B2" s="15" t="s">
        <v>151</v>
      </c>
      <c r="C2" s="15" t="s">
        <v>0</v>
      </c>
      <c r="D2" s="16" t="s">
        <v>1</v>
      </c>
      <c r="E2" s="16" t="s">
        <v>68</v>
      </c>
      <c r="F2" s="16" t="s">
        <v>69</v>
      </c>
      <c r="G2" s="16" t="s">
        <v>70</v>
      </c>
      <c r="H2" s="16" t="s">
        <v>71</v>
      </c>
      <c r="I2" s="16" t="s">
        <v>72</v>
      </c>
      <c r="J2" s="16" t="s">
        <v>73</v>
      </c>
      <c r="K2" s="16" t="s">
        <v>81</v>
      </c>
      <c r="L2" s="16" t="s">
        <v>82</v>
      </c>
      <c r="M2" s="16" t="s">
        <v>83</v>
      </c>
      <c r="N2" s="16" t="s">
        <v>84</v>
      </c>
      <c r="O2" s="16" t="s">
        <v>85</v>
      </c>
      <c r="P2" s="16" t="s">
        <v>80</v>
      </c>
    </row>
    <row r="3" spans="1:16">
      <c r="A3" s="5">
        <v>1395</v>
      </c>
      <c r="B3" s="5">
        <v>1</v>
      </c>
      <c r="C3" s="5" t="s">
        <v>162</v>
      </c>
      <c r="D3" s="5" t="s">
        <v>163</v>
      </c>
      <c r="E3" s="5">
        <v>69732910</v>
      </c>
      <c r="F3" s="5">
        <v>1215921</v>
      </c>
      <c r="G3" s="5">
        <v>1695660</v>
      </c>
      <c r="H3" s="5">
        <v>947278</v>
      </c>
      <c r="I3" s="5">
        <v>591</v>
      </c>
      <c r="J3" s="5">
        <v>648420</v>
      </c>
      <c r="K3" s="5">
        <v>221342</v>
      </c>
      <c r="L3" s="5">
        <v>4628</v>
      </c>
      <c r="M3" s="5">
        <v>90281</v>
      </c>
      <c r="N3" s="5">
        <v>46101</v>
      </c>
      <c r="O3" s="5">
        <v>2335</v>
      </c>
      <c r="P3" s="5">
        <v>64860353</v>
      </c>
    </row>
    <row r="4" spans="1:16">
      <c r="A4" s="5">
        <v>1395</v>
      </c>
      <c r="B4" s="5">
        <v>2</v>
      </c>
      <c r="C4" s="5" t="s">
        <v>164</v>
      </c>
      <c r="D4" s="5" t="s">
        <v>165</v>
      </c>
      <c r="E4" s="5">
        <v>2435193</v>
      </c>
      <c r="F4" s="5">
        <v>35815</v>
      </c>
      <c r="G4" s="5">
        <v>202116</v>
      </c>
      <c r="H4" s="5">
        <v>264243</v>
      </c>
      <c r="I4" s="5">
        <v>0</v>
      </c>
      <c r="J4" s="5">
        <v>13495</v>
      </c>
      <c r="K4" s="5">
        <v>38960</v>
      </c>
      <c r="L4" s="5">
        <v>0</v>
      </c>
      <c r="M4" s="5">
        <v>546</v>
      </c>
      <c r="N4" s="5">
        <v>1380</v>
      </c>
      <c r="O4" s="5">
        <v>0</v>
      </c>
      <c r="P4" s="5">
        <v>1878638</v>
      </c>
    </row>
    <row r="5" spans="1:16">
      <c r="A5" s="5">
        <v>1395</v>
      </c>
      <c r="B5" s="5">
        <v>3</v>
      </c>
      <c r="C5" s="5" t="s">
        <v>166</v>
      </c>
      <c r="D5" s="5" t="s">
        <v>167</v>
      </c>
      <c r="E5" s="5">
        <v>127928</v>
      </c>
      <c r="F5" s="5">
        <v>32511</v>
      </c>
      <c r="G5" s="5">
        <v>74238</v>
      </c>
      <c r="H5" s="5">
        <v>175</v>
      </c>
      <c r="I5" s="5">
        <v>0</v>
      </c>
      <c r="J5" s="5">
        <v>305</v>
      </c>
      <c r="K5" s="5">
        <v>778</v>
      </c>
      <c r="L5" s="5">
        <v>0</v>
      </c>
      <c r="M5" s="5">
        <v>0</v>
      </c>
      <c r="N5" s="5">
        <v>0</v>
      </c>
      <c r="O5" s="5">
        <v>0</v>
      </c>
      <c r="P5" s="5">
        <v>19921</v>
      </c>
    </row>
    <row r="6" spans="1:16">
      <c r="A6" s="5">
        <v>1395</v>
      </c>
      <c r="B6" s="5">
        <v>4</v>
      </c>
      <c r="C6" s="5" t="s">
        <v>168</v>
      </c>
      <c r="D6" s="5" t="s">
        <v>167</v>
      </c>
      <c r="E6" s="5">
        <v>127928</v>
      </c>
      <c r="F6" s="5">
        <v>32511</v>
      </c>
      <c r="G6" s="5">
        <v>74238</v>
      </c>
      <c r="H6" s="5">
        <v>175</v>
      </c>
      <c r="I6" s="5">
        <v>0</v>
      </c>
      <c r="J6" s="5">
        <v>305</v>
      </c>
      <c r="K6" s="5">
        <v>778</v>
      </c>
      <c r="L6" s="5">
        <v>0</v>
      </c>
      <c r="M6" s="5">
        <v>0</v>
      </c>
      <c r="N6" s="5">
        <v>0</v>
      </c>
      <c r="O6" s="5">
        <v>0</v>
      </c>
      <c r="P6" s="5">
        <v>19921</v>
      </c>
    </row>
    <row r="7" spans="1:16">
      <c r="A7" s="5">
        <v>1395</v>
      </c>
      <c r="B7" s="5">
        <v>3</v>
      </c>
      <c r="C7" s="5" t="s">
        <v>169</v>
      </c>
      <c r="D7" s="5" t="s">
        <v>170</v>
      </c>
      <c r="E7" s="5">
        <v>70897</v>
      </c>
      <c r="F7" s="5">
        <v>0</v>
      </c>
      <c r="G7" s="5">
        <v>894</v>
      </c>
      <c r="H7" s="5">
        <v>1401</v>
      </c>
      <c r="I7" s="5">
        <v>0</v>
      </c>
      <c r="J7" s="5">
        <v>29</v>
      </c>
      <c r="K7" s="5">
        <v>1058</v>
      </c>
      <c r="L7" s="5">
        <v>0</v>
      </c>
      <c r="M7" s="5">
        <v>0</v>
      </c>
      <c r="N7" s="5">
        <v>0</v>
      </c>
      <c r="O7" s="5">
        <v>0</v>
      </c>
      <c r="P7" s="5">
        <v>67515</v>
      </c>
    </row>
    <row r="8" spans="1:16">
      <c r="A8" s="5">
        <v>1395</v>
      </c>
      <c r="B8" s="5">
        <v>4</v>
      </c>
      <c r="C8" s="5" t="s">
        <v>171</v>
      </c>
      <c r="D8" s="5" t="s">
        <v>170</v>
      </c>
      <c r="E8" s="5">
        <v>70897</v>
      </c>
      <c r="F8" s="5">
        <v>0</v>
      </c>
      <c r="G8" s="5">
        <v>894</v>
      </c>
      <c r="H8" s="5">
        <v>1401</v>
      </c>
      <c r="I8" s="5">
        <v>0</v>
      </c>
      <c r="J8" s="5">
        <v>29</v>
      </c>
      <c r="K8" s="5">
        <v>1058</v>
      </c>
      <c r="L8" s="5">
        <v>0</v>
      </c>
      <c r="M8" s="5">
        <v>0</v>
      </c>
      <c r="N8" s="5">
        <v>0</v>
      </c>
      <c r="O8" s="5">
        <v>0</v>
      </c>
      <c r="P8" s="5">
        <v>67515</v>
      </c>
    </row>
    <row r="9" spans="1:16">
      <c r="A9" s="5">
        <v>1395</v>
      </c>
      <c r="B9" s="5">
        <v>3</v>
      </c>
      <c r="C9" s="5" t="s">
        <v>172</v>
      </c>
      <c r="D9" s="5" t="s">
        <v>173</v>
      </c>
      <c r="E9" s="5">
        <v>18884</v>
      </c>
      <c r="F9" s="5">
        <v>126</v>
      </c>
      <c r="G9" s="5">
        <v>2843</v>
      </c>
      <c r="H9" s="5">
        <v>0</v>
      </c>
      <c r="I9" s="5">
        <v>0</v>
      </c>
      <c r="J9" s="5">
        <v>3138</v>
      </c>
      <c r="K9" s="5">
        <v>5306</v>
      </c>
      <c r="L9" s="5">
        <v>0</v>
      </c>
      <c r="M9" s="5">
        <v>20</v>
      </c>
      <c r="N9" s="5">
        <v>0</v>
      </c>
      <c r="O9" s="5">
        <v>0</v>
      </c>
      <c r="P9" s="5">
        <v>7450</v>
      </c>
    </row>
    <row r="10" spans="1:16">
      <c r="A10" s="5">
        <v>1395</v>
      </c>
      <c r="B10" s="5">
        <v>4</v>
      </c>
      <c r="C10" s="5" t="s">
        <v>174</v>
      </c>
      <c r="D10" s="5" t="s">
        <v>173</v>
      </c>
      <c r="E10" s="5">
        <v>18884</v>
      </c>
      <c r="F10" s="5">
        <v>126</v>
      </c>
      <c r="G10" s="5">
        <v>2843</v>
      </c>
      <c r="H10" s="5">
        <v>0</v>
      </c>
      <c r="I10" s="5">
        <v>0</v>
      </c>
      <c r="J10" s="5">
        <v>3138</v>
      </c>
      <c r="K10" s="5">
        <v>5306</v>
      </c>
      <c r="L10" s="5">
        <v>0</v>
      </c>
      <c r="M10" s="5">
        <v>20</v>
      </c>
      <c r="N10" s="5">
        <v>0</v>
      </c>
      <c r="O10" s="5">
        <v>0</v>
      </c>
      <c r="P10" s="5">
        <v>7450</v>
      </c>
    </row>
    <row r="11" spans="1:16">
      <c r="A11" s="5">
        <v>1395</v>
      </c>
      <c r="B11" s="5">
        <v>3</v>
      </c>
      <c r="C11" s="5" t="s">
        <v>175</v>
      </c>
      <c r="D11" s="5" t="s">
        <v>176</v>
      </c>
      <c r="E11" s="5">
        <v>450996</v>
      </c>
      <c r="F11" s="5">
        <v>417</v>
      </c>
      <c r="G11" s="5">
        <v>38600</v>
      </c>
      <c r="H11" s="5">
        <v>237516</v>
      </c>
      <c r="I11" s="5">
        <v>0</v>
      </c>
      <c r="J11" s="5">
        <v>0</v>
      </c>
      <c r="K11" s="5">
        <v>1948</v>
      </c>
      <c r="L11" s="5">
        <v>0</v>
      </c>
      <c r="M11" s="5">
        <v>0</v>
      </c>
      <c r="N11" s="5">
        <v>0</v>
      </c>
      <c r="O11" s="5">
        <v>0</v>
      </c>
      <c r="P11" s="5">
        <v>172514</v>
      </c>
    </row>
    <row r="12" spans="1:16">
      <c r="A12" s="5">
        <v>1395</v>
      </c>
      <c r="B12" s="5">
        <v>4</v>
      </c>
      <c r="C12" s="5" t="s">
        <v>177</v>
      </c>
      <c r="D12" s="5" t="s">
        <v>176</v>
      </c>
      <c r="E12" s="5">
        <v>450996</v>
      </c>
      <c r="F12" s="5">
        <v>417</v>
      </c>
      <c r="G12" s="5">
        <v>38600</v>
      </c>
      <c r="H12" s="5">
        <v>237516</v>
      </c>
      <c r="I12" s="5">
        <v>0</v>
      </c>
      <c r="J12" s="5">
        <v>0</v>
      </c>
      <c r="K12" s="5">
        <v>1948</v>
      </c>
      <c r="L12" s="5">
        <v>0</v>
      </c>
      <c r="M12" s="5">
        <v>0</v>
      </c>
      <c r="N12" s="5">
        <v>0</v>
      </c>
      <c r="O12" s="5">
        <v>0</v>
      </c>
      <c r="P12" s="5">
        <v>172514</v>
      </c>
    </row>
    <row r="13" spans="1:16">
      <c r="A13" s="5">
        <v>1395</v>
      </c>
      <c r="B13" s="5">
        <v>3</v>
      </c>
      <c r="C13" s="5" t="s">
        <v>178</v>
      </c>
      <c r="D13" s="5" t="s">
        <v>179</v>
      </c>
      <c r="E13" s="5">
        <v>993402</v>
      </c>
      <c r="F13" s="5">
        <v>12</v>
      </c>
      <c r="G13" s="5">
        <v>13204</v>
      </c>
      <c r="H13" s="5">
        <v>0</v>
      </c>
      <c r="I13" s="5">
        <v>0</v>
      </c>
      <c r="J13" s="5">
        <v>1422</v>
      </c>
      <c r="K13" s="5">
        <v>1268</v>
      </c>
      <c r="L13" s="5">
        <v>0</v>
      </c>
      <c r="M13" s="5">
        <v>526</v>
      </c>
      <c r="N13" s="5">
        <v>19</v>
      </c>
      <c r="O13" s="5">
        <v>0</v>
      </c>
      <c r="P13" s="5">
        <v>976952</v>
      </c>
    </row>
    <row r="14" spans="1:16">
      <c r="A14" s="5">
        <v>1395</v>
      </c>
      <c r="B14" s="5">
        <v>4</v>
      </c>
      <c r="C14" s="5" t="s">
        <v>180</v>
      </c>
      <c r="D14" s="5" t="s">
        <v>179</v>
      </c>
      <c r="E14" s="5">
        <v>993402</v>
      </c>
      <c r="F14" s="5">
        <v>12</v>
      </c>
      <c r="G14" s="5">
        <v>13204</v>
      </c>
      <c r="H14" s="5">
        <v>0</v>
      </c>
      <c r="I14" s="5">
        <v>0</v>
      </c>
      <c r="J14" s="5">
        <v>1422</v>
      </c>
      <c r="K14" s="5">
        <v>1268</v>
      </c>
      <c r="L14" s="5">
        <v>0</v>
      </c>
      <c r="M14" s="5">
        <v>526</v>
      </c>
      <c r="N14" s="5">
        <v>19</v>
      </c>
      <c r="O14" s="5">
        <v>0</v>
      </c>
      <c r="P14" s="5">
        <v>976952</v>
      </c>
    </row>
    <row r="15" spans="1:16">
      <c r="A15" s="5">
        <v>1395</v>
      </c>
      <c r="B15" s="5">
        <v>3</v>
      </c>
      <c r="C15" s="5" t="s">
        <v>181</v>
      </c>
      <c r="D15" s="5" t="s">
        <v>182</v>
      </c>
      <c r="E15" s="5">
        <v>201525</v>
      </c>
      <c r="F15" s="5">
        <v>0</v>
      </c>
      <c r="G15" s="5">
        <v>19797</v>
      </c>
      <c r="H15" s="5">
        <v>22712</v>
      </c>
      <c r="I15" s="5">
        <v>0</v>
      </c>
      <c r="J15" s="5">
        <v>5391</v>
      </c>
      <c r="K15" s="5">
        <v>2351</v>
      </c>
      <c r="L15" s="5">
        <v>0</v>
      </c>
      <c r="M15" s="5">
        <v>0</v>
      </c>
      <c r="N15" s="5">
        <v>0</v>
      </c>
      <c r="O15" s="5">
        <v>0</v>
      </c>
      <c r="P15" s="5">
        <v>151274</v>
      </c>
    </row>
    <row r="16" spans="1:16">
      <c r="A16" s="5">
        <v>1395</v>
      </c>
      <c r="B16" s="5">
        <v>4</v>
      </c>
      <c r="C16" s="5" t="s">
        <v>183</v>
      </c>
      <c r="D16" s="5" t="s">
        <v>184</v>
      </c>
      <c r="E16" s="5">
        <v>200482</v>
      </c>
      <c r="F16" s="5">
        <v>0</v>
      </c>
      <c r="G16" s="5">
        <v>19797</v>
      </c>
      <c r="H16" s="5">
        <v>22712</v>
      </c>
      <c r="I16" s="5">
        <v>0</v>
      </c>
      <c r="J16" s="5">
        <v>5391</v>
      </c>
      <c r="K16" s="5">
        <v>1307</v>
      </c>
      <c r="L16" s="5">
        <v>0</v>
      </c>
      <c r="M16" s="5">
        <v>0</v>
      </c>
      <c r="N16" s="5">
        <v>0</v>
      </c>
      <c r="O16" s="5">
        <v>0</v>
      </c>
      <c r="P16" s="5">
        <v>151274</v>
      </c>
    </row>
    <row r="17" spans="1:16">
      <c r="A17" s="5">
        <v>1395</v>
      </c>
      <c r="B17" s="5">
        <v>4</v>
      </c>
      <c r="C17" s="5" t="s">
        <v>185</v>
      </c>
      <c r="D17" s="5" t="s">
        <v>186</v>
      </c>
      <c r="E17" s="5">
        <v>1043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1043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</row>
    <row r="18" spans="1:16">
      <c r="A18" s="5">
        <v>1395</v>
      </c>
      <c r="B18" s="5">
        <v>3</v>
      </c>
      <c r="C18" s="5" t="s">
        <v>187</v>
      </c>
      <c r="D18" s="5" t="s">
        <v>188</v>
      </c>
      <c r="E18" s="5">
        <v>548680</v>
      </c>
      <c r="F18" s="5">
        <v>349</v>
      </c>
      <c r="G18" s="5">
        <v>47224</v>
      </c>
      <c r="H18" s="5">
        <v>2439</v>
      </c>
      <c r="I18" s="5">
        <v>0</v>
      </c>
      <c r="J18" s="5">
        <v>495</v>
      </c>
      <c r="K18" s="5">
        <v>25797</v>
      </c>
      <c r="L18" s="5">
        <v>0</v>
      </c>
      <c r="M18" s="5">
        <v>0</v>
      </c>
      <c r="N18" s="5">
        <v>1361</v>
      </c>
      <c r="O18" s="5">
        <v>0</v>
      </c>
      <c r="P18" s="5">
        <v>471016</v>
      </c>
    </row>
    <row r="19" spans="1:16">
      <c r="A19" s="5">
        <v>1395</v>
      </c>
      <c r="B19" s="5">
        <v>4</v>
      </c>
      <c r="C19" s="5" t="s">
        <v>189</v>
      </c>
      <c r="D19" s="5" t="s">
        <v>188</v>
      </c>
      <c r="E19" s="5">
        <v>38129</v>
      </c>
      <c r="F19" s="5">
        <v>0</v>
      </c>
      <c r="G19" s="5">
        <v>26079</v>
      </c>
      <c r="H19" s="5">
        <v>814</v>
      </c>
      <c r="I19" s="5">
        <v>0</v>
      </c>
      <c r="J19" s="5">
        <v>461</v>
      </c>
      <c r="K19" s="5">
        <v>4692</v>
      </c>
      <c r="L19" s="5">
        <v>0</v>
      </c>
      <c r="M19" s="5">
        <v>0</v>
      </c>
      <c r="N19" s="5">
        <v>0</v>
      </c>
      <c r="O19" s="5">
        <v>0</v>
      </c>
      <c r="P19" s="5">
        <v>6084</v>
      </c>
    </row>
    <row r="20" spans="1:16">
      <c r="A20" s="5">
        <v>1395</v>
      </c>
      <c r="B20" s="5">
        <v>4</v>
      </c>
      <c r="C20" s="5" t="s">
        <v>190</v>
      </c>
      <c r="D20" s="5" t="s">
        <v>191</v>
      </c>
      <c r="E20" s="5">
        <v>443073</v>
      </c>
      <c r="F20" s="5">
        <v>0</v>
      </c>
      <c r="G20" s="5">
        <v>12264</v>
      </c>
      <c r="H20" s="5">
        <v>1583</v>
      </c>
      <c r="I20" s="5">
        <v>0</v>
      </c>
      <c r="J20" s="5">
        <v>34</v>
      </c>
      <c r="K20" s="5">
        <v>10029</v>
      </c>
      <c r="L20" s="5">
        <v>0</v>
      </c>
      <c r="M20" s="5">
        <v>0</v>
      </c>
      <c r="N20" s="5">
        <v>0</v>
      </c>
      <c r="O20" s="5">
        <v>0</v>
      </c>
      <c r="P20" s="5">
        <v>419163</v>
      </c>
    </row>
    <row r="21" spans="1:16">
      <c r="A21" s="5">
        <v>1395</v>
      </c>
      <c r="B21" s="5">
        <v>4</v>
      </c>
      <c r="C21" s="5" t="s">
        <v>192</v>
      </c>
      <c r="D21" s="5" t="s">
        <v>193</v>
      </c>
      <c r="E21" s="5">
        <v>4064</v>
      </c>
      <c r="F21" s="5">
        <v>0</v>
      </c>
      <c r="G21" s="5">
        <v>72</v>
      </c>
      <c r="H21" s="5">
        <v>0</v>
      </c>
      <c r="I21" s="5">
        <v>0</v>
      </c>
      <c r="J21" s="5">
        <v>0</v>
      </c>
      <c r="K21" s="5">
        <v>740</v>
      </c>
      <c r="L21" s="5">
        <v>0</v>
      </c>
      <c r="M21" s="5">
        <v>0</v>
      </c>
      <c r="N21" s="5">
        <v>423</v>
      </c>
      <c r="O21" s="5">
        <v>0</v>
      </c>
      <c r="P21" s="5">
        <v>2830</v>
      </c>
    </row>
    <row r="22" spans="1:16">
      <c r="A22" s="5">
        <v>1395</v>
      </c>
      <c r="B22" s="5">
        <v>4</v>
      </c>
      <c r="C22" s="5" t="s">
        <v>194</v>
      </c>
      <c r="D22" s="5" t="s">
        <v>195</v>
      </c>
      <c r="E22" s="5">
        <v>10902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10000</v>
      </c>
      <c r="L22" s="5">
        <v>0</v>
      </c>
      <c r="M22" s="5">
        <v>0</v>
      </c>
      <c r="N22" s="5">
        <v>0</v>
      </c>
      <c r="O22" s="5">
        <v>0</v>
      </c>
      <c r="P22" s="5">
        <v>902</v>
      </c>
    </row>
    <row r="23" spans="1:16">
      <c r="A23" s="5">
        <v>1395</v>
      </c>
      <c r="B23" s="5">
        <v>4</v>
      </c>
      <c r="C23" s="5" t="s">
        <v>196</v>
      </c>
      <c r="D23" s="5" t="s">
        <v>197</v>
      </c>
      <c r="E23" s="5">
        <v>398</v>
      </c>
      <c r="F23" s="5">
        <v>0</v>
      </c>
      <c r="G23" s="5">
        <v>180</v>
      </c>
      <c r="H23" s="5">
        <v>0</v>
      </c>
      <c r="I23" s="5">
        <v>0</v>
      </c>
      <c r="J23" s="5">
        <v>0</v>
      </c>
      <c r="K23" s="5">
        <v>217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</row>
    <row r="24" spans="1:16">
      <c r="A24" s="5">
        <v>1395</v>
      </c>
      <c r="B24" s="5">
        <v>4</v>
      </c>
      <c r="C24" s="5" t="s">
        <v>198</v>
      </c>
      <c r="D24" s="5" t="s">
        <v>199</v>
      </c>
      <c r="E24" s="5">
        <v>52113</v>
      </c>
      <c r="F24" s="5">
        <v>349</v>
      </c>
      <c r="G24" s="5">
        <v>8628</v>
      </c>
      <c r="H24" s="5">
        <v>42</v>
      </c>
      <c r="I24" s="5">
        <v>0</v>
      </c>
      <c r="J24" s="5">
        <v>0</v>
      </c>
      <c r="K24" s="5">
        <v>119</v>
      </c>
      <c r="L24" s="5">
        <v>0</v>
      </c>
      <c r="M24" s="5">
        <v>0</v>
      </c>
      <c r="N24" s="5">
        <v>938</v>
      </c>
      <c r="O24" s="5">
        <v>0</v>
      </c>
      <c r="P24" s="5">
        <v>42037</v>
      </c>
    </row>
    <row r="25" spans="1:16">
      <c r="A25" s="5">
        <v>1395</v>
      </c>
      <c r="B25" s="5">
        <v>3</v>
      </c>
      <c r="C25" s="5" t="s">
        <v>200</v>
      </c>
      <c r="D25" s="5" t="s">
        <v>201</v>
      </c>
      <c r="E25" s="5">
        <v>22882</v>
      </c>
      <c r="F25" s="5">
        <v>2400</v>
      </c>
      <c r="G25" s="5">
        <v>5316</v>
      </c>
      <c r="H25" s="5">
        <v>0</v>
      </c>
      <c r="I25" s="5">
        <v>0</v>
      </c>
      <c r="J25" s="5">
        <v>2716</v>
      </c>
      <c r="K25" s="5">
        <v>454</v>
      </c>
      <c r="L25" s="5">
        <v>0</v>
      </c>
      <c r="M25" s="5">
        <v>0</v>
      </c>
      <c r="N25" s="5">
        <v>0</v>
      </c>
      <c r="O25" s="5">
        <v>0</v>
      </c>
      <c r="P25" s="5">
        <v>11996</v>
      </c>
    </row>
    <row r="26" spans="1:16">
      <c r="A26" s="5">
        <v>1395</v>
      </c>
      <c r="B26" s="5">
        <v>4</v>
      </c>
      <c r="C26" s="5" t="s">
        <v>202</v>
      </c>
      <c r="D26" s="5" t="s">
        <v>201</v>
      </c>
      <c r="E26" s="5">
        <v>22882</v>
      </c>
      <c r="F26" s="5">
        <v>2400</v>
      </c>
      <c r="G26" s="5">
        <v>5316</v>
      </c>
      <c r="H26" s="5">
        <v>0</v>
      </c>
      <c r="I26" s="5">
        <v>0</v>
      </c>
      <c r="J26" s="5">
        <v>2716</v>
      </c>
      <c r="K26" s="5">
        <v>454</v>
      </c>
      <c r="L26" s="5">
        <v>0</v>
      </c>
      <c r="M26" s="5">
        <v>0</v>
      </c>
      <c r="N26" s="5">
        <v>0</v>
      </c>
      <c r="O26" s="5">
        <v>0</v>
      </c>
      <c r="P26" s="5">
        <v>11996</v>
      </c>
    </row>
    <row r="27" spans="1:16">
      <c r="A27" s="5">
        <v>1395</v>
      </c>
      <c r="B27" s="5">
        <v>2</v>
      </c>
      <c r="C27" s="5" t="s">
        <v>203</v>
      </c>
      <c r="D27" s="5" t="s">
        <v>204</v>
      </c>
      <c r="E27" s="5">
        <v>100452</v>
      </c>
      <c r="F27" s="5">
        <v>303</v>
      </c>
      <c r="G27" s="5">
        <v>21554</v>
      </c>
      <c r="H27" s="5">
        <v>5760</v>
      </c>
      <c r="I27" s="5">
        <v>0</v>
      </c>
      <c r="J27" s="5">
        <v>1000</v>
      </c>
      <c r="K27" s="5">
        <v>2438</v>
      </c>
      <c r="L27" s="5">
        <v>0</v>
      </c>
      <c r="M27" s="5">
        <v>0</v>
      </c>
      <c r="N27" s="5">
        <v>0</v>
      </c>
      <c r="O27" s="5">
        <v>0</v>
      </c>
      <c r="P27" s="5">
        <v>69398</v>
      </c>
    </row>
    <row r="28" spans="1:16">
      <c r="A28" s="5">
        <v>1395</v>
      </c>
      <c r="B28" s="5">
        <v>3</v>
      </c>
      <c r="C28" s="5" t="s">
        <v>205</v>
      </c>
      <c r="D28" s="5" t="s">
        <v>204</v>
      </c>
      <c r="E28" s="5">
        <v>100452</v>
      </c>
      <c r="F28" s="5">
        <v>303</v>
      </c>
      <c r="G28" s="5">
        <v>21554</v>
      </c>
      <c r="H28" s="5">
        <v>5760</v>
      </c>
      <c r="I28" s="5">
        <v>0</v>
      </c>
      <c r="J28" s="5">
        <v>1000</v>
      </c>
      <c r="K28" s="5">
        <v>2438</v>
      </c>
      <c r="L28" s="5">
        <v>0</v>
      </c>
      <c r="M28" s="5">
        <v>0</v>
      </c>
      <c r="N28" s="5">
        <v>0</v>
      </c>
      <c r="O28" s="5">
        <v>0</v>
      </c>
      <c r="P28" s="5">
        <v>69398</v>
      </c>
    </row>
    <row r="29" spans="1:16">
      <c r="A29" s="5">
        <v>1395</v>
      </c>
      <c r="B29" s="5">
        <v>4</v>
      </c>
      <c r="C29" s="5" t="s">
        <v>206</v>
      </c>
      <c r="D29" s="5" t="s">
        <v>207</v>
      </c>
      <c r="E29" s="5">
        <v>303</v>
      </c>
      <c r="F29" s="5">
        <v>303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</row>
    <row r="30" spans="1:16">
      <c r="A30" s="5">
        <v>1395</v>
      </c>
      <c r="B30" s="5">
        <v>4</v>
      </c>
      <c r="C30" s="5" t="s">
        <v>208</v>
      </c>
      <c r="D30" s="5" t="s">
        <v>209</v>
      </c>
      <c r="E30" s="5">
        <v>1458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1458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</row>
    <row r="31" spans="1:16">
      <c r="A31" s="5">
        <v>1395</v>
      </c>
      <c r="B31" s="5">
        <v>4</v>
      </c>
      <c r="C31" s="5" t="s">
        <v>210</v>
      </c>
      <c r="D31" s="5" t="s">
        <v>211</v>
      </c>
      <c r="E31" s="5">
        <v>98691</v>
      </c>
      <c r="F31" s="5">
        <v>0</v>
      </c>
      <c r="G31" s="5">
        <v>21554</v>
      </c>
      <c r="H31" s="5">
        <v>5760</v>
      </c>
      <c r="I31" s="5">
        <v>0</v>
      </c>
      <c r="J31" s="5">
        <v>1000</v>
      </c>
      <c r="K31" s="5">
        <v>980</v>
      </c>
      <c r="L31" s="5">
        <v>0</v>
      </c>
      <c r="M31" s="5">
        <v>0</v>
      </c>
      <c r="N31" s="5">
        <v>0</v>
      </c>
      <c r="O31" s="5">
        <v>0</v>
      </c>
      <c r="P31" s="5">
        <v>69398</v>
      </c>
    </row>
    <row r="32" spans="1:16">
      <c r="A32" s="5">
        <v>1395</v>
      </c>
      <c r="B32" s="5">
        <v>2</v>
      </c>
      <c r="C32" s="5" t="s">
        <v>212</v>
      </c>
      <c r="D32" s="5" t="s">
        <v>213</v>
      </c>
      <c r="E32" s="5">
        <v>398242</v>
      </c>
      <c r="F32" s="5">
        <v>4544</v>
      </c>
      <c r="G32" s="5">
        <v>0</v>
      </c>
      <c r="H32" s="5">
        <v>96079</v>
      </c>
      <c r="I32" s="5">
        <v>0</v>
      </c>
      <c r="J32" s="5">
        <v>211385</v>
      </c>
      <c r="K32" s="5">
        <v>0</v>
      </c>
      <c r="L32" s="5">
        <v>0</v>
      </c>
      <c r="M32" s="5">
        <v>0</v>
      </c>
      <c r="N32" s="5">
        <v>0</v>
      </c>
      <c r="O32" s="5">
        <v>1650</v>
      </c>
      <c r="P32" s="5">
        <v>84584</v>
      </c>
    </row>
    <row r="33" spans="1:16">
      <c r="A33" s="5">
        <v>1395</v>
      </c>
      <c r="B33" s="5">
        <v>3</v>
      </c>
      <c r="C33" s="5" t="s">
        <v>214</v>
      </c>
      <c r="D33" s="5" t="s">
        <v>215</v>
      </c>
      <c r="E33" s="5">
        <v>398242</v>
      </c>
      <c r="F33" s="5">
        <v>4544</v>
      </c>
      <c r="G33" s="5">
        <v>0</v>
      </c>
      <c r="H33" s="5">
        <v>96079</v>
      </c>
      <c r="I33" s="5">
        <v>0</v>
      </c>
      <c r="J33" s="5">
        <v>211385</v>
      </c>
      <c r="K33" s="5">
        <v>0</v>
      </c>
      <c r="L33" s="5">
        <v>0</v>
      </c>
      <c r="M33" s="5">
        <v>0</v>
      </c>
      <c r="N33" s="5">
        <v>0</v>
      </c>
      <c r="O33" s="5">
        <v>1650</v>
      </c>
      <c r="P33" s="5">
        <v>84584</v>
      </c>
    </row>
    <row r="34" spans="1:16">
      <c r="A34" s="5">
        <v>1395</v>
      </c>
      <c r="B34" s="5">
        <v>4</v>
      </c>
      <c r="C34" s="5" t="s">
        <v>216</v>
      </c>
      <c r="D34" s="5" t="s">
        <v>217</v>
      </c>
      <c r="E34" s="5">
        <v>398242</v>
      </c>
      <c r="F34" s="5">
        <v>4544</v>
      </c>
      <c r="G34" s="5">
        <v>0</v>
      </c>
      <c r="H34" s="5">
        <v>96079</v>
      </c>
      <c r="I34" s="5">
        <v>0</v>
      </c>
      <c r="J34" s="5">
        <v>211385</v>
      </c>
      <c r="K34" s="5">
        <v>0</v>
      </c>
      <c r="L34" s="5">
        <v>0</v>
      </c>
      <c r="M34" s="5">
        <v>0</v>
      </c>
      <c r="N34" s="5">
        <v>0</v>
      </c>
      <c r="O34" s="5">
        <v>1650</v>
      </c>
      <c r="P34" s="5">
        <v>84584</v>
      </c>
    </row>
    <row r="35" spans="1:16">
      <c r="A35" s="5">
        <v>1395</v>
      </c>
      <c r="B35" s="5">
        <v>2</v>
      </c>
      <c r="C35" s="5" t="s">
        <v>218</v>
      </c>
      <c r="D35" s="5" t="s">
        <v>219</v>
      </c>
      <c r="E35" s="5">
        <v>260963</v>
      </c>
      <c r="F35" s="5">
        <v>86</v>
      </c>
      <c r="G35" s="5">
        <v>177286</v>
      </c>
      <c r="H35" s="5">
        <v>1550</v>
      </c>
      <c r="I35" s="5">
        <v>0</v>
      </c>
      <c r="J35" s="5">
        <v>984</v>
      </c>
      <c r="K35" s="5">
        <v>2953</v>
      </c>
      <c r="L35" s="5">
        <v>0</v>
      </c>
      <c r="M35" s="5">
        <v>35</v>
      </c>
      <c r="N35" s="5">
        <v>0</v>
      </c>
      <c r="O35" s="5">
        <v>0</v>
      </c>
      <c r="P35" s="5">
        <v>78071</v>
      </c>
    </row>
    <row r="36" spans="1:16">
      <c r="A36" s="5">
        <v>1395</v>
      </c>
      <c r="B36" s="5">
        <v>3</v>
      </c>
      <c r="C36" s="5" t="s">
        <v>220</v>
      </c>
      <c r="D36" s="5" t="s">
        <v>221</v>
      </c>
      <c r="E36" s="5">
        <v>193130</v>
      </c>
      <c r="F36" s="5">
        <v>0</v>
      </c>
      <c r="G36" s="5">
        <v>176505</v>
      </c>
      <c r="H36" s="5">
        <v>1550</v>
      </c>
      <c r="I36" s="5">
        <v>0</v>
      </c>
      <c r="J36" s="5">
        <v>984</v>
      </c>
      <c r="K36" s="5">
        <v>2284</v>
      </c>
      <c r="L36" s="5">
        <v>0</v>
      </c>
      <c r="M36" s="5">
        <v>0</v>
      </c>
      <c r="N36" s="5">
        <v>0</v>
      </c>
      <c r="O36" s="5">
        <v>0</v>
      </c>
      <c r="P36" s="5">
        <v>11807</v>
      </c>
    </row>
    <row r="37" spans="1:16">
      <c r="A37" s="5">
        <v>1395</v>
      </c>
      <c r="B37" s="5">
        <v>4</v>
      </c>
      <c r="C37" s="5" t="s">
        <v>222</v>
      </c>
      <c r="D37" s="5" t="s">
        <v>223</v>
      </c>
      <c r="E37" s="5">
        <v>152210</v>
      </c>
      <c r="F37" s="5">
        <v>0</v>
      </c>
      <c r="G37" s="5">
        <v>145353</v>
      </c>
      <c r="H37" s="5">
        <v>0</v>
      </c>
      <c r="I37" s="5">
        <v>0</v>
      </c>
      <c r="J37" s="5">
        <v>136</v>
      </c>
      <c r="K37" s="5">
        <v>613</v>
      </c>
      <c r="L37" s="5">
        <v>0</v>
      </c>
      <c r="M37" s="5">
        <v>0</v>
      </c>
      <c r="N37" s="5">
        <v>0</v>
      </c>
      <c r="O37" s="5">
        <v>0</v>
      </c>
      <c r="P37" s="5">
        <v>6108</v>
      </c>
    </row>
    <row r="38" spans="1:16">
      <c r="A38" s="5">
        <v>1395</v>
      </c>
      <c r="B38" s="5">
        <v>4</v>
      </c>
      <c r="C38" s="5" t="s">
        <v>224</v>
      </c>
      <c r="D38" s="5" t="s">
        <v>225</v>
      </c>
      <c r="E38" s="5">
        <v>39485</v>
      </c>
      <c r="F38" s="5">
        <v>0</v>
      </c>
      <c r="G38" s="5">
        <v>31092</v>
      </c>
      <c r="H38" s="5">
        <v>1550</v>
      </c>
      <c r="I38" s="5">
        <v>0</v>
      </c>
      <c r="J38" s="5">
        <v>0</v>
      </c>
      <c r="K38" s="5">
        <v>1671</v>
      </c>
      <c r="L38" s="5">
        <v>0</v>
      </c>
      <c r="M38" s="5">
        <v>0</v>
      </c>
      <c r="N38" s="5">
        <v>0</v>
      </c>
      <c r="O38" s="5">
        <v>0</v>
      </c>
      <c r="P38" s="5">
        <v>5172</v>
      </c>
    </row>
    <row r="39" spans="1:16">
      <c r="A39" s="5">
        <v>1395</v>
      </c>
      <c r="B39" s="5">
        <v>4</v>
      </c>
      <c r="C39" s="5" t="s">
        <v>226</v>
      </c>
      <c r="D39" s="5" t="s">
        <v>227</v>
      </c>
      <c r="E39" s="5">
        <v>1435</v>
      </c>
      <c r="F39" s="5">
        <v>0</v>
      </c>
      <c r="G39" s="5">
        <v>60</v>
      </c>
      <c r="H39" s="5">
        <v>0</v>
      </c>
      <c r="I39" s="5">
        <v>0</v>
      </c>
      <c r="J39" s="5">
        <v>848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527</v>
      </c>
    </row>
    <row r="40" spans="1:16">
      <c r="A40" s="5">
        <v>1395</v>
      </c>
      <c r="B40" s="5">
        <v>3</v>
      </c>
      <c r="C40" s="5" t="s">
        <v>228</v>
      </c>
      <c r="D40" s="5" t="s">
        <v>229</v>
      </c>
      <c r="E40" s="5">
        <v>67834</v>
      </c>
      <c r="F40" s="5">
        <v>86</v>
      </c>
      <c r="G40" s="5">
        <v>781</v>
      </c>
      <c r="H40" s="5">
        <v>0</v>
      </c>
      <c r="I40" s="5">
        <v>0</v>
      </c>
      <c r="J40" s="5">
        <v>0</v>
      </c>
      <c r="K40" s="5">
        <v>669</v>
      </c>
      <c r="L40" s="5">
        <v>0</v>
      </c>
      <c r="M40" s="5">
        <v>35</v>
      </c>
      <c r="N40" s="5">
        <v>0</v>
      </c>
      <c r="O40" s="5">
        <v>0</v>
      </c>
      <c r="P40" s="5">
        <v>66264</v>
      </c>
    </row>
    <row r="41" spans="1:16">
      <c r="A41" s="5">
        <v>1395</v>
      </c>
      <c r="B41" s="5">
        <v>4</v>
      </c>
      <c r="C41" s="5" t="s">
        <v>230</v>
      </c>
      <c r="D41" s="5" t="s">
        <v>231</v>
      </c>
      <c r="E41" s="5">
        <v>40</v>
      </c>
      <c r="F41" s="5">
        <v>0</v>
      </c>
      <c r="G41" s="5">
        <v>40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</row>
    <row r="42" spans="1:16">
      <c r="A42" s="5">
        <v>1395</v>
      </c>
      <c r="B42" s="5">
        <v>4</v>
      </c>
      <c r="C42" s="5" t="s">
        <v>232</v>
      </c>
      <c r="D42" s="5" t="s">
        <v>233</v>
      </c>
      <c r="E42" s="5">
        <v>656</v>
      </c>
      <c r="F42" s="5">
        <v>0</v>
      </c>
      <c r="G42" s="5">
        <v>70</v>
      </c>
      <c r="H42" s="5">
        <v>0</v>
      </c>
      <c r="I42" s="5">
        <v>0</v>
      </c>
      <c r="J42" s="5">
        <v>0</v>
      </c>
      <c r="K42" s="5">
        <v>5</v>
      </c>
      <c r="L42" s="5">
        <v>0</v>
      </c>
      <c r="M42" s="5">
        <v>0</v>
      </c>
      <c r="N42" s="5">
        <v>0</v>
      </c>
      <c r="O42" s="5">
        <v>0</v>
      </c>
      <c r="P42" s="5">
        <v>581</v>
      </c>
    </row>
    <row r="43" spans="1:16">
      <c r="A43" s="5">
        <v>1395</v>
      </c>
      <c r="B43" s="5">
        <v>4</v>
      </c>
      <c r="C43" s="5" t="s">
        <v>234</v>
      </c>
      <c r="D43" s="5" t="s">
        <v>235</v>
      </c>
      <c r="E43" s="5">
        <v>67035</v>
      </c>
      <c r="F43" s="5">
        <v>86</v>
      </c>
      <c r="G43" s="5">
        <v>660</v>
      </c>
      <c r="H43" s="5">
        <v>0</v>
      </c>
      <c r="I43" s="5">
        <v>0</v>
      </c>
      <c r="J43" s="5">
        <v>0</v>
      </c>
      <c r="K43" s="5">
        <v>571</v>
      </c>
      <c r="L43" s="5">
        <v>0</v>
      </c>
      <c r="M43" s="5">
        <v>35</v>
      </c>
      <c r="N43" s="5">
        <v>0</v>
      </c>
      <c r="O43" s="5">
        <v>0</v>
      </c>
      <c r="P43" s="5">
        <v>65682</v>
      </c>
    </row>
    <row r="44" spans="1:16">
      <c r="A44" s="5">
        <v>1395</v>
      </c>
      <c r="B44" s="5">
        <v>4</v>
      </c>
      <c r="C44" s="5" t="s">
        <v>236</v>
      </c>
      <c r="D44" s="5" t="s">
        <v>237</v>
      </c>
      <c r="E44" s="5">
        <v>11</v>
      </c>
      <c r="F44" s="5">
        <v>0</v>
      </c>
      <c r="G44" s="5">
        <v>11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</row>
    <row r="45" spans="1:16">
      <c r="A45" s="5">
        <v>1395</v>
      </c>
      <c r="B45" s="5">
        <v>4</v>
      </c>
      <c r="C45" s="5" t="s">
        <v>238</v>
      </c>
      <c r="D45" s="5" t="s">
        <v>239</v>
      </c>
      <c r="E45" s="5">
        <v>93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93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</row>
    <row r="46" spans="1:16">
      <c r="A46" s="5">
        <v>1395</v>
      </c>
      <c r="B46" s="5">
        <v>2</v>
      </c>
      <c r="C46" s="5" t="s">
        <v>240</v>
      </c>
      <c r="D46" s="5" t="s">
        <v>241</v>
      </c>
      <c r="E46" s="5">
        <v>14119</v>
      </c>
      <c r="F46" s="5">
        <v>0</v>
      </c>
      <c r="G46" s="5">
        <v>14114</v>
      </c>
      <c r="H46" s="5">
        <v>0</v>
      </c>
      <c r="I46" s="5">
        <v>0</v>
      </c>
      <c r="J46" s="5">
        <v>0</v>
      </c>
      <c r="K46" s="5">
        <v>2</v>
      </c>
      <c r="L46" s="5">
        <v>0</v>
      </c>
      <c r="M46" s="5">
        <v>0</v>
      </c>
      <c r="N46" s="5">
        <v>0</v>
      </c>
      <c r="O46" s="5">
        <v>0</v>
      </c>
      <c r="P46" s="5">
        <v>3</v>
      </c>
    </row>
    <row r="47" spans="1:16">
      <c r="A47" s="5">
        <v>1395</v>
      </c>
      <c r="B47" s="5">
        <v>3</v>
      </c>
      <c r="C47" s="5" t="s">
        <v>242</v>
      </c>
      <c r="D47" s="5" t="s">
        <v>243</v>
      </c>
      <c r="E47" s="5">
        <v>14119</v>
      </c>
      <c r="F47" s="5">
        <v>0</v>
      </c>
      <c r="G47" s="5">
        <v>14114</v>
      </c>
      <c r="H47" s="5">
        <v>0</v>
      </c>
      <c r="I47" s="5">
        <v>0</v>
      </c>
      <c r="J47" s="5">
        <v>0</v>
      </c>
      <c r="K47" s="5">
        <v>2</v>
      </c>
      <c r="L47" s="5">
        <v>0</v>
      </c>
      <c r="M47" s="5">
        <v>0</v>
      </c>
      <c r="N47" s="5">
        <v>0</v>
      </c>
      <c r="O47" s="5">
        <v>0</v>
      </c>
      <c r="P47" s="5">
        <v>3</v>
      </c>
    </row>
    <row r="48" spans="1:16">
      <c r="A48" s="5">
        <v>1395</v>
      </c>
      <c r="B48" s="5">
        <v>4</v>
      </c>
      <c r="C48" s="5" t="s">
        <v>244</v>
      </c>
      <c r="D48" s="5" t="s">
        <v>243</v>
      </c>
      <c r="E48" s="5">
        <v>14119</v>
      </c>
      <c r="F48" s="5">
        <v>0</v>
      </c>
      <c r="G48" s="5">
        <v>14114</v>
      </c>
      <c r="H48" s="5">
        <v>0</v>
      </c>
      <c r="I48" s="5">
        <v>0</v>
      </c>
      <c r="J48" s="5">
        <v>0</v>
      </c>
      <c r="K48" s="5">
        <v>2</v>
      </c>
      <c r="L48" s="5">
        <v>0</v>
      </c>
      <c r="M48" s="5">
        <v>0</v>
      </c>
      <c r="N48" s="5">
        <v>0</v>
      </c>
      <c r="O48" s="5">
        <v>0</v>
      </c>
      <c r="P48" s="5">
        <v>3</v>
      </c>
    </row>
    <row r="49" spans="1:16">
      <c r="A49" s="5">
        <v>1395</v>
      </c>
      <c r="B49" s="5">
        <v>3</v>
      </c>
      <c r="C49" s="5" t="s">
        <v>245</v>
      </c>
      <c r="D49" s="5" t="s">
        <v>246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</row>
    <row r="50" spans="1:16">
      <c r="A50" s="5">
        <v>1395</v>
      </c>
      <c r="B50" s="5">
        <v>4</v>
      </c>
      <c r="C50" s="5" t="s">
        <v>247</v>
      </c>
      <c r="D50" s="5" t="s">
        <v>246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</row>
    <row r="51" spans="1:16">
      <c r="A51" s="5">
        <v>1395</v>
      </c>
      <c r="B51" s="5">
        <v>2</v>
      </c>
      <c r="C51" s="5" t="s">
        <v>248</v>
      </c>
      <c r="D51" s="5" t="s">
        <v>249</v>
      </c>
      <c r="E51" s="5">
        <v>2711</v>
      </c>
      <c r="F51" s="5">
        <v>0</v>
      </c>
      <c r="G51" s="5">
        <v>456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2255</v>
      </c>
    </row>
    <row r="52" spans="1:16">
      <c r="A52" s="5">
        <v>1395</v>
      </c>
      <c r="B52" s="5">
        <v>3</v>
      </c>
      <c r="C52" s="5" t="s">
        <v>250</v>
      </c>
      <c r="D52" s="5" t="s">
        <v>251</v>
      </c>
      <c r="E52" s="5">
        <v>2699</v>
      </c>
      <c r="F52" s="5">
        <v>0</v>
      </c>
      <c r="G52" s="5">
        <v>444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2255</v>
      </c>
    </row>
    <row r="53" spans="1:16">
      <c r="A53" s="5">
        <v>1395</v>
      </c>
      <c r="B53" s="5">
        <v>4</v>
      </c>
      <c r="C53" s="5" t="s">
        <v>252</v>
      </c>
      <c r="D53" s="5" t="s">
        <v>253</v>
      </c>
      <c r="E53" s="5">
        <v>2699</v>
      </c>
      <c r="F53" s="5">
        <v>0</v>
      </c>
      <c r="G53" s="5">
        <v>444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2255</v>
      </c>
    </row>
    <row r="54" spans="1:16">
      <c r="A54" s="5">
        <v>1395</v>
      </c>
      <c r="B54" s="5">
        <v>4</v>
      </c>
      <c r="C54" s="5" t="s">
        <v>254</v>
      </c>
      <c r="D54" s="5" t="s">
        <v>255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</row>
    <row r="55" spans="1:16">
      <c r="A55" s="5">
        <v>1395</v>
      </c>
      <c r="B55" s="5">
        <v>3</v>
      </c>
      <c r="C55" s="5" t="s">
        <v>256</v>
      </c>
      <c r="D55" s="5" t="s">
        <v>257</v>
      </c>
      <c r="E55" s="5">
        <v>12</v>
      </c>
      <c r="F55" s="5">
        <v>0</v>
      </c>
      <c r="G55" s="5">
        <v>12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</row>
    <row r="56" spans="1:16">
      <c r="A56" s="5">
        <v>1395</v>
      </c>
      <c r="B56" s="5">
        <v>4</v>
      </c>
      <c r="C56" s="5" t="s">
        <v>258</v>
      </c>
      <c r="D56" s="5" t="s">
        <v>257</v>
      </c>
      <c r="E56" s="5">
        <v>12</v>
      </c>
      <c r="F56" s="5">
        <v>0</v>
      </c>
      <c r="G56" s="5">
        <v>12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</row>
    <row r="57" spans="1:16">
      <c r="A57" s="5">
        <v>1395</v>
      </c>
      <c r="B57" s="5">
        <v>2</v>
      </c>
      <c r="C57" s="5" t="s">
        <v>259</v>
      </c>
      <c r="D57" s="5" t="s">
        <v>260</v>
      </c>
      <c r="E57" s="5">
        <v>9775</v>
      </c>
      <c r="F57" s="5">
        <v>34</v>
      </c>
      <c r="G57" s="5">
        <v>5100</v>
      </c>
      <c r="H57" s="5">
        <v>0</v>
      </c>
      <c r="I57" s="5">
        <v>48</v>
      </c>
      <c r="J57" s="5">
        <v>0</v>
      </c>
      <c r="K57" s="5">
        <v>3556</v>
      </c>
      <c r="L57" s="5">
        <v>0</v>
      </c>
      <c r="M57" s="5">
        <v>0</v>
      </c>
      <c r="N57" s="5">
        <v>105</v>
      </c>
      <c r="O57" s="5">
        <v>0</v>
      </c>
      <c r="P57" s="5">
        <v>932</v>
      </c>
    </row>
    <row r="58" spans="1:16">
      <c r="A58" s="5">
        <v>1395</v>
      </c>
      <c r="B58" s="5">
        <v>3</v>
      </c>
      <c r="C58" s="5" t="s">
        <v>261</v>
      </c>
      <c r="D58" s="5" t="s">
        <v>262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</row>
    <row r="59" spans="1:16">
      <c r="A59" s="5">
        <v>1395</v>
      </c>
      <c r="B59" s="5">
        <v>4</v>
      </c>
      <c r="C59" s="5" t="s">
        <v>263</v>
      </c>
      <c r="D59" s="5" t="s">
        <v>262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</row>
    <row r="60" spans="1:16">
      <c r="A60" s="5">
        <v>1395</v>
      </c>
      <c r="B60" s="5">
        <v>3</v>
      </c>
      <c r="C60" s="5" t="s">
        <v>264</v>
      </c>
      <c r="D60" s="5" t="s">
        <v>265</v>
      </c>
      <c r="E60" s="5">
        <v>9775</v>
      </c>
      <c r="F60" s="5">
        <v>34</v>
      </c>
      <c r="G60" s="5">
        <v>5100</v>
      </c>
      <c r="H60" s="5">
        <v>0</v>
      </c>
      <c r="I60" s="5">
        <v>48</v>
      </c>
      <c r="J60" s="5">
        <v>0</v>
      </c>
      <c r="K60" s="5">
        <v>3556</v>
      </c>
      <c r="L60" s="5">
        <v>0</v>
      </c>
      <c r="M60" s="5">
        <v>0</v>
      </c>
      <c r="N60" s="5">
        <v>105</v>
      </c>
      <c r="O60" s="5">
        <v>0</v>
      </c>
      <c r="P60" s="5">
        <v>932</v>
      </c>
    </row>
    <row r="61" spans="1:16">
      <c r="A61" s="5">
        <v>1395</v>
      </c>
      <c r="B61" s="5">
        <v>4</v>
      </c>
      <c r="C61" s="5" t="s">
        <v>266</v>
      </c>
      <c r="D61" s="5" t="s">
        <v>267</v>
      </c>
      <c r="E61" s="5">
        <v>6921</v>
      </c>
      <c r="F61" s="5">
        <v>34</v>
      </c>
      <c r="G61" s="5">
        <v>5100</v>
      </c>
      <c r="H61" s="5">
        <v>0</v>
      </c>
      <c r="I61" s="5">
        <v>0</v>
      </c>
      <c r="J61" s="5">
        <v>0</v>
      </c>
      <c r="K61" s="5">
        <v>750</v>
      </c>
      <c r="L61" s="5">
        <v>0</v>
      </c>
      <c r="M61" s="5">
        <v>0</v>
      </c>
      <c r="N61" s="5">
        <v>105</v>
      </c>
      <c r="O61" s="5">
        <v>0</v>
      </c>
      <c r="P61" s="5">
        <v>932</v>
      </c>
    </row>
    <row r="62" spans="1:16">
      <c r="A62" s="5">
        <v>1395</v>
      </c>
      <c r="B62" s="5">
        <v>4</v>
      </c>
      <c r="C62" s="5" t="s">
        <v>268</v>
      </c>
      <c r="D62" s="5" t="s">
        <v>269</v>
      </c>
      <c r="E62" s="5">
        <v>94</v>
      </c>
      <c r="F62" s="5">
        <v>0</v>
      </c>
      <c r="G62" s="5">
        <v>0</v>
      </c>
      <c r="H62" s="5">
        <v>0</v>
      </c>
      <c r="I62" s="5">
        <v>48</v>
      </c>
      <c r="J62" s="5">
        <v>0</v>
      </c>
      <c r="K62" s="5">
        <v>46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</row>
    <row r="63" spans="1:16">
      <c r="A63" s="5">
        <v>1395</v>
      </c>
      <c r="B63" s="5">
        <v>4</v>
      </c>
      <c r="C63" s="5" t="s">
        <v>270</v>
      </c>
      <c r="D63" s="5" t="s">
        <v>271</v>
      </c>
      <c r="E63" s="5">
        <v>2760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2760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</row>
    <row r="64" spans="1:16">
      <c r="A64" s="5">
        <v>1395</v>
      </c>
      <c r="B64" s="5">
        <v>4</v>
      </c>
      <c r="C64" s="5" t="s">
        <v>272</v>
      </c>
      <c r="D64" s="5" t="s">
        <v>273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</row>
    <row r="65" spans="1:16">
      <c r="A65" s="5">
        <v>1395</v>
      </c>
      <c r="B65" s="5">
        <v>2</v>
      </c>
      <c r="C65" s="5" t="s">
        <v>274</v>
      </c>
      <c r="D65" s="5" t="s">
        <v>275</v>
      </c>
      <c r="E65" s="5">
        <v>104921</v>
      </c>
      <c r="F65" s="5">
        <v>48</v>
      </c>
      <c r="G65" s="5">
        <v>9283</v>
      </c>
      <c r="H65" s="5">
        <v>277</v>
      </c>
      <c r="I65" s="5">
        <v>0</v>
      </c>
      <c r="J65" s="5">
        <v>0</v>
      </c>
      <c r="K65" s="5">
        <v>4378</v>
      </c>
      <c r="L65" s="5">
        <v>0</v>
      </c>
      <c r="M65" s="5">
        <v>4855</v>
      </c>
      <c r="N65" s="5">
        <v>641</v>
      </c>
      <c r="O65" s="5">
        <v>0</v>
      </c>
      <c r="P65" s="5">
        <v>85438</v>
      </c>
    </row>
    <row r="66" spans="1:16">
      <c r="A66" s="5">
        <v>1395</v>
      </c>
      <c r="B66" s="5">
        <v>3</v>
      </c>
      <c r="C66" s="5" t="s">
        <v>276</v>
      </c>
      <c r="D66" s="5" t="s">
        <v>275</v>
      </c>
      <c r="E66" s="5">
        <v>104921</v>
      </c>
      <c r="F66" s="5">
        <v>48</v>
      </c>
      <c r="G66" s="5">
        <v>9283</v>
      </c>
      <c r="H66" s="5">
        <v>277</v>
      </c>
      <c r="I66" s="5">
        <v>0</v>
      </c>
      <c r="J66" s="5">
        <v>0</v>
      </c>
      <c r="K66" s="5">
        <v>4378</v>
      </c>
      <c r="L66" s="5">
        <v>0</v>
      </c>
      <c r="M66" s="5">
        <v>4855</v>
      </c>
      <c r="N66" s="5">
        <v>641</v>
      </c>
      <c r="O66" s="5">
        <v>0</v>
      </c>
      <c r="P66" s="5">
        <v>85438</v>
      </c>
    </row>
    <row r="67" spans="1:16">
      <c r="A67" s="5">
        <v>1395</v>
      </c>
      <c r="B67" s="5">
        <v>4</v>
      </c>
      <c r="C67" s="5" t="s">
        <v>277</v>
      </c>
      <c r="D67" s="5" t="s">
        <v>278</v>
      </c>
      <c r="E67" s="5">
        <v>75940</v>
      </c>
      <c r="F67" s="5">
        <v>0</v>
      </c>
      <c r="G67" s="5">
        <v>4609</v>
      </c>
      <c r="H67" s="5">
        <v>277</v>
      </c>
      <c r="I67" s="5">
        <v>0</v>
      </c>
      <c r="J67" s="5">
        <v>0</v>
      </c>
      <c r="K67" s="5">
        <v>4326</v>
      </c>
      <c r="L67" s="5">
        <v>0</v>
      </c>
      <c r="M67" s="5">
        <v>4855</v>
      </c>
      <c r="N67" s="5">
        <v>15</v>
      </c>
      <c r="O67" s="5">
        <v>0</v>
      </c>
      <c r="P67" s="5">
        <v>61858</v>
      </c>
    </row>
    <row r="68" spans="1:16">
      <c r="A68" s="5">
        <v>1395</v>
      </c>
      <c r="B68" s="5">
        <v>4</v>
      </c>
      <c r="C68" s="5" t="s">
        <v>279</v>
      </c>
      <c r="D68" s="5" t="s">
        <v>280</v>
      </c>
      <c r="E68" s="5">
        <v>22853</v>
      </c>
      <c r="F68" s="5">
        <v>48</v>
      </c>
      <c r="G68" s="5">
        <v>4011</v>
      </c>
      <c r="H68" s="5">
        <v>0</v>
      </c>
      <c r="I68" s="5">
        <v>0</v>
      </c>
      <c r="J68" s="5">
        <v>0</v>
      </c>
      <c r="K68" s="5">
        <v>52</v>
      </c>
      <c r="L68" s="5">
        <v>0</v>
      </c>
      <c r="M68" s="5">
        <v>0</v>
      </c>
      <c r="N68" s="5">
        <v>0</v>
      </c>
      <c r="O68" s="5">
        <v>0</v>
      </c>
      <c r="P68" s="5">
        <v>18741</v>
      </c>
    </row>
    <row r="69" spans="1:16">
      <c r="A69" s="5">
        <v>1395</v>
      </c>
      <c r="B69" s="5">
        <v>4</v>
      </c>
      <c r="C69" s="5" t="s">
        <v>281</v>
      </c>
      <c r="D69" s="5" t="s">
        <v>282</v>
      </c>
      <c r="E69" s="5">
        <v>6128</v>
      </c>
      <c r="F69" s="5">
        <v>0</v>
      </c>
      <c r="G69" s="5">
        <v>662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626</v>
      </c>
      <c r="O69" s="5">
        <v>0</v>
      </c>
      <c r="P69" s="5">
        <v>4839</v>
      </c>
    </row>
    <row r="70" spans="1:16">
      <c r="A70" s="5">
        <v>1395</v>
      </c>
      <c r="B70" s="5">
        <v>2</v>
      </c>
      <c r="C70" s="5" t="s">
        <v>283</v>
      </c>
      <c r="D70" s="5" t="s">
        <v>284</v>
      </c>
      <c r="E70" s="5">
        <v>32326</v>
      </c>
      <c r="F70" s="5">
        <v>0</v>
      </c>
      <c r="G70" s="5">
        <v>17047</v>
      </c>
      <c r="H70" s="5">
        <v>0</v>
      </c>
      <c r="I70" s="5">
        <v>0</v>
      </c>
      <c r="J70" s="5">
        <v>0</v>
      </c>
      <c r="K70" s="5">
        <v>290</v>
      </c>
      <c r="L70" s="5">
        <v>0</v>
      </c>
      <c r="M70" s="5">
        <v>0</v>
      </c>
      <c r="N70" s="5">
        <v>0</v>
      </c>
      <c r="O70" s="5">
        <v>685</v>
      </c>
      <c r="P70" s="5">
        <v>14304</v>
      </c>
    </row>
    <row r="71" spans="1:16">
      <c r="A71" s="5">
        <v>1395</v>
      </c>
      <c r="B71" s="5">
        <v>7</v>
      </c>
      <c r="C71" s="5" t="s">
        <v>285</v>
      </c>
      <c r="D71" s="5" t="s">
        <v>286</v>
      </c>
      <c r="E71" s="5">
        <v>32326</v>
      </c>
      <c r="F71" s="5">
        <v>0</v>
      </c>
      <c r="G71" s="5">
        <v>17047</v>
      </c>
      <c r="H71" s="5">
        <v>0</v>
      </c>
      <c r="I71" s="5">
        <v>0</v>
      </c>
      <c r="J71" s="5">
        <v>0</v>
      </c>
      <c r="K71" s="5">
        <v>290</v>
      </c>
      <c r="L71" s="5">
        <v>0</v>
      </c>
      <c r="M71" s="5">
        <v>0</v>
      </c>
      <c r="N71" s="5">
        <v>0</v>
      </c>
      <c r="O71" s="5">
        <v>685</v>
      </c>
      <c r="P71" s="5">
        <v>14304</v>
      </c>
    </row>
    <row r="72" spans="1:16">
      <c r="A72" s="5">
        <v>1395</v>
      </c>
      <c r="B72" s="5">
        <v>4</v>
      </c>
      <c r="C72" s="5" t="s">
        <v>287</v>
      </c>
      <c r="D72" s="5" t="s">
        <v>288</v>
      </c>
      <c r="E72" s="5">
        <v>30841</v>
      </c>
      <c r="F72" s="5">
        <v>0</v>
      </c>
      <c r="G72" s="5">
        <v>17047</v>
      </c>
      <c r="H72" s="5">
        <v>0</v>
      </c>
      <c r="I72" s="5">
        <v>0</v>
      </c>
      <c r="J72" s="5">
        <v>0</v>
      </c>
      <c r="K72" s="5">
        <v>290</v>
      </c>
      <c r="L72" s="5">
        <v>0</v>
      </c>
      <c r="M72" s="5">
        <v>0</v>
      </c>
      <c r="N72" s="5">
        <v>0</v>
      </c>
      <c r="O72" s="5">
        <v>685</v>
      </c>
      <c r="P72" s="5">
        <v>12819</v>
      </c>
    </row>
    <row r="73" spans="1:16">
      <c r="A73" s="5">
        <v>1395</v>
      </c>
      <c r="B73" s="5">
        <v>9</v>
      </c>
      <c r="C73" s="5" t="s">
        <v>289</v>
      </c>
      <c r="D73" s="5" t="s">
        <v>290</v>
      </c>
      <c r="E73" s="5">
        <v>1485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1485</v>
      </c>
    </row>
    <row r="74" spans="1:16">
      <c r="A74" s="5">
        <v>1395</v>
      </c>
      <c r="B74" s="5">
        <v>2</v>
      </c>
      <c r="C74" s="5" t="s">
        <v>291</v>
      </c>
      <c r="D74" s="5" t="s">
        <v>292</v>
      </c>
      <c r="E74" s="5">
        <v>46772219</v>
      </c>
      <c r="F74" s="5">
        <v>0</v>
      </c>
      <c r="G74" s="5">
        <v>141299</v>
      </c>
      <c r="H74" s="5">
        <v>0</v>
      </c>
      <c r="I74" s="5">
        <v>0</v>
      </c>
      <c r="J74" s="5">
        <v>115249</v>
      </c>
      <c r="K74" s="5">
        <v>11812</v>
      </c>
      <c r="L74" s="5">
        <v>0</v>
      </c>
      <c r="M74" s="5">
        <v>0</v>
      </c>
      <c r="N74" s="5">
        <v>724</v>
      </c>
      <c r="O74" s="5">
        <v>0</v>
      </c>
      <c r="P74" s="5">
        <v>46503135</v>
      </c>
    </row>
    <row r="75" spans="1:16">
      <c r="A75" s="5">
        <v>1395</v>
      </c>
      <c r="B75" s="5">
        <v>3</v>
      </c>
      <c r="C75" s="5" t="s">
        <v>293</v>
      </c>
      <c r="D75" s="5" t="s">
        <v>294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</row>
    <row r="76" spans="1:16">
      <c r="A76" s="5">
        <v>1395</v>
      </c>
      <c r="B76" s="5">
        <v>4</v>
      </c>
      <c r="C76" s="5" t="s">
        <v>295</v>
      </c>
      <c r="D76" s="5" t="s">
        <v>296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</row>
    <row r="77" spans="1:16">
      <c r="A77" s="5">
        <v>1395</v>
      </c>
      <c r="B77" s="5">
        <v>3</v>
      </c>
      <c r="C77" s="5" t="s">
        <v>297</v>
      </c>
      <c r="D77" s="5" t="s">
        <v>298</v>
      </c>
      <c r="E77" s="5">
        <v>46772219</v>
      </c>
      <c r="F77" s="5">
        <v>0</v>
      </c>
      <c r="G77" s="5">
        <v>141299</v>
      </c>
      <c r="H77" s="5">
        <v>0</v>
      </c>
      <c r="I77" s="5">
        <v>0</v>
      </c>
      <c r="J77" s="5">
        <v>115249</v>
      </c>
      <c r="K77" s="5">
        <v>11812</v>
      </c>
      <c r="L77" s="5">
        <v>0</v>
      </c>
      <c r="M77" s="5">
        <v>0</v>
      </c>
      <c r="N77" s="5">
        <v>724</v>
      </c>
      <c r="O77" s="5">
        <v>0</v>
      </c>
      <c r="P77" s="5">
        <v>46503135</v>
      </c>
    </row>
    <row r="78" spans="1:16">
      <c r="A78" s="5">
        <v>1395</v>
      </c>
      <c r="B78" s="5">
        <v>4</v>
      </c>
      <c r="C78" s="5" t="s">
        <v>299</v>
      </c>
      <c r="D78" s="5" t="s">
        <v>298</v>
      </c>
      <c r="E78" s="5">
        <v>46772219</v>
      </c>
      <c r="F78" s="5">
        <v>0</v>
      </c>
      <c r="G78" s="5">
        <v>141299</v>
      </c>
      <c r="H78" s="5">
        <v>0</v>
      </c>
      <c r="I78" s="5">
        <v>0</v>
      </c>
      <c r="J78" s="5">
        <v>115249</v>
      </c>
      <c r="K78" s="5">
        <v>11812</v>
      </c>
      <c r="L78" s="5">
        <v>0</v>
      </c>
      <c r="M78" s="5">
        <v>0</v>
      </c>
      <c r="N78" s="5">
        <v>724</v>
      </c>
      <c r="O78" s="5">
        <v>0</v>
      </c>
      <c r="P78" s="5">
        <v>46503135</v>
      </c>
    </row>
    <row r="79" spans="1:16">
      <c r="A79" s="5">
        <v>1395</v>
      </c>
      <c r="B79" s="5">
        <v>2</v>
      </c>
      <c r="C79" s="5" t="s">
        <v>300</v>
      </c>
      <c r="D79" s="5" t="s">
        <v>301</v>
      </c>
      <c r="E79" s="5">
        <v>4089215</v>
      </c>
      <c r="F79" s="5">
        <v>371548</v>
      </c>
      <c r="G79" s="5">
        <v>26266</v>
      </c>
      <c r="H79" s="5">
        <v>121803</v>
      </c>
      <c r="I79" s="5">
        <v>476</v>
      </c>
      <c r="J79" s="5">
        <v>30219</v>
      </c>
      <c r="K79" s="5">
        <v>56078</v>
      </c>
      <c r="L79" s="5">
        <v>3648</v>
      </c>
      <c r="M79" s="5">
        <v>230</v>
      </c>
      <c r="N79" s="5">
        <v>3918</v>
      </c>
      <c r="O79" s="5">
        <v>0</v>
      </c>
      <c r="P79" s="5">
        <v>3475029</v>
      </c>
    </row>
    <row r="80" spans="1:16">
      <c r="A80" s="5">
        <v>1395</v>
      </c>
      <c r="B80" s="5">
        <v>3</v>
      </c>
      <c r="C80" s="5" t="s">
        <v>302</v>
      </c>
      <c r="D80" s="5" t="s">
        <v>303</v>
      </c>
      <c r="E80" s="5">
        <v>3009173</v>
      </c>
      <c r="F80" s="5">
        <v>27048</v>
      </c>
      <c r="G80" s="5">
        <v>19632</v>
      </c>
      <c r="H80" s="5">
        <v>121785</v>
      </c>
      <c r="I80" s="5">
        <v>476</v>
      </c>
      <c r="J80" s="5">
        <v>29430</v>
      </c>
      <c r="K80" s="5">
        <v>46871</v>
      </c>
      <c r="L80" s="5">
        <v>3648</v>
      </c>
      <c r="M80" s="5">
        <v>230</v>
      </c>
      <c r="N80" s="5">
        <v>2229</v>
      </c>
      <c r="O80" s="5">
        <v>0</v>
      </c>
      <c r="P80" s="5">
        <v>2757823</v>
      </c>
    </row>
    <row r="81" spans="1:16">
      <c r="A81" s="5">
        <v>1395</v>
      </c>
      <c r="B81" s="5">
        <v>4</v>
      </c>
      <c r="C81" s="5" t="s">
        <v>304</v>
      </c>
      <c r="D81" s="5" t="s">
        <v>305</v>
      </c>
      <c r="E81" s="5">
        <v>796646</v>
      </c>
      <c r="F81" s="5">
        <v>17815</v>
      </c>
      <c r="G81" s="5">
        <v>3442</v>
      </c>
      <c r="H81" s="5">
        <v>121785</v>
      </c>
      <c r="I81" s="5">
        <v>0</v>
      </c>
      <c r="J81" s="5">
        <v>3034</v>
      </c>
      <c r="K81" s="5">
        <v>5778</v>
      </c>
      <c r="L81" s="5">
        <v>0</v>
      </c>
      <c r="M81" s="5">
        <v>0</v>
      </c>
      <c r="N81" s="5">
        <v>0</v>
      </c>
      <c r="O81" s="5">
        <v>0</v>
      </c>
      <c r="P81" s="5">
        <v>644791</v>
      </c>
    </row>
    <row r="82" spans="1:16">
      <c r="A82" s="5">
        <v>1395</v>
      </c>
      <c r="B82" s="5">
        <v>4</v>
      </c>
      <c r="C82" s="5" t="s">
        <v>306</v>
      </c>
      <c r="D82" s="5" t="s">
        <v>307</v>
      </c>
      <c r="E82" s="5">
        <v>336894</v>
      </c>
      <c r="F82" s="5">
        <v>9233</v>
      </c>
      <c r="G82" s="5">
        <v>2078</v>
      </c>
      <c r="H82" s="5">
        <v>0</v>
      </c>
      <c r="I82" s="5">
        <v>476</v>
      </c>
      <c r="J82" s="5">
        <v>0</v>
      </c>
      <c r="K82" s="5">
        <v>40647</v>
      </c>
      <c r="L82" s="5">
        <v>3648</v>
      </c>
      <c r="M82" s="5">
        <v>60</v>
      </c>
      <c r="N82" s="5">
        <v>2229</v>
      </c>
      <c r="O82" s="5">
        <v>0</v>
      </c>
      <c r="P82" s="5">
        <v>278523</v>
      </c>
    </row>
    <row r="83" spans="1:16">
      <c r="A83" s="5">
        <v>1395</v>
      </c>
      <c r="B83" s="5">
        <v>4</v>
      </c>
      <c r="C83" s="5" t="s">
        <v>308</v>
      </c>
      <c r="D83" s="5" t="s">
        <v>309</v>
      </c>
      <c r="E83" s="5">
        <v>1875634</v>
      </c>
      <c r="F83" s="5">
        <v>0</v>
      </c>
      <c r="G83" s="5">
        <v>14113</v>
      </c>
      <c r="H83" s="5">
        <v>0</v>
      </c>
      <c r="I83" s="5">
        <v>0</v>
      </c>
      <c r="J83" s="5">
        <v>26396</v>
      </c>
      <c r="K83" s="5">
        <v>446</v>
      </c>
      <c r="L83" s="5">
        <v>0</v>
      </c>
      <c r="M83" s="5">
        <v>171</v>
      </c>
      <c r="N83" s="5">
        <v>0</v>
      </c>
      <c r="O83" s="5">
        <v>0</v>
      </c>
      <c r="P83" s="5">
        <v>1834509</v>
      </c>
    </row>
    <row r="84" spans="1:16">
      <c r="A84" s="5">
        <v>1395</v>
      </c>
      <c r="B84" s="5">
        <v>3</v>
      </c>
      <c r="C84" s="5" t="s">
        <v>310</v>
      </c>
      <c r="D84" s="5" t="s">
        <v>311</v>
      </c>
      <c r="E84" s="5">
        <v>1066402</v>
      </c>
      <c r="F84" s="5">
        <v>344380</v>
      </c>
      <c r="G84" s="5">
        <v>6014</v>
      </c>
      <c r="H84" s="5">
        <v>18</v>
      </c>
      <c r="I84" s="5">
        <v>0</v>
      </c>
      <c r="J84" s="5">
        <v>789</v>
      </c>
      <c r="K84" s="5">
        <v>2151</v>
      </c>
      <c r="L84" s="5">
        <v>0</v>
      </c>
      <c r="M84" s="5">
        <v>0</v>
      </c>
      <c r="N84" s="5">
        <v>1689</v>
      </c>
      <c r="O84" s="5">
        <v>0</v>
      </c>
      <c r="P84" s="5">
        <v>711362</v>
      </c>
    </row>
    <row r="85" spans="1:16">
      <c r="A85" s="5">
        <v>1395</v>
      </c>
      <c r="B85" s="5">
        <v>4</v>
      </c>
      <c r="C85" s="5" t="s">
        <v>312</v>
      </c>
      <c r="D85" s="5" t="s">
        <v>313</v>
      </c>
      <c r="E85" s="5">
        <v>3749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3749</v>
      </c>
    </row>
    <row r="86" spans="1:16">
      <c r="A86" s="5">
        <v>1395</v>
      </c>
      <c r="B86" s="5">
        <v>4</v>
      </c>
      <c r="C86" s="5" t="s">
        <v>314</v>
      </c>
      <c r="D86" s="5" t="s">
        <v>315</v>
      </c>
      <c r="E86" s="5">
        <v>10413</v>
      </c>
      <c r="F86" s="5">
        <v>345</v>
      </c>
      <c r="G86" s="5">
        <v>1025</v>
      </c>
      <c r="H86" s="5">
        <v>0</v>
      </c>
      <c r="I86" s="5">
        <v>0</v>
      </c>
      <c r="J86" s="5">
        <v>0</v>
      </c>
      <c r="K86" s="5">
        <v>471</v>
      </c>
      <c r="L86" s="5">
        <v>0</v>
      </c>
      <c r="M86" s="5">
        <v>0</v>
      </c>
      <c r="N86" s="5">
        <v>0</v>
      </c>
      <c r="O86" s="5">
        <v>0</v>
      </c>
      <c r="P86" s="5">
        <v>8572</v>
      </c>
    </row>
    <row r="87" spans="1:16">
      <c r="A87" s="5">
        <v>1395</v>
      </c>
      <c r="B87" s="5">
        <v>4</v>
      </c>
      <c r="C87" s="5" t="s">
        <v>316</v>
      </c>
      <c r="D87" s="5" t="s">
        <v>317</v>
      </c>
      <c r="E87" s="5">
        <v>143432</v>
      </c>
      <c r="F87" s="5">
        <v>33463</v>
      </c>
      <c r="G87" s="5">
        <v>4273</v>
      </c>
      <c r="H87" s="5">
        <v>18</v>
      </c>
      <c r="I87" s="5">
        <v>0</v>
      </c>
      <c r="J87" s="5">
        <v>0</v>
      </c>
      <c r="K87" s="5">
        <v>214</v>
      </c>
      <c r="L87" s="5">
        <v>0</v>
      </c>
      <c r="M87" s="5">
        <v>0</v>
      </c>
      <c r="N87" s="5">
        <v>1689</v>
      </c>
      <c r="O87" s="5">
        <v>0</v>
      </c>
      <c r="P87" s="5">
        <v>103775</v>
      </c>
    </row>
    <row r="88" spans="1:16">
      <c r="A88" s="5">
        <v>1395</v>
      </c>
      <c r="B88" s="5">
        <v>4</v>
      </c>
      <c r="C88" s="5" t="s">
        <v>318</v>
      </c>
      <c r="D88" s="5" t="s">
        <v>319</v>
      </c>
      <c r="E88" s="5">
        <v>908807</v>
      </c>
      <c r="F88" s="5">
        <v>310572</v>
      </c>
      <c r="G88" s="5">
        <v>715</v>
      </c>
      <c r="H88" s="5">
        <v>0</v>
      </c>
      <c r="I88" s="5">
        <v>0</v>
      </c>
      <c r="J88" s="5">
        <v>789</v>
      </c>
      <c r="K88" s="5">
        <v>1465</v>
      </c>
      <c r="L88" s="5">
        <v>0</v>
      </c>
      <c r="M88" s="5">
        <v>0</v>
      </c>
      <c r="N88" s="5">
        <v>0</v>
      </c>
      <c r="O88" s="5">
        <v>0</v>
      </c>
      <c r="P88" s="5">
        <v>595266</v>
      </c>
    </row>
    <row r="89" spans="1:16">
      <c r="A89" s="5">
        <v>1395</v>
      </c>
      <c r="B89" s="5">
        <v>3</v>
      </c>
      <c r="C89" s="5" t="s">
        <v>320</v>
      </c>
      <c r="D89" s="5" t="s">
        <v>321</v>
      </c>
      <c r="E89" s="5">
        <v>13640</v>
      </c>
      <c r="F89" s="5">
        <v>120</v>
      </c>
      <c r="G89" s="5">
        <v>620</v>
      </c>
      <c r="H89" s="5">
        <v>0</v>
      </c>
      <c r="I89" s="5">
        <v>0</v>
      </c>
      <c r="J89" s="5">
        <v>0</v>
      </c>
      <c r="K89" s="5">
        <v>7056</v>
      </c>
      <c r="L89" s="5">
        <v>0</v>
      </c>
      <c r="M89" s="5">
        <v>0</v>
      </c>
      <c r="N89" s="5">
        <v>0</v>
      </c>
      <c r="O89" s="5">
        <v>0</v>
      </c>
      <c r="P89" s="5">
        <v>5844</v>
      </c>
    </row>
    <row r="90" spans="1:16">
      <c r="A90" s="5">
        <v>1395</v>
      </c>
      <c r="B90" s="5">
        <v>4</v>
      </c>
      <c r="C90" s="5" t="s">
        <v>322</v>
      </c>
      <c r="D90" s="5" t="s">
        <v>321</v>
      </c>
      <c r="E90" s="5">
        <v>13640</v>
      </c>
      <c r="F90" s="5">
        <v>120</v>
      </c>
      <c r="G90" s="5">
        <v>620</v>
      </c>
      <c r="H90" s="5">
        <v>0</v>
      </c>
      <c r="I90" s="5">
        <v>0</v>
      </c>
      <c r="J90" s="5">
        <v>0</v>
      </c>
      <c r="K90" s="5">
        <v>7056</v>
      </c>
      <c r="L90" s="5">
        <v>0</v>
      </c>
      <c r="M90" s="5">
        <v>0</v>
      </c>
      <c r="N90" s="5">
        <v>0</v>
      </c>
      <c r="O90" s="5">
        <v>0</v>
      </c>
      <c r="P90" s="5">
        <v>5844</v>
      </c>
    </row>
    <row r="91" spans="1:16">
      <c r="A91" s="5">
        <v>1395</v>
      </c>
      <c r="B91" s="5">
        <v>2</v>
      </c>
      <c r="C91" s="5" t="s">
        <v>323</v>
      </c>
      <c r="D91" s="5" t="s">
        <v>324</v>
      </c>
      <c r="E91" s="5">
        <v>269818</v>
      </c>
      <c r="F91" s="5">
        <v>0</v>
      </c>
      <c r="G91" s="5">
        <v>9860</v>
      </c>
      <c r="H91" s="5">
        <v>0</v>
      </c>
      <c r="I91" s="5">
        <v>0</v>
      </c>
      <c r="J91" s="5">
        <v>0</v>
      </c>
      <c r="K91" s="5">
        <v>192</v>
      </c>
      <c r="L91" s="5">
        <v>0</v>
      </c>
      <c r="M91" s="5">
        <v>0</v>
      </c>
      <c r="N91" s="5">
        <v>8680</v>
      </c>
      <c r="O91" s="5">
        <v>0</v>
      </c>
      <c r="P91" s="5">
        <v>251086</v>
      </c>
    </row>
    <row r="92" spans="1:16">
      <c r="A92" s="5">
        <v>1395</v>
      </c>
      <c r="B92" s="5">
        <v>3</v>
      </c>
      <c r="C92" s="5" t="s">
        <v>325</v>
      </c>
      <c r="D92" s="5" t="s">
        <v>324</v>
      </c>
      <c r="E92" s="5">
        <v>269818</v>
      </c>
      <c r="F92" s="5">
        <v>0</v>
      </c>
      <c r="G92" s="5">
        <v>9860</v>
      </c>
      <c r="H92" s="5">
        <v>0</v>
      </c>
      <c r="I92" s="5">
        <v>0</v>
      </c>
      <c r="J92" s="5">
        <v>0</v>
      </c>
      <c r="K92" s="5">
        <v>192</v>
      </c>
      <c r="L92" s="5">
        <v>0</v>
      </c>
      <c r="M92" s="5">
        <v>0</v>
      </c>
      <c r="N92" s="5">
        <v>8680</v>
      </c>
      <c r="O92" s="5">
        <v>0</v>
      </c>
      <c r="P92" s="5">
        <v>251086</v>
      </c>
    </row>
    <row r="93" spans="1:16">
      <c r="A93" s="5">
        <v>1395</v>
      </c>
      <c r="B93" s="5">
        <v>4</v>
      </c>
      <c r="C93" s="5" t="s">
        <v>326</v>
      </c>
      <c r="D93" s="5" t="s">
        <v>324</v>
      </c>
      <c r="E93" s="5">
        <v>269818</v>
      </c>
      <c r="F93" s="5">
        <v>0</v>
      </c>
      <c r="G93" s="5">
        <v>9860</v>
      </c>
      <c r="H93" s="5">
        <v>0</v>
      </c>
      <c r="I93" s="5">
        <v>0</v>
      </c>
      <c r="J93" s="5">
        <v>0</v>
      </c>
      <c r="K93" s="5">
        <v>192</v>
      </c>
      <c r="L93" s="5">
        <v>0</v>
      </c>
      <c r="M93" s="5">
        <v>0</v>
      </c>
      <c r="N93" s="5">
        <v>8680</v>
      </c>
      <c r="O93" s="5">
        <v>0</v>
      </c>
      <c r="P93" s="5">
        <v>251086</v>
      </c>
    </row>
    <row r="94" spans="1:16">
      <c r="A94" s="5">
        <v>1395</v>
      </c>
      <c r="B94" s="5">
        <v>2</v>
      </c>
      <c r="C94" s="5" t="s">
        <v>327</v>
      </c>
      <c r="D94" s="5" t="s">
        <v>328</v>
      </c>
      <c r="E94" s="5">
        <v>391937</v>
      </c>
      <c r="F94" s="5">
        <v>331896</v>
      </c>
      <c r="G94" s="5">
        <v>4342</v>
      </c>
      <c r="H94" s="5">
        <v>0</v>
      </c>
      <c r="I94" s="5">
        <v>0</v>
      </c>
      <c r="J94" s="5">
        <v>29</v>
      </c>
      <c r="K94" s="5">
        <v>1465</v>
      </c>
      <c r="L94" s="5">
        <v>0</v>
      </c>
      <c r="M94" s="5">
        <v>0</v>
      </c>
      <c r="N94" s="5">
        <v>77</v>
      </c>
      <c r="O94" s="5">
        <v>0</v>
      </c>
      <c r="P94" s="5">
        <v>54128</v>
      </c>
    </row>
    <row r="95" spans="1:16">
      <c r="A95" s="5">
        <v>1395</v>
      </c>
      <c r="B95" s="5">
        <v>3</v>
      </c>
      <c r="C95" s="5" t="s">
        <v>329</v>
      </c>
      <c r="D95" s="5" t="s">
        <v>330</v>
      </c>
      <c r="E95" s="5">
        <v>256863</v>
      </c>
      <c r="F95" s="5">
        <v>215237</v>
      </c>
      <c r="G95" s="5">
        <v>25</v>
      </c>
      <c r="H95" s="5">
        <v>0</v>
      </c>
      <c r="I95" s="5">
        <v>0</v>
      </c>
      <c r="J95" s="5">
        <v>0</v>
      </c>
      <c r="K95" s="5">
        <v>147</v>
      </c>
      <c r="L95" s="5">
        <v>0</v>
      </c>
      <c r="M95" s="5">
        <v>0</v>
      </c>
      <c r="N95" s="5">
        <v>0</v>
      </c>
      <c r="O95" s="5">
        <v>0</v>
      </c>
      <c r="P95" s="5">
        <v>41454</v>
      </c>
    </row>
    <row r="96" spans="1:16">
      <c r="A96" s="5">
        <v>1395</v>
      </c>
      <c r="B96" s="5">
        <v>4</v>
      </c>
      <c r="C96" s="5" t="s">
        <v>331</v>
      </c>
      <c r="D96" s="5" t="s">
        <v>332</v>
      </c>
      <c r="E96" s="5">
        <v>253242</v>
      </c>
      <c r="F96" s="5">
        <v>215237</v>
      </c>
      <c r="G96" s="5">
        <v>0</v>
      </c>
      <c r="H96" s="5">
        <v>0</v>
      </c>
      <c r="I96" s="5">
        <v>0</v>
      </c>
      <c r="J96" s="5">
        <v>0</v>
      </c>
      <c r="K96" s="5">
        <v>128</v>
      </c>
      <c r="L96" s="5">
        <v>0</v>
      </c>
      <c r="M96" s="5">
        <v>0</v>
      </c>
      <c r="N96" s="5">
        <v>0</v>
      </c>
      <c r="O96" s="5">
        <v>0</v>
      </c>
      <c r="P96" s="5">
        <v>37877</v>
      </c>
    </row>
    <row r="97" spans="1:16">
      <c r="A97" s="5">
        <v>1395</v>
      </c>
      <c r="B97" s="5">
        <v>4</v>
      </c>
      <c r="C97" s="5" t="s">
        <v>333</v>
      </c>
      <c r="D97" s="5" t="s">
        <v>334</v>
      </c>
      <c r="E97" s="5">
        <v>3621</v>
      </c>
      <c r="F97" s="5">
        <v>0</v>
      </c>
      <c r="G97" s="5">
        <v>25</v>
      </c>
      <c r="H97" s="5">
        <v>0</v>
      </c>
      <c r="I97" s="5">
        <v>0</v>
      </c>
      <c r="J97" s="5">
        <v>0</v>
      </c>
      <c r="K97" s="5">
        <v>19</v>
      </c>
      <c r="L97" s="5">
        <v>0</v>
      </c>
      <c r="M97" s="5">
        <v>0</v>
      </c>
      <c r="N97" s="5">
        <v>0</v>
      </c>
      <c r="O97" s="5">
        <v>0</v>
      </c>
      <c r="P97" s="5">
        <v>3577</v>
      </c>
    </row>
    <row r="98" spans="1:16">
      <c r="A98" s="5">
        <v>1395</v>
      </c>
      <c r="B98" s="5">
        <v>3</v>
      </c>
      <c r="C98" s="5" t="s">
        <v>335</v>
      </c>
      <c r="D98" s="5" t="s">
        <v>336</v>
      </c>
      <c r="E98" s="5">
        <v>135073</v>
      </c>
      <c r="F98" s="5">
        <v>116659</v>
      </c>
      <c r="G98" s="5">
        <v>4317</v>
      </c>
      <c r="H98" s="5">
        <v>0</v>
      </c>
      <c r="I98" s="5">
        <v>0</v>
      </c>
      <c r="J98" s="5">
        <v>29</v>
      </c>
      <c r="K98" s="5">
        <v>1318</v>
      </c>
      <c r="L98" s="5">
        <v>0</v>
      </c>
      <c r="M98" s="5">
        <v>0</v>
      </c>
      <c r="N98" s="5">
        <v>77</v>
      </c>
      <c r="O98" s="5">
        <v>0</v>
      </c>
      <c r="P98" s="5">
        <v>12674</v>
      </c>
    </row>
    <row r="99" spans="1:16">
      <c r="A99" s="5">
        <v>1395</v>
      </c>
      <c r="B99" s="5">
        <v>4</v>
      </c>
      <c r="C99" s="5" t="s">
        <v>337</v>
      </c>
      <c r="D99" s="5" t="s">
        <v>336</v>
      </c>
      <c r="E99" s="5">
        <v>135073</v>
      </c>
      <c r="F99" s="5">
        <v>116659</v>
      </c>
      <c r="G99" s="5">
        <v>4317</v>
      </c>
      <c r="H99" s="5">
        <v>0</v>
      </c>
      <c r="I99" s="5">
        <v>0</v>
      </c>
      <c r="J99" s="5">
        <v>29</v>
      </c>
      <c r="K99" s="5">
        <v>1318</v>
      </c>
      <c r="L99" s="5">
        <v>0</v>
      </c>
      <c r="M99" s="5">
        <v>0</v>
      </c>
      <c r="N99" s="5">
        <v>77</v>
      </c>
      <c r="O99" s="5">
        <v>0</v>
      </c>
      <c r="P99" s="5">
        <v>12674</v>
      </c>
    </row>
    <row r="100" spans="1:16">
      <c r="A100" s="5">
        <v>1395</v>
      </c>
      <c r="B100" s="5">
        <v>2</v>
      </c>
      <c r="C100" s="5" t="s">
        <v>338</v>
      </c>
      <c r="D100" s="5" t="s">
        <v>339</v>
      </c>
      <c r="E100" s="5">
        <v>643650</v>
      </c>
      <c r="F100" s="5">
        <v>76890</v>
      </c>
      <c r="G100" s="5">
        <v>38920</v>
      </c>
      <c r="H100" s="5">
        <v>95445</v>
      </c>
      <c r="I100" s="5">
        <v>68</v>
      </c>
      <c r="J100" s="5">
        <v>204760</v>
      </c>
      <c r="K100" s="5">
        <v>56687</v>
      </c>
      <c r="L100" s="5">
        <v>0</v>
      </c>
      <c r="M100" s="5">
        <v>3</v>
      </c>
      <c r="N100" s="5">
        <v>2441</v>
      </c>
      <c r="O100" s="5">
        <v>0</v>
      </c>
      <c r="P100" s="5">
        <v>168437</v>
      </c>
    </row>
    <row r="101" spans="1:16">
      <c r="A101" s="5">
        <v>1395</v>
      </c>
      <c r="B101" s="5">
        <v>3</v>
      </c>
      <c r="C101" s="5" t="s">
        <v>340</v>
      </c>
      <c r="D101" s="5" t="s">
        <v>341</v>
      </c>
      <c r="E101" s="5">
        <v>4126</v>
      </c>
      <c r="F101" s="5">
        <v>333</v>
      </c>
      <c r="G101" s="5">
        <v>129</v>
      </c>
      <c r="H101" s="5">
        <v>0</v>
      </c>
      <c r="I101" s="5">
        <v>0</v>
      </c>
      <c r="J101" s="5">
        <v>461</v>
      </c>
      <c r="K101" s="5">
        <v>352</v>
      </c>
      <c r="L101" s="5">
        <v>0</v>
      </c>
      <c r="M101" s="5">
        <v>0</v>
      </c>
      <c r="N101" s="5">
        <v>2300</v>
      </c>
      <c r="O101" s="5">
        <v>0</v>
      </c>
      <c r="P101" s="5">
        <v>549</v>
      </c>
    </row>
    <row r="102" spans="1:16">
      <c r="A102" s="5">
        <v>1395</v>
      </c>
      <c r="B102" s="5">
        <v>4</v>
      </c>
      <c r="C102" s="5" t="s">
        <v>342</v>
      </c>
      <c r="D102" s="5" t="s">
        <v>341</v>
      </c>
      <c r="E102" s="5">
        <v>4126</v>
      </c>
      <c r="F102" s="5">
        <v>333</v>
      </c>
      <c r="G102" s="5">
        <v>129</v>
      </c>
      <c r="H102" s="5">
        <v>0</v>
      </c>
      <c r="I102" s="5">
        <v>0</v>
      </c>
      <c r="J102" s="5">
        <v>461</v>
      </c>
      <c r="K102" s="5">
        <v>352</v>
      </c>
      <c r="L102" s="5">
        <v>0</v>
      </c>
      <c r="M102" s="5">
        <v>0</v>
      </c>
      <c r="N102" s="5">
        <v>2300</v>
      </c>
      <c r="O102" s="5">
        <v>0</v>
      </c>
      <c r="P102" s="5">
        <v>549</v>
      </c>
    </row>
    <row r="103" spans="1:16">
      <c r="A103" s="5">
        <v>1395</v>
      </c>
      <c r="B103" s="5">
        <v>3</v>
      </c>
      <c r="C103" s="5" t="s">
        <v>343</v>
      </c>
      <c r="D103" s="5" t="s">
        <v>344</v>
      </c>
      <c r="E103" s="5">
        <v>639524</v>
      </c>
      <c r="F103" s="5">
        <v>76556</v>
      </c>
      <c r="G103" s="5">
        <v>38791</v>
      </c>
      <c r="H103" s="5">
        <v>95445</v>
      </c>
      <c r="I103" s="5">
        <v>68</v>
      </c>
      <c r="J103" s="5">
        <v>204299</v>
      </c>
      <c r="K103" s="5">
        <v>56335</v>
      </c>
      <c r="L103" s="5">
        <v>0</v>
      </c>
      <c r="M103" s="5">
        <v>3</v>
      </c>
      <c r="N103" s="5">
        <v>141</v>
      </c>
      <c r="O103" s="5">
        <v>0</v>
      </c>
      <c r="P103" s="5">
        <v>167887</v>
      </c>
    </row>
    <row r="104" spans="1:16">
      <c r="A104" s="5">
        <v>1395</v>
      </c>
      <c r="B104" s="5">
        <v>4</v>
      </c>
      <c r="C104" s="5" t="s">
        <v>345</v>
      </c>
      <c r="D104" s="5" t="s">
        <v>346</v>
      </c>
      <c r="E104" s="5">
        <v>83681</v>
      </c>
      <c r="F104" s="5">
        <v>0</v>
      </c>
      <c r="G104" s="5">
        <v>1852</v>
      </c>
      <c r="H104" s="5">
        <v>1966</v>
      </c>
      <c r="I104" s="5">
        <v>0</v>
      </c>
      <c r="J104" s="5">
        <v>76730</v>
      </c>
      <c r="K104" s="5">
        <v>424</v>
      </c>
      <c r="L104" s="5">
        <v>0</v>
      </c>
      <c r="M104" s="5">
        <v>0</v>
      </c>
      <c r="N104" s="5">
        <v>0</v>
      </c>
      <c r="O104" s="5">
        <v>0</v>
      </c>
      <c r="P104" s="5">
        <v>2709</v>
      </c>
    </row>
    <row r="105" spans="1:16">
      <c r="A105" s="5">
        <v>1395</v>
      </c>
      <c r="B105" s="5">
        <v>4</v>
      </c>
      <c r="C105" s="5" t="s">
        <v>347</v>
      </c>
      <c r="D105" s="5" t="s">
        <v>348</v>
      </c>
      <c r="E105" s="5">
        <v>160219</v>
      </c>
      <c r="F105" s="5">
        <v>30939</v>
      </c>
      <c r="G105" s="5">
        <v>12535</v>
      </c>
      <c r="H105" s="5">
        <v>1289</v>
      </c>
      <c r="I105" s="5">
        <v>0</v>
      </c>
      <c r="J105" s="5">
        <v>46655</v>
      </c>
      <c r="K105" s="5">
        <v>6606</v>
      </c>
      <c r="L105" s="5">
        <v>0</v>
      </c>
      <c r="M105" s="5">
        <v>0</v>
      </c>
      <c r="N105" s="5">
        <v>43</v>
      </c>
      <c r="O105" s="5">
        <v>0</v>
      </c>
      <c r="P105" s="5">
        <v>62151</v>
      </c>
    </row>
    <row r="106" spans="1:16">
      <c r="A106" s="5">
        <v>1395</v>
      </c>
      <c r="B106" s="5">
        <v>4</v>
      </c>
      <c r="C106" s="5" t="s">
        <v>349</v>
      </c>
      <c r="D106" s="5" t="s">
        <v>350</v>
      </c>
      <c r="E106" s="5">
        <v>12290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10920</v>
      </c>
      <c r="L106" s="5">
        <v>0</v>
      </c>
      <c r="M106" s="5">
        <v>0</v>
      </c>
      <c r="N106" s="5">
        <v>0</v>
      </c>
      <c r="O106" s="5">
        <v>0</v>
      </c>
      <c r="P106" s="5">
        <v>1370</v>
      </c>
    </row>
    <row r="107" spans="1:16">
      <c r="A107" s="5">
        <v>1395</v>
      </c>
      <c r="B107" s="5">
        <v>4</v>
      </c>
      <c r="C107" s="5" t="s">
        <v>351</v>
      </c>
      <c r="D107" s="5" t="s">
        <v>352</v>
      </c>
      <c r="E107" s="5">
        <v>149029</v>
      </c>
      <c r="F107" s="5">
        <v>0</v>
      </c>
      <c r="G107" s="5">
        <v>16913</v>
      </c>
      <c r="H107" s="5">
        <v>13414</v>
      </c>
      <c r="I107" s="5">
        <v>0</v>
      </c>
      <c r="J107" s="5">
        <v>1200</v>
      </c>
      <c r="K107" s="5">
        <v>29037</v>
      </c>
      <c r="L107" s="5">
        <v>0</v>
      </c>
      <c r="M107" s="5">
        <v>0</v>
      </c>
      <c r="N107" s="5">
        <v>0</v>
      </c>
      <c r="O107" s="5">
        <v>0</v>
      </c>
      <c r="P107" s="5">
        <v>88465</v>
      </c>
    </row>
    <row r="108" spans="1:16">
      <c r="A108" s="5">
        <v>1395</v>
      </c>
      <c r="B108" s="5">
        <v>4</v>
      </c>
      <c r="C108" s="5" t="s">
        <v>353</v>
      </c>
      <c r="D108" s="5" t="s">
        <v>354</v>
      </c>
      <c r="E108" s="5">
        <v>210063</v>
      </c>
      <c r="F108" s="5">
        <v>32079</v>
      </c>
      <c r="G108" s="5">
        <v>7491</v>
      </c>
      <c r="H108" s="5">
        <v>74562</v>
      </c>
      <c r="I108" s="5">
        <v>68</v>
      </c>
      <c r="J108" s="5">
        <v>78436</v>
      </c>
      <c r="K108" s="5">
        <v>5791</v>
      </c>
      <c r="L108" s="5">
        <v>0</v>
      </c>
      <c r="M108" s="5">
        <v>0</v>
      </c>
      <c r="N108" s="5">
        <v>21</v>
      </c>
      <c r="O108" s="5">
        <v>0</v>
      </c>
      <c r="P108" s="5">
        <v>11616</v>
      </c>
    </row>
    <row r="109" spans="1:16">
      <c r="A109" s="5">
        <v>1395</v>
      </c>
      <c r="B109" s="5">
        <v>4</v>
      </c>
      <c r="C109" s="5" t="s">
        <v>355</v>
      </c>
      <c r="D109" s="5" t="s">
        <v>356</v>
      </c>
      <c r="E109" s="5">
        <v>16734</v>
      </c>
      <c r="F109" s="5">
        <v>13538</v>
      </c>
      <c r="G109" s="5">
        <v>0</v>
      </c>
      <c r="H109" s="5">
        <v>0</v>
      </c>
      <c r="I109" s="5">
        <v>0</v>
      </c>
      <c r="J109" s="5">
        <v>0</v>
      </c>
      <c r="K109" s="5">
        <v>3120</v>
      </c>
      <c r="L109" s="5">
        <v>0</v>
      </c>
      <c r="M109" s="5">
        <v>0</v>
      </c>
      <c r="N109" s="5">
        <v>0</v>
      </c>
      <c r="O109" s="5">
        <v>0</v>
      </c>
      <c r="P109" s="5">
        <v>75</v>
      </c>
    </row>
    <row r="110" spans="1:16">
      <c r="A110" s="5">
        <v>1395</v>
      </c>
      <c r="B110" s="5">
        <v>4</v>
      </c>
      <c r="C110" s="5" t="s">
        <v>357</v>
      </c>
      <c r="D110" s="5" t="s">
        <v>358</v>
      </c>
      <c r="E110" s="5">
        <v>7510</v>
      </c>
      <c r="F110" s="5">
        <v>0</v>
      </c>
      <c r="G110" s="5">
        <v>0</v>
      </c>
      <c r="H110" s="5">
        <v>4214</v>
      </c>
      <c r="I110" s="5">
        <v>0</v>
      </c>
      <c r="J110" s="5">
        <v>1277</v>
      </c>
      <c r="K110" s="5">
        <v>437</v>
      </c>
      <c r="L110" s="5">
        <v>0</v>
      </c>
      <c r="M110" s="5">
        <v>3</v>
      </c>
      <c r="N110" s="5">
        <v>77</v>
      </c>
      <c r="O110" s="5">
        <v>0</v>
      </c>
      <c r="P110" s="5">
        <v>1501</v>
      </c>
    </row>
    <row r="111" spans="1:16">
      <c r="A111" s="5">
        <v>1395</v>
      </c>
      <c r="B111" s="5">
        <v>2</v>
      </c>
      <c r="C111" s="5" t="s">
        <v>359</v>
      </c>
      <c r="D111" s="5" t="s">
        <v>360</v>
      </c>
      <c r="E111" s="5">
        <v>2433524</v>
      </c>
      <c r="F111" s="5">
        <v>0</v>
      </c>
      <c r="G111" s="5">
        <v>5715</v>
      </c>
      <c r="H111" s="5">
        <v>88</v>
      </c>
      <c r="I111" s="5">
        <v>0</v>
      </c>
      <c r="J111" s="5">
        <v>16418</v>
      </c>
      <c r="K111" s="5">
        <v>11765</v>
      </c>
      <c r="L111" s="5">
        <v>0</v>
      </c>
      <c r="M111" s="5">
        <v>0</v>
      </c>
      <c r="N111" s="5">
        <v>4623</v>
      </c>
      <c r="O111" s="5">
        <v>0</v>
      </c>
      <c r="P111" s="5">
        <v>2394914</v>
      </c>
    </row>
    <row r="112" spans="1:16">
      <c r="A112" s="5">
        <v>1395</v>
      </c>
      <c r="B112" s="5">
        <v>3</v>
      </c>
      <c r="C112" s="5" t="s">
        <v>361</v>
      </c>
      <c r="D112" s="5" t="s">
        <v>362</v>
      </c>
      <c r="E112" s="5">
        <v>2249834</v>
      </c>
      <c r="F112" s="5">
        <v>0</v>
      </c>
      <c r="G112" s="5">
        <v>4474</v>
      </c>
      <c r="H112" s="5">
        <v>0</v>
      </c>
      <c r="I112" s="5">
        <v>0</v>
      </c>
      <c r="J112" s="5">
        <v>16418</v>
      </c>
      <c r="K112" s="5">
        <v>10155</v>
      </c>
      <c r="L112" s="5">
        <v>0</v>
      </c>
      <c r="M112" s="5">
        <v>0</v>
      </c>
      <c r="N112" s="5">
        <v>183</v>
      </c>
      <c r="O112" s="5">
        <v>0</v>
      </c>
      <c r="P112" s="5">
        <v>2218603</v>
      </c>
    </row>
    <row r="113" spans="1:16">
      <c r="A113" s="5">
        <v>1395</v>
      </c>
      <c r="B113" s="5">
        <v>4</v>
      </c>
      <c r="C113" s="5" t="s">
        <v>363</v>
      </c>
      <c r="D113" s="5" t="s">
        <v>362</v>
      </c>
      <c r="E113" s="5">
        <v>2249834</v>
      </c>
      <c r="F113" s="5">
        <v>0</v>
      </c>
      <c r="G113" s="5">
        <v>4474</v>
      </c>
      <c r="H113" s="5">
        <v>0</v>
      </c>
      <c r="I113" s="5">
        <v>0</v>
      </c>
      <c r="J113" s="5">
        <v>16418</v>
      </c>
      <c r="K113" s="5">
        <v>10155</v>
      </c>
      <c r="L113" s="5">
        <v>0</v>
      </c>
      <c r="M113" s="5">
        <v>0</v>
      </c>
      <c r="N113" s="5">
        <v>183</v>
      </c>
      <c r="O113" s="5">
        <v>0</v>
      </c>
      <c r="P113" s="5">
        <v>2218603</v>
      </c>
    </row>
    <row r="114" spans="1:16">
      <c r="A114" s="5">
        <v>1395</v>
      </c>
      <c r="B114" s="5">
        <v>3</v>
      </c>
      <c r="C114" s="5" t="s">
        <v>364</v>
      </c>
      <c r="D114" s="5" t="s">
        <v>365</v>
      </c>
      <c r="E114" s="5">
        <v>172919</v>
      </c>
      <c r="F114" s="5">
        <v>0</v>
      </c>
      <c r="G114" s="5">
        <v>445</v>
      </c>
      <c r="H114" s="5">
        <v>0</v>
      </c>
      <c r="I114" s="5">
        <v>0</v>
      </c>
      <c r="J114" s="5">
        <v>0</v>
      </c>
      <c r="K114" s="5">
        <v>1601</v>
      </c>
      <c r="L114" s="5">
        <v>0</v>
      </c>
      <c r="M114" s="5">
        <v>0</v>
      </c>
      <c r="N114" s="5">
        <v>161</v>
      </c>
      <c r="O114" s="5">
        <v>0</v>
      </c>
      <c r="P114" s="5">
        <v>170713</v>
      </c>
    </row>
    <row r="115" spans="1:16">
      <c r="A115" s="5">
        <v>1395</v>
      </c>
      <c r="B115" s="5">
        <v>4</v>
      </c>
      <c r="C115" s="5" t="s">
        <v>366</v>
      </c>
      <c r="D115" s="5" t="s">
        <v>365</v>
      </c>
      <c r="E115" s="5">
        <v>172919</v>
      </c>
      <c r="F115" s="5">
        <v>0</v>
      </c>
      <c r="G115" s="5">
        <v>445</v>
      </c>
      <c r="H115" s="5">
        <v>0</v>
      </c>
      <c r="I115" s="5">
        <v>0</v>
      </c>
      <c r="J115" s="5">
        <v>0</v>
      </c>
      <c r="K115" s="5">
        <v>1601</v>
      </c>
      <c r="L115" s="5">
        <v>0</v>
      </c>
      <c r="M115" s="5">
        <v>0</v>
      </c>
      <c r="N115" s="5">
        <v>161</v>
      </c>
      <c r="O115" s="5">
        <v>0</v>
      </c>
      <c r="P115" s="5">
        <v>170713</v>
      </c>
    </row>
    <row r="116" spans="1:16">
      <c r="A116" s="5">
        <v>1395</v>
      </c>
      <c r="B116" s="5">
        <v>3</v>
      </c>
      <c r="C116" s="5" t="s">
        <v>367</v>
      </c>
      <c r="D116" s="5" t="s">
        <v>368</v>
      </c>
      <c r="E116" s="5">
        <v>10770</v>
      </c>
      <c r="F116" s="5">
        <v>0</v>
      </c>
      <c r="G116" s="5">
        <v>796</v>
      </c>
      <c r="H116" s="5">
        <v>88</v>
      </c>
      <c r="I116" s="5">
        <v>0</v>
      </c>
      <c r="J116" s="5">
        <v>0</v>
      </c>
      <c r="K116" s="5">
        <v>10</v>
      </c>
      <c r="L116" s="5">
        <v>0</v>
      </c>
      <c r="M116" s="5">
        <v>0</v>
      </c>
      <c r="N116" s="5">
        <v>4279</v>
      </c>
      <c r="O116" s="5">
        <v>0</v>
      </c>
      <c r="P116" s="5">
        <v>5598</v>
      </c>
    </row>
    <row r="117" spans="1:16">
      <c r="A117" s="5">
        <v>1395</v>
      </c>
      <c r="B117" s="5">
        <v>4</v>
      </c>
      <c r="C117" s="5" t="s">
        <v>369</v>
      </c>
      <c r="D117" s="5" t="s">
        <v>370</v>
      </c>
      <c r="E117" s="5">
        <v>10315</v>
      </c>
      <c r="F117" s="5">
        <v>0</v>
      </c>
      <c r="G117" s="5">
        <v>796</v>
      </c>
      <c r="H117" s="5">
        <v>88</v>
      </c>
      <c r="I117" s="5">
        <v>0</v>
      </c>
      <c r="J117" s="5">
        <v>0</v>
      </c>
      <c r="K117" s="5">
        <v>10</v>
      </c>
      <c r="L117" s="5">
        <v>0</v>
      </c>
      <c r="M117" s="5">
        <v>0</v>
      </c>
      <c r="N117" s="5">
        <v>4279</v>
      </c>
      <c r="O117" s="5">
        <v>0</v>
      </c>
      <c r="P117" s="5">
        <v>5143</v>
      </c>
    </row>
    <row r="118" spans="1:16">
      <c r="A118" s="5">
        <v>1395</v>
      </c>
      <c r="B118" s="5">
        <v>4</v>
      </c>
      <c r="C118" s="5" t="s">
        <v>371</v>
      </c>
      <c r="D118" s="5" t="s">
        <v>372</v>
      </c>
      <c r="E118" s="5">
        <v>455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455</v>
      </c>
    </row>
    <row r="119" spans="1:16">
      <c r="A119" s="5">
        <v>1395</v>
      </c>
      <c r="B119" s="5">
        <v>2</v>
      </c>
      <c r="C119" s="5" t="s">
        <v>373</v>
      </c>
      <c r="D119" s="5" t="s">
        <v>374</v>
      </c>
      <c r="E119" s="5">
        <v>786642</v>
      </c>
      <c r="F119" s="5">
        <v>59404</v>
      </c>
      <c r="G119" s="5">
        <v>625217</v>
      </c>
      <c r="H119" s="5">
        <v>9084</v>
      </c>
      <c r="I119" s="5">
        <v>0</v>
      </c>
      <c r="J119" s="5">
        <v>9257</v>
      </c>
      <c r="K119" s="5">
        <v>9619</v>
      </c>
      <c r="L119" s="5">
        <v>980</v>
      </c>
      <c r="M119" s="5">
        <v>16540</v>
      </c>
      <c r="N119" s="5">
        <v>117</v>
      </c>
      <c r="O119" s="5">
        <v>0</v>
      </c>
      <c r="P119" s="5">
        <v>56425</v>
      </c>
    </row>
    <row r="120" spans="1:16">
      <c r="A120" s="5">
        <v>1395</v>
      </c>
      <c r="B120" s="5">
        <v>3</v>
      </c>
      <c r="C120" s="5" t="s">
        <v>375</v>
      </c>
      <c r="D120" s="5" t="s">
        <v>376</v>
      </c>
      <c r="E120" s="5">
        <v>154599</v>
      </c>
      <c r="F120" s="5">
        <v>58904</v>
      </c>
      <c r="G120" s="5">
        <v>28626</v>
      </c>
      <c r="H120" s="5">
        <v>4956</v>
      </c>
      <c r="I120" s="5">
        <v>0</v>
      </c>
      <c r="J120" s="5">
        <v>9232</v>
      </c>
      <c r="K120" s="5">
        <v>3612</v>
      </c>
      <c r="L120" s="5">
        <v>0</v>
      </c>
      <c r="M120" s="5">
        <v>16540</v>
      </c>
      <c r="N120" s="5">
        <v>0</v>
      </c>
      <c r="O120" s="5">
        <v>0</v>
      </c>
      <c r="P120" s="5">
        <v>32730</v>
      </c>
    </row>
    <row r="121" spans="1:16">
      <c r="A121" s="5">
        <v>1395</v>
      </c>
      <c r="B121" s="5">
        <v>4</v>
      </c>
      <c r="C121" s="5" t="s">
        <v>377</v>
      </c>
      <c r="D121" s="5" t="s">
        <v>378</v>
      </c>
      <c r="E121" s="5">
        <v>47873</v>
      </c>
      <c r="F121" s="5">
        <v>18028</v>
      </c>
      <c r="G121" s="5">
        <v>14763</v>
      </c>
      <c r="H121" s="5">
        <v>392</v>
      </c>
      <c r="I121" s="5">
        <v>0</v>
      </c>
      <c r="J121" s="5">
        <v>4601</v>
      </c>
      <c r="K121" s="5">
        <v>1937</v>
      </c>
      <c r="L121" s="5">
        <v>0</v>
      </c>
      <c r="M121" s="5">
        <v>0</v>
      </c>
      <c r="N121" s="5">
        <v>0</v>
      </c>
      <c r="O121" s="5">
        <v>0</v>
      </c>
      <c r="P121" s="5">
        <v>8152</v>
      </c>
    </row>
    <row r="122" spans="1:16">
      <c r="A122" s="5">
        <v>1395</v>
      </c>
      <c r="B122" s="5">
        <v>4</v>
      </c>
      <c r="C122" s="5" t="s">
        <v>379</v>
      </c>
      <c r="D122" s="5" t="s">
        <v>380</v>
      </c>
      <c r="E122" s="5">
        <v>106726</v>
      </c>
      <c r="F122" s="5">
        <v>40875</v>
      </c>
      <c r="G122" s="5">
        <v>13863</v>
      </c>
      <c r="H122" s="5">
        <v>4564</v>
      </c>
      <c r="I122" s="5">
        <v>0</v>
      </c>
      <c r="J122" s="5">
        <v>4631</v>
      </c>
      <c r="K122" s="5">
        <v>1675</v>
      </c>
      <c r="L122" s="5">
        <v>0</v>
      </c>
      <c r="M122" s="5">
        <v>16540</v>
      </c>
      <c r="N122" s="5">
        <v>0</v>
      </c>
      <c r="O122" s="5">
        <v>0</v>
      </c>
      <c r="P122" s="5">
        <v>24578</v>
      </c>
    </row>
    <row r="123" spans="1:16">
      <c r="A123" s="5">
        <v>1395</v>
      </c>
      <c r="B123" s="5">
        <v>4</v>
      </c>
      <c r="C123" s="5" t="s">
        <v>381</v>
      </c>
      <c r="D123" s="5" t="s">
        <v>382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</row>
    <row r="124" spans="1:16">
      <c r="A124" s="5">
        <v>1395</v>
      </c>
      <c r="B124" s="5">
        <v>3</v>
      </c>
      <c r="C124" s="5" t="s">
        <v>383</v>
      </c>
      <c r="D124" s="5" t="s">
        <v>384</v>
      </c>
      <c r="E124" s="5">
        <v>632044</v>
      </c>
      <c r="F124" s="5">
        <v>500</v>
      </c>
      <c r="G124" s="5">
        <v>596591</v>
      </c>
      <c r="H124" s="5">
        <v>4128</v>
      </c>
      <c r="I124" s="5">
        <v>0</v>
      </c>
      <c r="J124" s="5">
        <v>25</v>
      </c>
      <c r="K124" s="5">
        <v>6007</v>
      </c>
      <c r="L124" s="5">
        <v>980</v>
      </c>
      <c r="M124" s="5">
        <v>0</v>
      </c>
      <c r="N124" s="5">
        <v>117</v>
      </c>
      <c r="O124" s="5">
        <v>0</v>
      </c>
      <c r="P124" s="5">
        <v>23695</v>
      </c>
    </row>
    <row r="125" spans="1:16">
      <c r="A125" s="5">
        <v>1395</v>
      </c>
      <c r="B125" s="5">
        <v>4</v>
      </c>
      <c r="C125" s="5" t="s">
        <v>385</v>
      </c>
      <c r="D125" s="5" t="s">
        <v>386</v>
      </c>
      <c r="E125" s="5">
        <v>9560</v>
      </c>
      <c r="F125" s="5">
        <v>0</v>
      </c>
      <c r="G125" s="5">
        <v>2851</v>
      </c>
      <c r="H125" s="5">
        <v>4090</v>
      </c>
      <c r="I125" s="5">
        <v>0</v>
      </c>
      <c r="J125" s="5">
        <v>0</v>
      </c>
      <c r="K125" s="5">
        <v>210</v>
      </c>
      <c r="L125" s="5">
        <v>0</v>
      </c>
      <c r="M125" s="5">
        <v>0</v>
      </c>
      <c r="N125" s="5">
        <v>0</v>
      </c>
      <c r="O125" s="5">
        <v>0</v>
      </c>
      <c r="P125" s="5">
        <v>2409</v>
      </c>
    </row>
    <row r="126" spans="1:16">
      <c r="A126" s="5">
        <v>1395</v>
      </c>
      <c r="B126" s="5">
        <v>4</v>
      </c>
      <c r="C126" s="5" t="s">
        <v>387</v>
      </c>
      <c r="D126" s="5" t="s">
        <v>388</v>
      </c>
      <c r="E126" s="5">
        <v>7440</v>
      </c>
      <c r="F126" s="5">
        <v>500</v>
      </c>
      <c r="G126" s="5">
        <v>7</v>
      </c>
      <c r="H126" s="5">
        <v>38</v>
      </c>
      <c r="I126" s="5">
        <v>0</v>
      </c>
      <c r="J126" s="5">
        <v>0</v>
      </c>
      <c r="K126" s="5">
        <v>64</v>
      </c>
      <c r="L126" s="5">
        <v>0</v>
      </c>
      <c r="M126" s="5">
        <v>0</v>
      </c>
      <c r="N126" s="5">
        <v>0</v>
      </c>
      <c r="O126" s="5">
        <v>0</v>
      </c>
      <c r="P126" s="5">
        <v>6831</v>
      </c>
    </row>
    <row r="127" spans="1:16">
      <c r="A127" s="5">
        <v>1395</v>
      </c>
      <c r="B127" s="5">
        <v>4</v>
      </c>
      <c r="C127" s="5" t="s">
        <v>389</v>
      </c>
      <c r="D127" s="5" t="s">
        <v>390</v>
      </c>
      <c r="E127" s="5">
        <v>63</v>
      </c>
      <c r="F127" s="5">
        <v>0</v>
      </c>
      <c r="G127" s="5">
        <v>0</v>
      </c>
      <c r="H127" s="5">
        <v>0</v>
      </c>
      <c r="I127" s="5">
        <v>0</v>
      </c>
      <c r="J127" s="5">
        <v>25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38</v>
      </c>
    </row>
    <row r="128" spans="1:16">
      <c r="A128" s="5">
        <v>1395</v>
      </c>
      <c r="B128" s="5">
        <v>4</v>
      </c>
      <c r="C128" s="5" t="s">
        <v>391</v>
      </c>
      <c r="D128" s="5" t="s">
        <v>392</v>
      </c>
      <c r="E128" s="5">
        <v>614981</v>
      </c>
      <c r="F128" s="5">
        <v>0</v>
      </c>
      <c r="G128" s="5">
        <v>593733</v>
      </c>
      <c r="H128" s="5">
        <v>0</v>
      </c>
      <c r="I128" s="5">
        <v>0</v>
      </c>
      <c r="J128" s="5">
        <v>0</v>
      </c>
      <c r="K128" s="5">
        <v>5733</v>
      </c>
      <c r="L128" s="5">
        <v>980</v>
      </c>
      <c r="M128" s="5">
        <v>0</v>
      </c>
      <c r="N128" s="5">
        <v>117</v>
      </c>
      <c r="O128" s="5">
        <v>0</v>
      </c>
      <c r="P128" s="5">
        <v>14418</v>
      </c>
    </row>
    <row r="129" spans="1:16">
      <c r="A129" s="5">
        <v>1395</v>
      </c>
      <c r="B129" s="5">
        <v>2</v>
      </c>
      <c r="C129" s="5" t="s">
        <v>393</v>
      </c>
      <c r="D129" s="5" t="s">
        <v>394</v>
      </c>
      <c r="E129" s="5">
        <v>561611</v>
      </c>
      <c r="F129" s="5">
        <v>150</v>
      </c>
      <c r="G129" s="5">
        <v>212068</v>
      </c>
      <c r="H129" s="5">
        <v>276372</v>
      </c>
      <c r="I129" s="5">
        <v>0</v>
      </c>
      <c r="J129" s="5">
        <v>0</v>
      </c>
      <c r="K129" s="5">
        <v>1224</v>
      </c>
      <c r="L129" s="5">
        <v>0</v>
      </c>
      <c r="M129" s="5">
        <v>37791</v>
      </c>
      <c r="N129" s="5">
        <v>0</v>
      </c>
      <c r="O129" s="5">
        <v>0</v>
      </c>
      <c r="P129" s="5">
        <v>34006</v>
      </c>
    </row>
    <row r="130" spans="1:16">
      <c r="A130" s="5">
        <v>1395</v>
      </c>
      <c r="B130" s="5">
        <v>3</v>
      </c>
      <c r="C130" s="5" t="s">
        <v>395</v>
      </c>
      <c r="D130" s="5" t="s">
        <v>396</v>
      </c>
      <c r="E130" s="5">
        <v>39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39</v>
      </c>
    </row>
    <row r="131" spans="1:16">
      <c r="A131" s="5">
        <v>1395</v>
      </c>
      <c r="B131" s="5">
        <v>4</v>
      </c>
      <c r="C131" s="5" t="s">
        <v>397</v>
      </c>
      <c r="D131" s="5" t="s">
        <v>396</v>
      </c>
      <c r="E131" s="5">
        <v>39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39</v>
      </c>
    </row>
    <row r="132" spans="1:16">
      <c r="A132" s="5">
        <v>1395</v>
      </c>
      <c r="B132" s="5">
        <v>3</v>
      </c>
      <c r="C132" s="5" t="s">
        <v>398</v>
      </c>
      <c r="D132" s="5" t="s">
        <v>399</v>
      </c>
      <c r="E132" s="5">
        <v>331432</v>
      </c>
      <c r="F132" s="5">
        <v>0</v>
      </c>
      <c r="G132" s="5">
        <v>5069</v>
      </c>
      <c r="H132" s="5">
        <v>276372</v>
      </c>
      <c r="I132" s="5">
        <v>0</v>
      </c>
      <c r="J132" s="5">
        <v>0</v>
      </c>
      <c r="K132" s="5">
        <v>924</v>
      </c>
      <c r="L132" s="5">
        <v>0</v>
      </c>
      <c r="M132" s="5">
        <v>37791</v>
      </c>
      <c r="N132" s="5">
        <v>0</v>
      </c>
      <c r="O132" s="5">
        <v>0</v>
      </c>
      <c r="P132" s="5">
        <v>11277</v>
      </c>
    </row>
    <row r="133" spans="1:16">
      <c r="A133" s="5">
        <v>1395</v>
      </c>
      <c r="B133" s="5">
        <v>4</v>
      </c>
      <c r="C133" s="5" t="s">
        <v>400</v>
      </c>
      <c r="D133" s="5" t="s">
        <v>399</v>
      </c>
      <c r="E133" s="5">
        <v>331432</v>
      </c>
      <c r="F133" s="5">
        <v>0</v>
      </c>
      <c r="G133" s="5">
        <v>5069</v>
      </c>
      <c r="H133" s="5">
        <v>276372</v>
      </c>
      <c r="I133" s="5">
        <v>0</v>
      </c>
      <c r="J133" s="5">
        <v>0</v>
      </c>
      <c r="K133" s="5">
        <v>924</v>
      </c>
      <c r="L133" s="5">
        <v>0</v>
      </c>
      <c r="M133" s="5">
        <v>37791</v>
      </c>
      <c r="N133" s="5">
        <v>0</v>
      </c>
      <c r="O133" s="5">
        <v>0</v>
      </c>
      <c r="P133" s="5">
        <v>11277</v>
      </c>
    </row>
    <row r="134" spans="1:16">
      <c r="A134" s="5">
        <v>1395</v>
      </c>
      <c r="B134" s="5">
        <v>3</v>
      </c>
      <c r="C134" s="5" t="s">
        <v>401</v>
      </c>
      <c r="D134" s="5" t="s">
        <v>402</v>
      </c>
      <c r="E134" s="5">
        <v>38219</v>
      </c>
      <c r="F134" s="5">
        <v>0</v>
      </c>
      <c r="G134" s="5">
        <v>38219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</row>
    <row r="135" spans="1:16">
      <c r="A135" s="5">
        <v>1395</v>
      </c>
      <c r="B135" s="5">
        <v>4</v>
      </c>
      <c r="C135" s="5" t="s">
        <v>403</v>
      </c>
      <c r="D135" s="5" t="s">
        <v>402</v>
      </c>
      <c r="E135" s="5">
        <v>38219</v>
      </c>
      <c r="F135" s="5">
        <v>0</v>
      </c>
      <c r="G135" s="5">
        <v>38219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</row>
    <row r="136" spans="1:16">
      <c r="A136" s="5">
        <v>1395</v>
      </c>
      <c r="B136" s="5">
        <v>3</v>
      </c>
      <c r="C136" s="5" t="s">
        <v>404</v>
      </c>
      <c r="D136" s="5" t="s">
        <v>405</v>
      </c>
      <c r="E136" s="5">
        <v>168360</v>
      </c>
      <c r="F136" s="5">
        <v>0</v>
      </c>
      <c r="G136" s="5">
        <v>168360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</row>
    <row r="137" spans="1:16">
      <c r="A137" s="5">
        <v>1395</v>
      </c>
      <c r="B137" s="5">
        <v>4</v>
      </c>
      <c r="C137" s="5" t="s">
        <v>406</v>
      </c>
      <c r="D137" s="5" t="s">
        <v>405</v>
      </c>
      <c r="E137" s="5">
        <v>168360</v>
      </c>
      <c r="F137" s="5">
        <v>0</v>
      </c>
      <c r="G137" s="5">
        <v>168360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</row>
    <row r="138" spans="1:16">
      <c r="A138" s="5">
        <v>1395</v>
      </c>
      <c r="B138" s="5">
        <v>3</v>
      </c>
      <c r="C138" s="5" t="s">
        <v>407</v>
      </c>
      <c r="D138" s="5" t="s">
        <v>408</v>
      </c>
      <c r="E138" s="5">
        <v>8319</v>
      </c>
      <c r="F138" s="5">
        <v>150</v>
      </c>
      <c r="G138" s="5">
        <v>420</v>
      </c>
      <c r="H138" s="5">
        <v>0</v>
      </c>
      <c r="I138" s="5">
        <v>0</v>
      </c>
      <c r="J138" s="5">
        <v>0</v>
      </c>
      <c r="K138" s="5">
        <v>300</v>
      </c>
      <c r="L138" s="5">
        <v>0</v>
      </c>
      <c r="M138" s="5">
        <v>0</v>
      </c>
      <c r="N138" s="5">
        <v>0</v>
      </c>
      <c r="O138" s="5">
        <v>0</v>
      </c>
      <c r="P138" s="5">
        <v>7449</v>
      </c>
    </row>
    <row r="139" spans="1:16">
      <c r="A139" s="5">
        <v>1395</v>
      </c>
      <c r="B139" s="5">
        <v>4</v>
      </c>
      <c r="C139" s="5" t="s">
        <v>409</v>
      </c>
      <c r="D139" s="5" t="s">
        <v>410</v>
      </c>
      <c r="E139" s="5">
        <v>6024</v>
      </c>
      <c r="F139" s="5">
        <v>150</v>
      </c>
      <c r="G139" s="5">
        <v>420</v>
      </c>
      <c r="H139" s="5">
        <v>0</v>
      </c>
      <c r="I139" s="5">
        <v>0</v>
      </c>
      <c r="J139" s="5">
        <v>0</v>
      </c>
      <c r="K139" s="5">
        <v>300</v>
      </c>
      <c r="L139" s="5">
        <v>0</v>
      </c>
      <c r="M139" s="5">
        <v>0</v>
      </c>
      <c r="N139" s="5">
        <v>0</v>
      </c>
      <c r="O139" s="5">
        <v>0</v>
      </c>
      <c r="P139" s="5">
        <v>5154</v>
      </c>
    </row>
    <row r="140" spans="1:16">
      <c r="A140" s="5">
        <v>1395</v>
      </c>
      <c r="B140" s="5">
        <v>4</v>
      </c>
      <c r="C140" s="5" t="s">
        <v>411</v>
      </c>
      <c r="D140" s="5" t="s">
        <v>412</v>
      </c>
      <c r="E140" s="5">
        <v>2295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2295</v>
      </c>
    </row>
    <row r="141" spans="1:16">
      <c r="A141" s="5">
        <v>1395</v>
      </c>
      <c r="B141" s="5">
        <v>3</v>
      </c>
      <c r="C141" s="5" t="s">
        <v>413</v>
      </c>
      <c r="D141" s="5" t="s">
        <v>414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</row>
    <row r="142" spans="1:16">
      <c r="A142" s="5">
        <v>1395</v>
      </c>
      <c r="B142" s="5">
        <v>4</v>
      </c>
      <c r="C142" s="5" t="s">
        <v>415</v>
      </c>
      <c r="D142" s="5" t="s">
        <v>414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</row>
    <row r="143" spans="1:16">
      <c r="A143" s="5">
        <v>1395</v>
      </c>
      <c r="B143" s="5">
        <v>7</v>
      </c>
      <c r="C143" s="5" t="s">
        <v>416</v>
      </c>
      <c r="D143" s="5" t="s">
        <v>417</v>
      </c>
      <c r="E143" s="5">
        <v>15241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15241</v>
      </c>
    </row>
    <row r="144" spans="1:16">
      <c r="A144" s="5">
        <v>1395</v>
      </c>
      <c r="B144" s="5">
        <v>9</v>
      </c>
      <c r="C144" s="5" t="s">
        <v>418</v>
      </c>
      <c r="D144" s="5" t="s">
        <v>417</v>
      </c>
      <c r="E144" s="5">
        <v>15241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15241</v>
      </c>
    </row>
    <row r="145" spans="1:16">
      <c r="A145" s="5">
        <v>1395</v>
      </c>
      <c r="B145" s="5">
        <v>2</v>
      </c>
      <c r="C145" s="5" t="s">
        <v>419</v>
      </c>
      <c r="D145" s="5" t="s">
        <v>420</v>
      </c>
      <c r="E145" s="5">
        <v>65005</v>
      </c>
      <c r="F145" s="5">
        <v>0</v>
      </c>
      <c r="G145" s="5">
        <v>10348</v>
      </c>
      <c r="H145" s="5">
        <v>11009</v>
      </c>
      <c r="I145" s="5">
        <v>0</v>
      </c>
      <c r="J145" s="5">
        <v>2959</v>
      </c>
      <c r="K145" s="5">
        <v>8507</v>
      </c>
      <c r="L145" s="5">
        <v>0</v>
      </c>
      <c r="M145" s="5">
        <v>0</v>
      </c>
      <c r="N145" s="5">
        <v>520</v>
      </c>
      <c r="O145" s="5">
        <v>0</v>
      </c>
      <c r="P145" s="5">
        <v>31663</v>
      </c>
    </row>
    <row r="146" spans="1:16">
      <c r="A146" s="5">
        <v>1395</v>
      </c>
      <c r="B146" s="5">
        <v>3</v>
      </c>
      <c r="C146" s="5" t="s">
        <v>421</v>
      </c>
      <c r="D146" s="5" t="s">
        <v>422</v>
      </c>
      <c r="E146" s="5">
        <v>29985</v>
      </c>
      <c r="F146" s="5">
        <v>0</v>
      </c>
      <c r="G146" s="5">
        <v>5543</v>
      </c>
      <c r="H146" s="5">
        <v>11000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67</v>
      </c>
      <c r="O146" s="5">
        <v>0</v>
      </c>
      <c r="P146" s="5">
        <v>13375</v>
      </c>
    </row>
    <row r="147" spans="1:16">
      <c r="A147" s="5">
        <v>1395</v>
      </c>
      <c r="B147" s="5">
        <v>4</v>
      </c>
      <c r="C147" s="5" t="s">
        <v>423</v>
      </c>
      <c r="D147" s="5" t="s">
        <v>422</v>
      </c>
      <c r="E147" s="5">
        <v>29985</v>
      </c>
      <c r="F147" s="5">
        <v>0</v>
      </c>
      <c r="G147" s="5">
        <v>5543</v>
      </c>
      <c r="H147" s="5">
        <v>11000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67</v>
      </c>
      <c r="O147" s="5">
        <v>0</v>
      </c>
      <c r="P147" s="5">
        <v>13375</v>
      </c>
    </row>
    <row r="148" spans="1:16">
      <c r="A148" s="5">
        <v>1395</v>
      </c>
      <c r="B148" s="5">
        <v>3</v>
      </c>
      <c r="C148" s="5" t="s">
        <v>424</v>
      </c>
      <c r="D148" s="5" t="s">
        <v>425</v>
      </c>
      <c r="E148" s="5">
        <v>282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282</v>
      </c>
    </row>
    <row r="149" spans="1:16">
      <c r="A149" s="5">
        <v>1395</v>
      </c>
      <c r="B149" s="5">
        <v>4</v>
      </c>
      <c r="C149" s="5" t="s">
        <v>426</v>
      </c>
      <c r="D149" s="5" t="s">
        <v>425</v>
      </c>
      <c r="E149" s="5">
        <v>282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282</v>
      </c>
    </row>
    <row r="150" spans="1:16">
      <c r="A150" s="5">
        <v>1395</v>
      </c>
      <c r="B150" s="5">
        <v>3</v>
      </c>
      <c r="C150" s="5" t="s">
        <v>427</v>
      </c>
      <c r="D150" s="5" t="s">
        <v>428</v>
      </c>
      <c r="E150" s="5">
        <v>16725</v>
      </c>
      <c r="F150" s="5">
        <v>0</v>
      </c>
      <c r="G150" s="5">
        <v>4738</v>
      </c>
      <c r="H150" s="5">
        <v>0</v>
      </c>
      <c r="I150" s="5">
        <v>0</v>
      </c>
      <c r="J150" s="5">
        <v>0</v>
      </c>
      <c r="K150" s="5">
        <v>857</v>
      </c>
      <c r="L150" s="5">
        <v>0</v>
      </c>
      <c r="M150" s="5">
        <v>0</v>
      </c>
      <c r="N150" s="5">
        <v>452</v>
      </c>
      <c r="O150" s="5">
        <v>0</v>
      </c>
      <c r="P150" s="5">
        <v>10678</v>
      </c>
    </row>
    <row r="151" spans="1:16">
      <c r="A151" s="5">
        <v>1395</v>
      </c>
      <c r="B151" s="5">
        <v>14</v>
      </c>
      <c r="C151" s="5" t="s">
        <v>429</v>
      </c>
      <c r="D151" s="5" t="s">
        <v>430</v>
      </c>
      <c r="E151" s="5">
        <v>16725</v>
      </c>
      <c r="F151" s="5">
        <v>0</v>
      </c>
      <c r="G151" s="5">
        <v>4738</v>
      </c>
      <c r="H151" s="5">
        <v>0</v>
      </c>
      <c r="I151" s="5">
        <v>0</v>
      </c>
      <c r="J151" s="5">
        <v>0</v>
      </c>
      <c r="K151" s="5">
        <v>857</v>
      </c>
      <c r="L151" s="5">
        <v>0</v>
      </c>
      <c r="M151" s="5">
        <v>0</v>
      </c>
      <c r="N151" s="5">
        <v>452</v>
      </c>
      <c r="O151" s="5">
        <v>0</v>
      </c>
      <c r="P151" s="5">
        <v>10678</v>
      </c>
    </row>
    <row r="152" spans="1:16">
      <c r="A152" s="5">
        <v>1395</v>
      </c>
      <c r="B152" s="5">
        <v>3</v>
      </c>
      <c r="C152" s="5" t="s">
        <v>431</v>
      </c>
      <c r="D152" s="5" t="s">
        <v>432</v>
      </c>
      <c r="E152" s="5">
        <v>7869</v>
      </c>
      <c r="F152" s="5">
        <v>0</v>
      </c>
      <c r="G152" s="5">
        <v>13</v>
      </c>
      <c r="H152" s="5">
        <v>0</v>
      </c>
      <c r="I152" s="5">
        <v>0</v>
      </c>
      <c r="J152" s="5">
        <v>2959</v>
      </c>
      <c r="K152" s="5">
        <v>63</v>
      </c>
      <c r="L152" s="5">
        <v>0</v>
      </c>
      <c r="M152" s="5">
        <v>0</v>
      </c>
      <c r="N152" s="5">
        <v>0</v>
      </c>
      <c r="O152" s="5">
        <v>0</v>
      </c>
      <c r="P152" s="5">
        <v>4834</v>
      </c>
    </row>
    <row r="153" spans="1:16">
      <c r="A153" s="5">
        <v>1395</v>
      </c>
      <c r="B153" s="5">
        <v>4</v>
      </c>
      <c r="C153" s="5" t="s">
        <v>433</v>
      </c>
      <c r="D153" s="5" t="s">
        <v>432</v>
      </c>
      <c r="E153" s="5">
        <v>7869</v>
      </c>
      <c r="F153" s="5">
        <v>0</v>
      </c>
      <c r="G153" s="5">
        <v>13</v>
      </c>
      <c r="H153" s="5">
        <v>0</v>
      </c>
      <c r="I153" s="5">
        <v>0</v>
      </c>
      <c r="J153" s="5">
        <v>2959</v>
      </c>
      <c r="K153" s="5">
        <v>63</v>
      </c>
      <c r="L153" s="5">
        <v>0</v>
      </c>
      <c r="M153" s="5">
        <v>0</v>
      </c>
      <c r="N153" s="5">
        <v>0</v>
      </c>
      <c r="O153" s="5">
        <v>0</v>
      </c>
      <c r="P153" s="5">
        <v>4834</v>
      </c>
    </row>
    <row r="154" spans="1:16">
      <c r="A154" s="5">
        <v>1395</v>
      </c>
      <c r="B154" s="5">
        <v>3</v>
      </c>
      <c r="C154" s="5" t="s">
        <v>434</v>
      </c>
      <c r="D154" s="5" t="s">
        <v>435</v>
      </c>
      <c r="E154" s="5">
        <v>8030</v>
      </c>
      <c r="F154" s="5">
        <v>0</v>
      </c>
      <c r="G154" s="5">
        <v>55</v>
      </c>
      <c r="H154" s="5">
        <v>9</v>
      </c>
      <c r="I154" s="5">
        <v>0</v>
      </c>
      <c r="J154" s="5">
        <v>0</v>
      </c>
      <c r="K154" s="5">
        <v>7587</v>
      </c>
      <c r="L154" s="5">
        <v>0</v>
      </c>
      <c r="M154" s="5">
        <v>0</v>
      </c>
      <c r="N154" s="5">
        <v>0</v>
      </c>
      <c r="O154" s="5">
        <v>0</v>
      </c>
      <c r="P154" s="5">
        <v>379</v>
      </c>
    </row>
    <row r="155" spans="1:16">
      <c r="A155" s="5">
        <v>1395</v>
      </c>
      <c r="B155" s="5">
        <v>4</v>
      </c>
      <c r="C155" s="5" t="s">
        <v>436</v>
      </c>
      <c r="D155" s="5" t="s">
        <v>435</v>
      </c>
      <c r="E155" s="5">
        <v>8030</v>
      </c>
      <c r="F155" s="5">
        <v>0</v>
      </c>
      <c r="G155" s="5">
        <v>55</v>
      </c>
      <c r="H155" s="5">
        <v>9</v>
      </c>
      <c r="I155" s="5">
        <v>0</v>
      </c>
      <c r="J155" s="5">
        <v>0</v>
      </c>
      <c r="K155" s="5">
        <v>7587</v>
      </c>
      <c r="L155" s="5">
        <v>0</v>
      </c>
      <c r="M155" s="5">
        <v>0</v>
      </c>
      <c r="N155" s="5">
        <v>0</v>
      </c>
      <c r="O155" s="5">
        <v>0</v>
      </c>
      <c r="P155" s="5">
        <v>379</v>
      </c>
    </row>
    <row r="156" spans="1:16">
      <c r="A156" s="5">
        <v>1395</v>
      </c>
      <c r="B156" s="5">
        <v>3</v>
      </c>
      <c r="C156" s="5" t="s">
        <v>437</v>
      </c>
      <c r="D156" s="5" t="s">
        <v>438</v>
      </c>
      <c r="E156" s="5">
        <v>2114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2114</v>
      </c>
    </row>
    <row r="157" spans="1:16">
      <c r="A157" s="5">
        <v>1395</v>
      </c>
      <c r="B157" s="5">
        <v>4</v>
      </c>
      <c r="C157" s="5" t="s">
        <v>439</v>
      </c>
      <c r="D157" s="5" t="s">
        <v>438</v>
      </c>
      <c r="E157" s="5">
        <v>2114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2114</v>
      </c>
    </row>
    <row r="158" spans="1:16">
      <c r="A158" s="5">
        <v>1395</v>
      </c>
      <c r="B158" s="5">
        <v>2</v>
      </c>
      <c r="C158" s="5" t="s">
        <v>440</v>
      </c>
      <c r="D158" s="5" t="s">
        <v>441</v>
      </c>
      <c r="E158" s="5">
        <v>244886</v>
      </c>
      <c r="F158" s="5">
        <v>43755</v>
      </c>
      <c r="G158" s="5">
        <v>86882</v>
      </c>
      <c r="H158" s="5">
        <v>3803</v>
      </c>
      <c r="I158" s="5">
        <v>0</v>
      </c>
      <c r="J158" s="5">
        <v>37792</v>
      </c>
      <c r="K158" s="5">
        <v>6026</v>
      </c>
      <c r="L158" s="5">
        <v>0</v>
      </c>
      <c r="M158" s="5">
        <v>30091</v>
      </c>
      <c r="N158" s="5">
        <v>149</v>
      </c>
      <c r="O158" s="5">
        <v>0</v>
      </c>
      <c r="P158" s="5">
        <v>36387</v>
      </c>
    </row>
    <row r="159" spans="1:16">
      <c r="A159" s="5">
        <v>1395</v>
      </c>
      <c r="B159" s="5">
        <v>3</v>
      </c>
      <c r="C159" s="5" t="s">
        <v>442</v>
      </c>
      <c r="D159" s="5" t="s">
        <v>443</v>
      </c>
      <c r="E159" s="5">
        <v>230815</v>
      </c>
      <c r="F159" s="5">
        <v>43755</v>
      </c>
      <c r="G159" s="5">
        <v>85450</v>
      </c>
      <c r="H159" s="5">
        <v>2894</v>
      </c>
      <c r="I159" s="5">
        <v>0</v>
      </c>
      <c r="J159" s="5">
        <v>37386</v>
      </c>
      <c r="K159" s="5">
        <v>5898</v>
      </c>
      <c r="L159" s="5">
        <v>0</v>
      </c>
      <c r="M159" s="5">
        <v>30081</v>
      </c>
      <c r="N159" s="5">
        <v>0</v>
      </c>
      <c r="O159" s="5">
        <v>0</v>
      </c>
      <c r="P159" s="5">
        <v>25351</v>
      </c>
    </row>
    <row r="160" spans="1:16">
      <c r="A160" s="5">
        <v>1395</v>
      </c>
      <c r="B160" s="5">
        <v>4</v>
      </c>
      <c r="C160" s="5" t="s">
        <v>444</v>
      </c>
      <c r="D160" s="5" t="s">
        <v>445</v>
      </c>
      <c r="E160" s="5">
        <v>41899</v>
      </c>
      <c r="F160" s="5">
        <v>0</v>
      </c>
      <c r="G160" s="5">
        <v>35</v>
      </c>
      <c r="H160" s="5">
        <v>0</v>
      </c>
      <c r="I160" s="5">
        <v>0</v>
      </c>
      <c r="J160" s="5">
        <v>0</v>
      </c>
      <c r="K160" s="5">
        <v>2096</v>
      </c>
      <c r="L160" s="5">
        <v>0</v>
      </c>
      <c r="M160" s="5">
        <v>27418</v>
      </c>
      <c r="N160" s="5">
        <v>0</v>
      </c>
      <c r="O160" s="5">
        <v>0</v>
      </c>
      <c r="P160" s="5">
        <v>12350</v>
      </c>
    </row>
    <row r="161" spans="1:16">
      <c r="A161" s="5">
        <v>1395</v>
      </c>
      <c r="B161" s="5">
        <v>4</v>
      </c>
      <c r="C161" s="5" t="s">
        <v>446</v>
      </c>
      <c r="D161" s="5" t="s">
        <v>447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</row>
    <row r="162" spans="1:16">
      <c r="A162" s="5">
        <v>1395</v>
      </c>
      <c r="B162" s="5">
        <v>4</v>
      </c>
      <c r="C162" s="5" t="s">
        <v>448</v>
      </c>
      <c r="D162" s="5" t="s">
        <v>449</v>
      </c>
      <c r="E162" s="5">
        <v>10714</v>
      </c>
      <c r="F162" s="5">
        <v>0</v>
      </c>
      <c r="G162" s="5">
        <v>6368</v>
      </c>
      <c r="H162" s="5">
        <v>0</v>
      </c>
      <c r="I162" s="5">
        <v>0</v>
      </c>
      <c r="J162" s="5">
        <v>5</v>
      </c>
      <c r="K162" s="5">
        <v>1304</v>
      </c>
      <c r="L162" s="5">
        <v>0</v>
      </c>
      <c r="M162" s="5">
        <v>906</v>
      </c>
      <c r="N162" s="5">
        <v>0</v>
      </c>
      <c r="O162" s="5">
        <v>0</v>
      </c>
      <c r="P162" s="5">
        <v>2130</v>
      </c>
    </row>
    <row r="163" spans="1:16">
      <c r="A163" s="5">
        <v>1395</v>
      </c>
      <c r="B163" s="5">
        <v>4</v>
      </c>
      <c r="C163" s="5" t="s">
        <v>450</v>
      </c>
      <c r="D163" s="5" t="s">
        <v>451</v>
      </c>
      <c r="E163" s="5">
        <v>5470</v>
      </c>
      <c r="F163" s="5">
        <v>0</v>
      </c>
      <c r="G163" s="5">
        <v>5470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</row>
    <row r="164" spans="1:16">
      <c r="A164" s="5">
        <v>1395</v>
      </c>
      <c r="B164" s="5">
        <v>4</v>
      </c>
      <c r="C164" s="5" t="s">
        <v>452</v>
      </c>
      <c r="D164" s="5" t="s">
        <v>453</v>
      </c>
      <c r="E164" s="5">
        <v>11827</v>
      </c>
      <c r="F164" s="5">
        <v>0</v>
      </c>
      <c r="G164" s="5">
        <v>11752</v>
      </c>
      <c r="H164" s="5">
        <v>0</v>
      </c>
      <c r="I164" s="5">
        <v>0</v>
      </c>
      <c r="J164" s="5">
        <v>0</v>
      </c>
      <c r="K164" s="5">
        <v>11</v>
      </c>
      <c r="L164" s="5">
        <v>0</v>
      </c>
      <c r="M164" s="5">
        <v>0</v>
      </c>
      <c r="N164" s="5">
        <v>0</v>
      </c>
      <c r="O164" s="5">
        <v>0</v>
      </c>
      <c r="P164" s="5">
        <v>64</v>
      </c>
    </row>
    <row r="165" spans="1:16">
      <c r="A165" s="5">
        <v>1395</v>
      </c>
      <c r="B165" s="5">
        <v>4</v>
      </c>
      <c r="C165" s="5" t="s">
        <v>454</v>
      </c>
      <c r="D165" s="5" t="s">
        <v>455</v>
      </c>
      <c r="E165" s="5">
        <v>103139</v>
      </c>
      <c r="F165" s="5">
        <v>43755</v>
      </c>
      <c r="G165" s="5">
        <v>54657</v>
      </c>
      <c r="H165" s="5">
        <v>0</v>
      </c>
      <c r="I165" s="5">
        <v>0</v>
      </c>
      <c r="J165" s="5">
        <v>0</v>
      </c>
      <c r="K165" s="5">
        <v>50</v>
      </c>
      <c r="L165" s="5">
        <v>0</v>
      </c>
      <c r="M165" s="5">
        <v>1757</v>
      </c>
      <c r="N165" s="5">
        <v>0</v>
      </c>
      <c r="O165" s="5">
        <v>0</v>
      </c>
      <c r="P165" s="5">
        <v>2920</v>
      </c>
    </row>
    <row r="166" spans="1:16">
      <c r="A166" s="5">
        <v>1395</v>
      </c>
      <c r="B166" s="5">
        <v>4</v>
      </c>
      <c r="C166" s="5" t="s">
        <v>456</v>
      </c>
      <c r="D166" s="5" t="s">
        <v>457</v>
      </c>
      <c r="E166" s="5">
        <v>362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362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</row>
    <row r="167" spans="1:16">
      <c r="A167" s="5">
        <v>1395</v>
      </c>
      <c r="B167" s="5">
        <v>9</v>
      </c>
      <c r="C167" s="5" t="s">
        <v>458</v>
      </c>
      <c r="D167" s="5" t="s">
        <v>459</v>
      </c>
      <c r="E167" s="5">
        <v>57405</v>
      </c>
      <c r="F167" s="5">
        <v>0</v>
      </c>
      <c r="G167" s="5">
        <v>7168</v>
      </c>
      <c r="H167" s="5">
        <v>2894</v>
      </c>
      <c r="I167" s="5">
        <v>0</v>
      </c>
      <c r="J167" s="5">
        <v>37381</v>
      </c>
      <c r="K167" s="5">
        <v>2075</v>
      </c>
      <c r="L167" s="5">
        <v>0</v>
      </c>
      <c r="M167" s="5">
        <v>0</v>
      </c>
      <c r="N167" s="5">
        <v>0</v>
      </c>
      <c r="O167" s="5">
        <v>0</v>
      </c>
      <c r="P167" s="5">
        <v>7886</v>
      </c>
    </row>
    <row r="168" spans="1:16">
      <c r="A168" s="5">
        <v>1395</v>
      </c>
      <c r="B168" s="5">
        <v>3</v>
      </c>
      <c r="C168" s="5" t="s">
        <v>460</v>
      </c>
      <c r="D168" s="5" t="s">
        <v>461</v>
      </c>
      <c r="E168" s="5">
        <v>14071</v>
      </c>
      <c r="F168" s="5">
        <v>0</v>
      </c>
      <c r="G168" s="5">
        <v>1432</v>
      </c>
      <c r="H168" s="5">
        <v>909</v>
      </c>
      <c r="I168" s="5">
        <v>0</v>
      </c>
      <c r="J168" s="5">
        <v>406</v>
      </c>
      <c r="K168" s="5">
        <v>128</v>
      </c>
      <c r="L168" s="5">
        <v>0</v>
      </c>
      <c r="M168" s="5">
        <v>10</v>
      </c>
      <c r="N168" s="5">
        <v>149</v>
      </c>
      <c r="O168" s="5">
        <v>0</v>
      </c>
      <c r="P168" s="5">
        <v>11036</v>
      </c>
    </row>
    <row r="169" spans="1:16">
      <c r="A169" s="5">
        <v>1395</v>
      </c>
      <c r="B169" s="5">
        <v>4</v>
      </c>
      <c r="C169" s="5" t="s">
        <v>462</v>
      </c>
      <c r="D169" s="5" t="s">
        <v>463</v>
      </c>
      <c r="E169" s="5">
        <v>1675</v>
      </c>
      <c r="F169" s="5">
        <v>0</v>
      </c>
      <c r="G169" s="5">
        <v>297</v>
      </c>
      <c r="H169" s="5">
        <v>0</v>
      </c>
      <c r="I169" s="5">
        <v>0</v>
      </c>
      <c r="J169" s="5">
        <v>0</v>
      </c>
      <c r="K169" s="5">
        <v>32</v>
      </c>
      <c r="L169" s="5">
        <v>0</v>
      </c>
      <c r="M169" s="5">
        <v>10</v>
      </c>
      <c r="N169" s="5">
        <v>0</v>
      </c>
      <c r="O169" s="5">
        <v>0</v>
      </c>
      <c r="P169" s="5">
        <v>1336</v>
      </c>
    </row>
    <row r="170" spans="1:16">
      <c r="A170" s="5">
        <v>1395</v>
      </c>
      <c r="B170" s="5">
        <v>4</v>
      </c>
      <c r="C170" s="5" t="s">
        <v>464</v>
      </c>
      <c r="D170" s="5" t="s">
        <v>465</v>
      </c>
      <c r="E170" s="5">
        <v>2121</v>
      </c>
      <c r="F170" s="5">
        <v>0</v>
      </c>
      <c r="G170" s="5">
        <v>1135</v>
      </c>
      <c r="H170" s="5">
        <v>0</v>
      </c>
      <c r="I170" s="5">
        <v>0</v>
      </c>
      <c r="J170" s="5">
        <v>188</v>
      </c>
      <c r="K170" s="5">
        <v>0</v>
      </c>
      <c r="L170" s="5">
        <v>0</v>
      </c>
      <c r="M170" s="5">
        <v>0</v>
      </c>
      <c r="N170" s="5">
        <v>149</v>
      </c>
      <c r="O170" s="5">
        <v>0</v>
      </c>
      <c r="P170" s="5">
        <v>650</v>
      </c>
    </row>
    <row r="171" spans="1:16">
      <c r="A171" s="5">
        <v>1395</v>
      </c>
      <c r="B171" s="5">
        <v>4</v>
      </c>
      <c r="C171" s="5" t="s">
        <v>466</v>
      </c>
      <c r="D171" s="5" t="s">
        <v>467</v>
      </c>
      <c r="E171" s="5">
        <v>218</v>
      </c>
      <c r="F171" s="5">
        <v>0</v>
      </c>
      <c r="G171" s="5">
        <v>0</v>
      </c>
      <c r="H171" s="5">
        <v>0</v>
      </c>
      <c r="I171" s="5">
        <v>0</v>
      </c>
      <c r="J171" s="5">
        <v>218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</row>
    <row r="172" spans="1:16">
      <c r="A172" s="5">
        <v>1395</v>
      </c>
      <c r="B172" s="5">
        <v>4</v>
      </c>
      <c r="C172" s="5" t="s">
        <v>468</v>
      </c>
      <c r="D172" s="5" t="s">
        <v>469</v>
      </c>
      <c r="E172" s="5">
        <v>3942</v>
      </c>
      <c r="F172" s="5">
        <v>0</v>
      </c>
      <c r="G172" s="5">
        <v>0</v>
      </c>
      <c r="H172" s="5">
        <v>909</v>
      </c>
      <c r="I172" s="5">
        <v>0</v>
      </c>
      <c r="J172" s="5">
        <v>0</v>
      </c>
      <c r="K172" s="5">
        <v>66</v>
      </c>
      <c r="L172" s="5">
        <v>0</v>
      </c>
      <c r="M172" s="5">
        <v>0</v>
      </c>
      <c r="N172" s="5">
        <v>0</v>
      </c>
      <c r="O172" s="5">
        <v>0</v>
      </c>
      <c r="P172" s="5">
        <v>2967</v>
      </c>
    </row>
    <row r="173" spans="1:16">
      <c r="A173" s="5">
        <v>1395</v>
      </c>
      <c r="B173" s="5">
        <v>4</v>
      </c>
      <c r="C173" s="5" t="s">
        <v>470</v>
      </c>
      <c r="D173" s="5" t="s">
        <v>471</v>
      </c>
      <c r="E173" s="5">
        <v>703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31</v>
      </c>
      <c r="L173" s="5">
        <v>0</v>
      </c>
      <c r="M173" s="5">
        <v>0</v>
      </c>
      <c r="N173" s="5">
        <v>0</v>
      </c>
      <c r="O173" s="5">
        <v>0</v>
      </c>
      <c r="P173" s="5">
        <v>672</v>
      </c>
    </row>
    <row r="174" spans="1:16">
      <c r="A174" s="5">
        <v>1395</v>
      </c>
      <c r="B174" s="5">
        <v>4</v>
      </c>
      <c r="C174" s="5" t="s">
        <v>472</v>
      </c>
      <c r="D174" s="5" t="s">
        <v>473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</row>
    <row r="175" spans="1:16">
      <c r="A175" s="5">
        <v>1395</v>
      </c>
      <c r="B175" s="5">
        <v>4</v>
      </c>
      <c r="C175" s="5" t="s">
        <v>474</v>
      </c>
      <c r="D175" s="5" t="s">
        <v>475</v>
      </c>
      <c r="E175" s="5">
        <v>5411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5411</v>
      </c>
    </row>
    <row r="176" spans="1:16">
      <c r="A176" s="5">
        <v>1395</v>
      </c>
      <c r="B176" s="5">
        <v>2</v>
      </c>
      <c r="C176" s="5" t="s">
        <v>476</v>
      </c>
      <c r="D176" s="5" t="s">
        <v>477</v>
      </c>
      <c r="E176" s="5">
        <v>9990343</v>
      </c>
      <c r="F176" s="5">
        <v>285040</v>
      </c>
      <c r="G176" s="5">
        <v>59023</v>
      </c>
      <c r="H176" s="5">
        <v>36440</v>
      </c>
      <c r="I176" s="5">
        <v>0</v>
      </c>
      <c r="J176" s="5">
        <v>184</v>
      </c>
      <c r="K176" s="5">
        <v>2398</v>
      </c>
      <c r="L176" s="5">
        <v>0</v>
      </c>
      <c r="M176" s="5">
        <v>20</v>
      </c>
      <c r="N176" s="5">
        <v>2307</v>
      </c>
      <c r="O176" s="5">
        <v>0</v>
      </c>
      <c r="P176" s="5">
        <v>9604933</v>
      </c>
    </row>
    <row r="177" spans="1:16">
      <c r="A177" s="5">
        <v>1395</v>
      </c>
      <c r="B177" s="5">
        <v>3</v>
      </c>
      <c r="C177" s="5" t="s">
        <v>478</v>
      </c>
      <c r="D177" s="5" t="s">
        <v>479</v>
      </c>
      <c r="E177" s="5">
        <v>9799824</v>
      </c>
      <c r="F177" s="5">
        <v>221293</v>
      </c>
      <c r="G177" s="5">
        <v>6461</v>
      </c>
      <c r="H177" s="5">
        <v>34321</v>
      </c>
      <c r="I177" s="5">
        <v>0</v>
      </c>
      <c r="J177" s="5">
        <v>0</v>
      </c>
      <c r="K177" s="5">
        <v>362</v>
      </c>
      <c r="L177" s="5">
        <v>0</v>
      </c>
      <c r="M177" s="5">
        <v>0</v>
      </c>
      <c r="N177" s="5">
        <v>0</v>
      </c>
      <c r="O177" s="5">
        <v>0</v>
      </c>
      <c r="P177" s="5">
        <v>9537387</v>
      </c>
    </row>
    <row r="178" spans="1:16">
      <c r="A178" s="5">
        <v>1395</v>
      </c>
      <c r="B178" s="5">
        <v>4</v>
      </c>
      <c r="C178" s="5" t="s">
        <v>480</v>
      </c>
      <c r="D178" s="5" t="s">
        <v>479</v>
      </c>
      <c r="E178" s="5">
        <v>9799824</v>
      </c>
      <c r="F178" s="5">
        <v>221293</v>
      </c>
      <c r="G178" s="5">
        <v>6461</v>
      </c>
      <c r="H178" s="5">
        <v>34321</v>
      </c>
      <c r="I178" s="5">
        <v>0</v>
      </c>
      <c r="J178" s="5">
        <v>0</v>
      </c>
      <c r="K178" s="5">
        <v>362</v>
      </c>
      <c r="L178" s="5">
        <v>0</v>
      </c>
      <c r="M178" s="5">
        <v>0</v>
      </c>
      <c r="N178" s="5">
        <v>0</v>
      </c>
      <c r="O178" s="5">
        <v>0</v>
      </c>
      <c r="P178" s="5">
        <v>9537387</v>
      </c>
    </row>
    <row r="179" spans="1:16">
      <c r="A179" s="5">
        <v>1395</v>
      </c>
      <c r="B179" s="5">
        <v>3</v>
      </c>
      <c r="C179" s="5" t="s">
        <v>481</v>
      </c>
      <c r="D179" s="5" t="s">
        <v>482</v>
      </c>
      <c r="E179" s="5">
        <v>60655</v>
      </c>
      <c r="F179" s="5">
        <v>58108</v>
      </c>
      <c r="G179" s="5">
        <v>0</v>
      </c>
      <c r="H179" s="5">
        <v>0</v>
      </c>
      <c r="I179" s="5">
        <v>0</v>
      </c>
      <c r="J179" s="5">
        <v>0</v>
      </c>
      <c r="K179" s="5">
        <v>180</v>
      </c>
      <c r="L179" s="5">
        <v>0</v>
      </c>
      <c r="M179" s="5">
        <v>0</v>
      </c>
      <c r="N179" s="5">
        <v>0</v>
      </c>
      <c r="O179" s="5">
        <v>0</v>
      </c>
      <c r="P179" s="5">
        <v>2367</v>
      </c>
    </row>
    <row r="180" spans="1:16">
      <c r="A180" s="5">
        <v>1395</v>
      </c>
      <c r="B180" s="5">
        <v>4</v>
      </c>
      <c r="C180" s="5" t="s">
        <v>483</v>
      </c>
      <c r="D180" s="5" t="s">
        <v>482</v>
      </c>
      <c r="E180" s="5">
        <v>60655</v>
      </c>
      <c r="F180" s="5">
        <v>58108</v>
      </c>
      <c r="G180" s="5">
        <v>0</v>
      </c>
      <c r="H180" s="5">
        <v>0</v>
      </c>
      <c r="I180" s="5">
        <v>0</v>
      </c>
      <c r="J180" s="5">
        <v>0</v>
      </c>
      <c r="K180" s="5">
        <v>180</v>
      </c>
      <c r="L180" s="5">
        <v>0</v>
      </c>
      <c r="M180" s="5">
        <v>0</v>
      </c>
      <c r="N180" s="5">
        <v>0</v>
      </c>
      <c r="O180" s="5">
        <v>0</v>
      </c>
      <c r="P180" s="5">
        <v>2367</v>
      </c>
    </row>
    <row r="181" spans="1:16">
      <c r="A181" s="5">
        <v>1395</v>
      </c>
      <c r="B181" s="5">
        <v>3</v>
      </c>
      <c r="C181" s="5" t="s">
        <v>484</v>
      </c>
      <c r="D181" s="5" t="s">
        <v>485</v>
      </c>
      <c r="E181" s="5">
        <v>129864</v>
      </c>
      <c r="F181" s="5">
        <v>5639</v>
      </c>
      <c r="G181" s="5">
        <v>52562</v>
      </c>
      <c r="H181" s="5">
        <v>2119</v>
      </c>
      <c r="I181" s="5">
        <v>0</v>
      </c>
      <c r="J181" s="5">
        <v>184</v>
      </c>
      <c r="K181" s="5">
        <v>1856</v>
      </c>
      <c r="L181" s="5">
        <v>0</v>
      </c>
      <c r="M181" s="5">
        <v>20</v>
      </c>
      <c r="N181" s="5">
        <v>2307</v>
      </c>
      <c r="O181" s="5">
        <v>0</v>
      </c>
      <c r="P181" s="5">
        <v>65179</v>
      </c>
    </row>
    <row r="182" spans="1:16">
      <c r="A182" s="5">
        <v>1395</v>
      </c>
      <c r="B182" s="5">
        <v>4</v>
      </c>
      <c r="C182" s="5" t="s">
        <v>486</v>
      </c>
      <c r="D182" s="5" t="s">
        <v>485</v>
      </c>
      <c r="E182" s="5">
        <v>129864</v>
      </c>
      <c r="F182" s="5">
        <v>5639</v>
      </c>
      <c r="G182" s="5">
        <v>52562</v>
      </c>
      <c r="H182" s="5">
        <v>2119</v>
      </c>
      <c r="I182" s="5">
        <v>0</v>
      </c>
      <c r="J182" s="5">
        <v>184</v>
      </c>
      <c r="K182" s="5">
        <v>1856</v>
      </c>
      <c r="L182" s="5">
        <v>0</v>
      </c>
      <c r="M182" s="5">
        <v>20</v>
      </c>
      <c r="N182" s="5">
        <v>2307</v>
      </c>
      <c r="O182" s="5">
        <v>0</v>
      </c>
      <c r="P182" s="5">
        <v>65179</v>
      </c>
    </row>
    <row r="183" spans="1:16">
      <c r="A183" s="5">
        <v>1395</v>
      </c>
      <c r="B183" s="5">
        <v>2</v>
      </c>
      <c r="C183" s="5" t="s">
        <v>487</v>
      </c>
      <c r="D183" s="5" t="s">
        <v>488</v>
      </c>
      <c r="E183" s="5">
        <v>71371</v>
      </c>
      <c r="F183" s="5">
        <v>0</v>
      </c>
      <c r="G183" s="5">
        <v>5317</v>
      </c>
      <c r="H183" s="5">
        <v>25326</v>
      </c>
      <c r="I183" s="5">
        <v>0</v>
      </c>
      <c r="J183" s="5">
        <v>0</v>
      </c>
      <c r="K183" s="5">
        <v>262</v>
      </c>
      <c r="L183" s="5">
        <v>0</v>
      </c>
      <c r="M183" s="5">
        <v>0</v>
      </c>
      <c r="N183" s="5">
        <v>13638</v>
      </c>
      <c r="O183" s="5">
        <v>0</v>
      </c>
      <c r="P183" s="5">
        <v>26828</v>
      </c>
    </row>
    <row r="184" spans="1:16">
      <c r="A184" s="5">
        <v>1395</v>
      </c>
      <c r="B184" s="5">
        <v>3</v>
      </c>
      <c r="C184" s="5" t="s">
        <v>489</v>
      </c>
      <c r="D184" s="5" t="s">
        <v>490</v>
      </c>
      <c r="E184" s="5">
        <v>26624</v>
      </c>
      <c r="F184" s="5">
        <v>0</v>
      </c>
      <c r="G184" s="5">
        <v>1298</v>
      </c>
      <c r="H184" s="5">
        <v>25326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</row>
    <row r="185" spans="1:16">
      <c r="A185" s="5">
        <v>1395</v>
      </c>
      <c r="B185" s="5">
        <v>4</v>
      </c>
      <c r="C185" s="5" t="s">
        <v>491</v>
      </c>
      <c r="D185" s="5" t="s">
        <v>492</v>
      </c>
      <c r="E185" s="5">
        <v>26624</v>
      </c>
      <c r="F185" s="5">
        <v>0</v>
      </c>
      <c r="G185" s="5">
        <v>1298</v>
      </c>
      <c r="H185" s="5">
        <v>25326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</row>
    <row r="186" spans="1:16">
      <c r="A186" s="5">
        <v>1395</v>
      </c>
      <c r="B186" s="5">
        <v>4</v>
      </c>
      <c r="C186" s="5" t="s">
        <v>493</v>
      </c>
      <c r="D186" s="5" t="s">
        <v>494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</row>
    <row r="187" spans="1:16">
      <c r="A187" s="5">
        <v>1395</v>
      </c>
      <c r="B187" s="5">
        <v>3</v>
      </c>
      <c r="C187" s="5" t="s">
        <v>495</v>
      </c>
      <c r="D187" s="5" t="s">
        <v>496</v>
      </c>
      <c r="E187" s="5">
        <v>42596</v>
      </c>
      <c r="F187" s="5">
        <v>0</v>
      </c>
      <c r="G187" s="5">
        <v>3420</v>
      </c>
      <c r="H187" s="5">
        <v>0</v>
      </c>
      <c r="I187" s="5">
        <v>0</v>
      </c>
      <c r="J187" s="5">
        <v>0</v>
      </c>
      <c r="K187" s="5">
        <v>250</v>
      </c>
      <c r="L187" s="5">
        <v>0</v>
      </c>
      <c r="M187" s="5">
        <v>0</v>
      </c>
      <c r="N187" s="5">
        <v>13638</v>
      </c>
      <c r="O187" s="5">
        <v>0</v>
      </c>
      <c r="P187" s="5">
        <v>25287</v>
      </c>
    </row>
    <row r="188" spans="1:16">
      <c r="A188" s="5">
        <v>1395</v>
      </c>
      <c r="B188" s="5">
        <v>4</v>
      </c>
      <c r="C188" s="5" t="s">
        <v>497</v>
      </c>
      <c r="D188" s="5" t="s">
        <v>496</v>
      </c>
      <c r="E188" s="5">
        <v>42596</v>
      </c>
      <c r="F188" s="5">
        <v>0</v>
      </c>
      <c r="G188" s="5">
        <v>3420</v>
      </c>
      <c r="H188" s="5">
        <v>0</v>
      </c>
      <c r="I188" s="5">
        <v>0</v>
      </c>
      <c r="J188" s="5">
        <v>0</v>
      </c>
      <c r="K188" s="5">
        <v>250</v>
      </c>
      <c r="L188" s="5">
        <v>0</v>
      </c>
      <c r="M188" s="5">
        <v>0</v>
      </c>
      <c r="N188" s="5">
        <v>13638</v>
      </c>
      <c r="O188" s="5">
        <v>0</v>
      </c>
      <c r="P188" s="5">
        <v>25287</v>
      </c>
    </row>
    <row r="189" spans="1:16">
      <c r="A189" s="5">
        <v>1395</v>
      </c>
      <c r="B189" s="5">
        <v>3</v>
      </c>
      <c r="C189" s="5" t="s">
        <v>498</v>
      </c>
      <c r="D189" s="5" t="s">
        <v>499</v>
      </c>
      <c r="E189" s="5">
        <v>2151</v>
      </c>
      <c r="F189" s="5">
        <v>0</v>
      </c>
      <c r="G189" s="5">
        <v>599</v>
      </c>
      <c r="H189" s="5">
        <v>0</v>
      </c>
      <c r="I189" s="5">
        <v>0</v>
      </c>
      <c r="J189" s="5">
        <v>0</v>
      </c>
      <c r="K189" s="5">
        <v>12</v>
      </c>
      <c r="L189" s="5">
        <v>0</v>
      </c>
      <c r="M189" s="5">
        <v>0</v>
      </c>
      <c r="N189" s="5">
        <v>0</v>
      </c>
      <c r="O189" s="5">
        <v>0</v>
      </c>
      <c r="P189" s="5">
        <v>1540</v>
      </c>
    </row>
    <row r="190" spans="1:16">
      <c r="A190" s="5">
        <v>1395</v>
      </c>
      <c r="B190" s="5">
        <v>4</v>
      </c>
      <c r="C190" s="5" t="s">
        <v>500</v>
      </c>
      <c r="D190" s="5" t="s">
        <v>501</v>
      </c>
      <c r="E190" s="5">
        <v>1600</v>
      </c>
      <c r="F190" s="5">
        <v>0</v>
      </c>
      <c r="G190" s="5">
        <v>60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1540</v>
      </c>
    </row>
    <row r="191" spans="1:16">
      <c r="A191" s="5">
        <v>1395</v>
      </c>
      <c r="B191" s="5">
        <v>4</v>
      </c>
      <c r="C191" s="5" t="s">
        <v>502</v>
      </c>
      <c r="D191" s="5" t="s">
        <v>503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</row>
    <row r="192" spans="1:16">
      <c r="A192" s="5">
        <v>1395</v>
      </c>
      <c r="B192" s="5">
        <v>4</v>
      </c>
      <c r="C192" s="5" t="s">
        <v>504</v>
      </c>
      <c r="D192" s="5" t="s">
        <v>499</v>
      </c>
      <c r="E192" s="5">
        <v>551</v>
      </c>
      <c r="F192" s="5">
        <v>0</v>
      </c>
      <c r="G192" s="5">
        <v>539</v>
      </c>
      <c r="H192" s="5">
        <v>0</v>
      </c>
      <c r="I192" s="5">
        <v>0</v>
      </c>
      <c r="J192" s="5">
        <v>0</v>
      </c>
      <c r="K192" s="5">
        <v>12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</row>
    <row r="193" spans="1:16">
      <c r="A193" s="5">
        <v>1395</v>
      </c>
      <c r="B193" s="5">
        <v>2</v>
      </c>
      <c r="C193" s="5" t="s">
        <v>505</v>
      </c>
      <c r="D193" s="5" t="s">
        <v>506</v>
      </c>
      <c r="E193" s="5">
        <v>49128</v>
      </c>
      <c r="F193" s="5">
        <v>6408</v>
      </c>
      <c r="G193" s="5">
        <v>19644</v>
      </c>
      <c r="H193" s="5">
        <v>0</v>
      </c>
      <c r="I193" s="5">
        <v>0</v>
      </c>
      <c r="J193" s="5">
        <v>4690</v>
      </c>
      <c r="K193" s="5">
        <v>2530</v>
      </c>
      <c r="L193" s="5">
        <v>0</v>
      </c>
      <c r="M193" s="5">
        <v>70</v>
      </c>
      <c r="N193" s="5">
        <v>6781</v>
      </c>
      <c r="O193" s="5">
        <v>0</v>
      </c>
      <c r="P193" s="5">
        <v>9005</v>
      </c>
    </row>
    <row r="194" spans="1:16">
      <c r="A194" s="5">
        <v>1395</v>
      </c>
      <c r="B194" s="5">
        <v>3</v>
      </c>
      <c r="C194" s="5" t="s">
        <v>507</v>
      </c>
      <c r="D194" s="5" t="s">
        <v>506</v>
      </c>
      <c r="E194" s="5">
        <v>49128</v>
      </c>
      <c r="F194" s="5">
        <v>6408</v>
      </c>
      <c r="G194" s="5">
        <v>19644</v>
      </c>
      <c r="H194" s="5">
        <v>0</v>
      </c>
      <c r="I194" s="5">
        <v>0</v>
      </c>
      <c r="J194" s="5">
        <v>4690</v>
      </c>
      <c r="K194" s="5">
        <v>2530</v>
      </c>
      <c r="L194" s="5">
        <v>0</v>
      </c>
      <c r="M194" s="5">
        <v>70</v>
      </c>
      <c r="N194" s="5">
        <v>6781</v>
      </c>
      <c r="O194" s="5">
        <v>0</v>
      </c>
      <c r="P194" s="5">
        <v>9005</v>
      </c>
    </row>
    <row r="195" spans="1:16">
      <c r="A195" s="5">
        <v>1395</v>
      </c>
      <c r="B195" s="5">
        <v>4</v>
      </c>
      <c r="C195" s="5" t="s">
        <v>508</v>
      </c>
      <c r="D195" s="5" t="s">
        <v>506</v>
      </c>
      <c r="E195" s="5">
        <v>49128</v>
      </c>
      <c r="F195" s="5">
        <v>6408</v>
      </c>
      <c r="G195" s="5">
        <v>19644</v>
      </c>
      <c r="H195" s="5">
        <v>0</v>
      </c>
      <c r="I195" s="5">
        <v>0</v>
      </c>
      <c r="J195" s="5">
        <v>4690</v>
      </c>
      <c r="K195" s="5">
        <v>2530</v>
      </c>
      <c r="L195" s="5">
        <v>0</v>
      </c>
      <c r="M195" s="5">
        <v>70</v>
      </c>
      <c r="N195" s="5">
        <v>6781</v>
      </c>
      <c r="O195" s="5">
        <v>0</v>
      </c>
      <c r="P195" s="5">
        <v>9005</v>
      </c>
    </row>
    <row r="196" spans="1:16">
      <c r="A196" s="5">
        <v>1395</v>
      </c>
      <c r="B196" s="5">
        <v>2</v>
      </c>
      <c r="C196" s="5" t="s">
        <v>509</v>
      </c>
      <c r="D196" s="5" t="s">
        <v>510</v>
      </c>
      <c r="E196" s="5">
        <v>4858</v>
      </c>
      <c r="F196" s="5">
        <v>0</v>
      </c>
      <c r="G196" s="5">
        <v>3804</v>
      </c>
      <c r="H196" s="5">
        <v>0</v>
      </c>
      <c r="I196" s="5">
        <v>0</v>
      </c>
      <c r="J196" s="5">
        <v>0</v>
      </c>
      <c r="K196" s="5">
        <v>200</v>
      </c>
      <c r="L196" s="5">
        <v>0</v>
      </c>
      <c r="M196" s="5">
        <v>100</v>
      </c>
      <c r="N196" s="5">
        <v>0</v>
      </c>
      <c r="O196" s="5">
        <v>0</v>
      </c>
      <c r="P196" s="5">
        <v>754</v>
      </c>
    </row>
    <row r="197" spans="1:16">
      <c r="A197" s="5">
        <v>1395</v>
      </c>
      <c r="B197" s="5">
        <v>3</v>
      </c>
      <c r="C197" s="5" t="s">
        <v>511</v>
      </c>
      <c r="D197" s="5" t="s">
        <v>512</v>
      </c>
      <c r="E197" s="5">
        <v>754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754</v>
      </c>
    </row>
    <row r="198" spans="1:16">
      <c r="A198" s="5">
        <v>1395</v>
      </c>
      <c r="B198" s="5">
        <v>9</v>
      </c>
      <c r="C198" s="5" t="s">
        <v>513</v>
      </c>
      <c r="D198" s="5" t="s">
        <v>514</v>
      </c>
      <c r="E198" s="5">
        <v>754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754</v>
      </c>
    </row>
    <row r="199" spans="1:16">
      <c r="A199" s="5">
        <v>1395</v>
      </c>
      <c r="B199" s="5">
        <v>3</v>
      </c>
      <c r="C199" s="5" t="s">
        <v>515</v>
      </c>
      <c r="D199" s="5" t="s">
        <v>516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</row>
    <row r="200" spans="1:16">
      <c r="A200" s="5">
        <v>1395</v>
      </c>
      <c r="B200" s="5">
        <v>4</v>
      </c>
      <c r="C200" s="5" t="s">
        <v>517</v>
      </c>
      <c r="D200" s="5" t="s">
        <v>516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</row>
    <row r="201" spans="1:16">
      <c r="A201" s="5">
        <v>1395</v>
      </c>
      <c r="B201" s="5">
        <v>3</v>
      </c>
      <c r="C201" s="5" t="s">
        <v>518</v>
      </c>
      <c r="D201" s="5" t="s">
        <v>519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</row>
    <row r="202" spans="1:16">
      <c r="A202" s="5">
        <v>1395</v>
      </c>
      <c r="B202" s="5">
        <v>4</v>
      </c>
      <c r="C202" s="5" t="s">
        <v>520</v>
      </c>
      <c r="D202" s="5" t="s">
        <v>519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</row>
    <row r="203" spans="1:16">
      <c r="A203" s="5">
        <v>1395</v>
      </c>
      <c r="B203" s="5">
        <v>3</v>
      </c>
      <c r="C203" s="5" t="s">
        <v>521</v>
      </c>
      <c r="D203" s="5" t="s">
        <v>522</v>
      </c>
      <c r="E203" s="5">
        <v>4104</v>
      </c>
      <c r="F203" s="5">
        <v>0</v>
      </c>
      <c r="G203" s="5">
        <v>3804</v>
      </c>
      <c r="H203" s="5">
        <v>0</v>
      </c>
      <c r="I203" s="5">
        <v>0</v>
      </c>
      <c r="J203" s="5">
        <v>0</v>
      </c>
      <c r="K203" s="5">
        <v>200</v>
      </c>
      <c r="L203" s="5">
        <v>0</v>
      </c>
      <c r="M203" s="5">
        <v>100</v>
      </c>
      <c r="N203" s="5">
        <v>0</v>
      </c>
      <c r="O203" s="5">
        <v>0</v>
      </c>
      <c r="P203" s="5">
        <v>0</v>
      </c>
    </row>
    <row r="204" spans="1:16">
      <c r="A204" s="5">
        <v>1395</v>
      </c>
      <c r="B204" s="5">
        <v>4</v>
      </c>
      <c r="C204" s="5" t="s">
        <v>523</v>
      </c>
      <c r="D204" s="5" t="s">
        <v>522</v>
      </c>
      <c r="E204" s="5">
        <v>4104</v>
      </c>
      <c r="F204" s="5">
        <v>0</v>
      </c>
      <c r="G204" s="5">
        <v>3804</v>
      </c>
      <c r="H204" s="5">
        <v>0</v>
      </c>
      <c r="I204" s="5">
        <v>0</v>
      </c>
      <c r="J204" s="5">
        <v>0</v>
      </c>
      <c r="K204" s="5">
        <v>200</v>
      </c>
      <c r="L204" s="5">
        <v>0</v>
      </c>
      <c r="M204" s="5">
        <v>100</v>
      </c>
      <c r="N204" s="5">
        <v>0</v>
      </c>
      <c r="O204" s="5">
        <v>0</v>
      </c>
      <c r="P204" s="5">
        <v>0</v>
      </c>
    </row>
    <row r="205" spans="1:16">
      <c r="A205" s="5">
        <v>1395</v>
      </c>
      <c r="B205" s="5">
        <v>7</v>
      </c>
      <c r="C205" s="5" t="s">
        <v>524</v>
      </c>
      <c r="D205" s="5" t="s">
        <v>525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</row>
    <row r="206" spans="1:16">
      <c r="A206" s="5">
        <v>1395</v>
      </c>
      <c r="B206" s="5">
        <v>9</v>
      </c>
      <c r="C206" s="5" t="s">
        <v>526</v>
      </c>
      <c r="D206" s="5" t="s">
        <v>525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</row>
    <row r="207" spans="1:16">
      <c r="A207" s="5">
        <v>1395</v>
      </c>
      <c r="B207" s="5">
        <v>2</v>
      </c>
      <c r="C207" s="5" t="s">
        <v>527</v>
      </c>
      <c r="D207" s="5" t="s">
        <v>528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</row>
    <row r="208" spans="1:16">
      <c r="A208" s="5">
        <v>1395</v>
      </c>
      <c r="B208" s="5">
        <v>7</v>
      </c>
      <c r="C208" s="5" t="s">
        <v>529</v>
      </c>
      <c r="D208" s="5" t="s">
        <v>530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</row>
    <row r="209" spans="1:16">
      <c r="A209" s="5">
        <v>1395</v>
      </c>
      <c r="B209" s="5">
        <v>19</v>
      </c>
      <c r="C209" s="5" t="s">
        <v>531</v>
      </c>
      <c r="D209" s="5" t="s">
        <v>532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</row>
    <row r="210" spans="1:16">
      <c r="A210" s="5">
        <v>1395</v>
      </c>
      <c r="B210" s="5">
        <v>4</v>
      </c>
      <c r="C210" s="5" t="s">
        <v>533</v>
      </c>
      <c r="D210" s="5" t="s">
        <v>534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</row>
    <row r="211" spans="1:16">
      <c r="A211" s="5">
        <v>1395</v>
      </c>
      <c r="B211" s="5">
        <v>4</v>
      </c>
      <c r="C211" s="5" t="s">
        <v>535</v>
      </c>
      <c r="D211" s="5" t="s">
        <v>536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</row>
    <row r="212" spans="1:16">
      <c r="A212" s="5">
        <v>1395</v>
      </c>
      <c r="B212" s="5">
        <v>4</v>
      </c>
      <c r="C212" s="5" t="s">
        <v>537</v>
      </c>
      <c r="D212" s="5" t="s">
        <v>538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</row>
    <row r="213" spans="1:16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</row>
    <row r="214" spans="1:16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</row>
    <row r="215" spans="1:16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</row>
    <row r="216" spans="1:16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</row>
    <row r="217" spans="1:16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</row>
    <row r="218" spans="1:16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</row>
    <row r="219" spans="1:16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</row>
    <row r="220" spans="1:16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</row>
    <row r="221" spans="1:16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</row>
    <row r="222" spans="1:16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</row>
    <row r="223" spans="1:16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</row>
    <row r="224" spans="1:16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</row>
    <row r="225" spans="1:16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</row>
    <row r="226" spans="1:16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</row>
    <row r="227" spans="1:16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</row>
    <row r="228" spans="1:16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</row>
    <row r="229" spans="1:16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</row>
    <row r="230" spans="1:16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</row>
  </sheetData>
  <mergeCells count="2">
    <mergeCell ref="C1:P1"/>
    <mergeCell ref="A1:B1"/>
  </mergeCells>
  <hyperlinks>
    <hyperlink ref="A1" location="'فهرست جداول'!A1" display="'فهرست جداول'!A1"/>
  </hyperlink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فهرست جداول</vt:lpstr>
      <vt:lpstr>T01</vt:lpstr>
      <vt:lpstr>T02</vt:lpstr>
      <vt:lpstr>T03</vt:lpstr>
      <vt:lpstr>T04</vt:lpstr>
      <vt:lpstr>T05</vt:lpstr>
      <vt:lpstr>T06</vt:lpstr>
      <vt:lpstr>T07</vt:lpstr>
      <vt:lpstr>T08</vt:lpstr>
      <vt:lpstr>T09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Rezaee, Alireza</dc:creator>
  <cp:lastModifiedBy>هاله اسکندری</cp:lastModifiedBy>
  <dcterms:created xsi:type="dcterms:W3CDTF">2020-06-15T05:57:32Z</dcterms:created>
  <dcterms:modified xsi:type="dcterms:W3CDTF">2021-03-08T11:48:34Z</dcterms:modified>
</cp:coreProperties>
</file>