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7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definedNames>
    <definedName name="_xlnm._FilterDatabase" localSheetId="19" hidden="1">'T19'!$AR$4:$AV$35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4" l="1"/>
  <c r="C1" i="83"/>
  <c r="C1" i="82"/>
  <c r="C1" i="81"/>
  <c r="C1" i="80"/>
  <c r="C1" i="79"/>
  <c r="C1" i="78"/>
  <c r="C1" i="77"/>
  <c r="C1" i="76"/>
  <c r="C1" i="85"/>
  <c r="C1" i="28"/>
  <c r="C1" i="27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<sst xmlns="http://schemas.openxmlformats.org/spreadsheetml/2006/main" count="5066" uniqueCount="584">
  <si>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</si>
  <si>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</si>
  <si>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</si>
  <si>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</si>
  <si>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</si>
  <si>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</si>
  <si>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</si>
  <si>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</si>
  <si>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</si>
  <si>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</si>
  <si>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</si>
  <si>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</si>
  <si>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</si>
  <si>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</si>
  <si>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</si>
  <si>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</si>
  <si>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</si>
  <si>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</si>
  <si>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</si>
  <si>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</si>
  <si>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</si>
  <si>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</si>
  <si>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</si>
  <si>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</si>
  <si>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</si>
  <si>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</si>
  <si>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</si>
  <si>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</si>
  <si>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</si>
  <si>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</si>
  <si>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</si>
  <si>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</si>
  <si>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</si>
  <si>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</si>
  <si>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</si>
  <si>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</si>
  <si>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</si>
  <si>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</si>
  <si>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</si>
  <si>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</si>
  <si>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</si>
  <si>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</si>
  <si>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</si>
  <si>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</si>
  <si>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</si>
  <si>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</si>
  <si>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</si>
  <si>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</si>
  <si>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</si>
  <si>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</si>
  <si>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</si>
  <si>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</si>
  <si>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</si>
  <si>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</si>
  <si>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</si>
  <si>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</si>
  <si>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</si>
  <si>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</si>
  <si>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</si>
  <si>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</si>
  <si>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</si>
  <si>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</si>
  <si>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</si>
  <si>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</si>
  <si>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</si>
  <si>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</si>
  <si>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</si>
  <si>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</si>
  <si>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</si>
  <si>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</si>
  <si>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</si>
  <si>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</si>
  <si>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</si>
  <si>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</si>
  <si>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</si>
  <si>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</si>
  <si>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</si>
  <si>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</si>
  <si>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</si>
  <si>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</si>
  <si>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</si>
  <si>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</si>
  <si>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</si>
  <si>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</si>
  <si>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</si>
  <si>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</si>
  <si>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</si>
  <si>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</si>
  <si>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</si>
  <si>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</si>
  <si>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</si>
  <si>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</si>
  <si>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</si>
  <si>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</si>
  <si>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</si>
  <si>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</si>
  <si>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</si>
  <si>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</si>
  <si>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</si>
  <si>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</si>
  <si>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</si>
  <si>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</si>
  <si>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</si>
  <si>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</si>
  <si>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</si>
  <si>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</si>
  <si>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</si>
  <si>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</si>
  <si>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</si>
  <si>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</si>
  <si>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</si>
  <si>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</si>
  <si>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</si>
  <si>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</si>
  <si>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</si>
  <si>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</si>
  <si>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</si>
  <si>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</si>
  <si>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</si>
  <si>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</si>
  <si>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</si>
  <si>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</si>
  <si>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</si>
  <si>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</si>
  <si>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</si>
  <si>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</si>
  <si>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</si>
  <si>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</si>
  <si>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</si>
  <si>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وضع مالکیت</t>
  </si>
  <si>
    <t>عمومی</t>
  </si>
  <si>
    <t>خصوصی</t>
  </si>
  <si>
    <t>تعاونی</t>
  </si>
  <si>
    <t>سایر</t>
  </si>
  <si>
    <t>نحوه مدیریت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</si>
  <si>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</si>
  <si>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</si>
  <si>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</si>
  <si>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</si>
  <si>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</si>
  <si>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</si>
  <si>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</si>
  <si>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</si>
  <si>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</si>
  <si>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</si>
  <si>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</si>
  <si>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</si>
  <si>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</si>
  <si>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</si>
  <si>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</si>
  <si>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</si>
  <si>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</si>
  <si>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</si>
  <si>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</si>
  <si>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</si>
  <si>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</si>
  <si>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</si>
  <si>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</si>
  <si>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</si>
  <si>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</si>
  <si>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</si>
  <si>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</si>
  <si>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</si>
  <si>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</si>
  <si>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</si>
  <si>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</si>
  <si>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</si>
  <si>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</si>
  <si>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</si>
  <si>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</si>
  <si>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</si>
  <si>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</si>
  <si>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</si>
  <si>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</si>
  <si>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</si>
  <si>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</si>
  <si>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</si>
  <si>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</si>
  <si>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</si>
  <si>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</si>
  <si>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</si>
  <si>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</si>
  <si>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</si>
  <si>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</si>
  <si>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</si>
  <si>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</si>
  <si>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</si>
  <si>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</si>
  <si>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</si>
  <si>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</si>
  <si>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</si>
  <si>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</si>
  <si>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</si>
  <si>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</si>
  <si>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</si>
  <si>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</si>
  <si>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</si>
  <si>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</si>
  <si>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</si>
  <si>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</si>
  <si>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</si>
  <si>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</si>
  <si>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</si>
  <si>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</si>
  <si>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</si>
  <si>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</si>
  <si>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</si>
  <si>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</si>
  <si>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</si>
  <si>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</si>
  <si>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</si>
  <si>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</si>
  <si>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</si>
  <si>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</si>
  <si>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1102</t>
  </si>
  <si>
    <t>توليد انواع شراب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</si>
  <si>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</si>
  <si>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</si>
  <si>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</si>
  <si>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</si>
  <si>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</si>
  <si>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</si>
  <si>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</si>
  <si>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</si>
  <si>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</si>
  <si>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</si>
  <si>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</si>
  <si>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</si>
  <si>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</si>
  <si>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</si>
  <si>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</si>
  <si>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</si>
  <si>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</si>
  <si>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</si>
  <si>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</si>
  <si>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</si>
  <si>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</si>
  <si>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</si>
  <si>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</si>
  <si>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</si>
  <si>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</si>
  <si>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</si>
  <si>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</si>
  <si>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</si>
  <si>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</si>
  <si>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</si>
  <si>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</si>
  <si>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</si>
  <si>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</si>
  <si>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</si>
  <si>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</si>
  <si>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</si>
  <si>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</si>
  <si>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1420</t>
  </si>
  <si>
    <t>اشياي پوستي -توليد</t>
  </si>
  <si>
    <t>142</t>
  </si>
  <si>
    <t>توليد كالاهاي خزدار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</si>
  <si>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</si>
  <si>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</si>
  <si>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</si>
  <si>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</si>
  <si>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</si>
  <si>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</si>
  <si>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</si>
  <si>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</si>
  <si>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</si>
  <si>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</si>
  <si>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</si>
  <si>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</si>
  <si>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</si>
  <si>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</si>
  <si>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</si>
  <si>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</si>
  <si>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</si>
  <si>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</si>
  <si>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</si>
  <si>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</si>
  <si>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</si>
  <si>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</si>
  <si>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</si>
  <si>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</si>
  <si>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</si>
  <si>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</si>
  <si>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</si>
  <si>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</si>
  <si>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</si>
  <si>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</si>
  <si>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</si>
  <si>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</si>
  <si>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</si>
  <si>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</si>
  <si>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</si>
  <si>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</si>
  <si>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</si>
  <si>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</si>
  <si>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</si>
  <si>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</si>
  <si>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</si>
  <si>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</si>
  <si>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</si>
  <si>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</si>
  <si>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</si>
  <si>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</si>
  <si>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</si>
  <si>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</si>
  <si>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</si>
  <si>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</si>
  <si>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</si>
  <si>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</si>
  <si>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</si>
  <si>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</si>
  <si>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</si>
  <si>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</si>
  <si>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</si>
  <si>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</si>
  <si>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</si>
  <si>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</si>
  <si>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</si>
  <si>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</si>
  <si>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</si>
  <si>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</si>
  <si>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</si>
  <si>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</si>
  <si>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</si>
  <si>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</si>
  <si>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</si>
  <si>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</si>
  <si>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</si>
  <si>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</si>
  <si>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</si>
  <si>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</si>
  <si>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</si>
  <si>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</si>
  <si>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</si>
  <si>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</si>
  <si>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</si>
  <si>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</si>
  <si>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</si>
  <si>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</si>
  <si>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</si>
  <si>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</si>
  <si>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</si>
  <si>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</si>
  <si>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</si>
  <si>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</si>
  <si>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</si>
  <si>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</si>
  <si>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</si>
  <si>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</si>
  <si>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</si>
  <si>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</si>
  <si>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</si>
  <si>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</si>
  <si>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</si>
  <si>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</si>
  <si>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</si>
  <si>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</si>
  <si>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</si>
  <si>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</si>
  <si>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</si>
  <si>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</si>
  <si>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</si>
  <si>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</si>
  <si>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</si>
  <si>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</si>
  <si>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</si>
  <si>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</si>
  <si>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</si>
  <si>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</si>
  <si>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</si>
  <si>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</si>
  <si>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</si>
  <si>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</si>
  <si>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</si>
  <si>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</si>
  <si>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</si>
  <si>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</si>
  <si>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</si>
  <si>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</si>
  <si>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</si>
  <si>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</si>
  <si>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</si>
  <si>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</si>
  <si>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</si>
  <si>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</si>
  <si>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</si>
  <si>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</si>
  <si>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</si>
  <si>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</si>
  <si>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</si>
  <si>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</si>
  <si>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</si>
  <si>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</si>
  <si>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</si>
  <si>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</si>
  <si>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</si>
  <si>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</si>
  <si>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</si>
  <si>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</si>
  <si>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</si>
  <si>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</si>
  <si>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</si>
  <si>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</si>
  <si>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</si>
  <si>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</si>
  <si>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</si>
  <si>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</si>
  <si>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</si>
  <si>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</si>
  <si>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</si>
  <si>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</si>
  <si>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</si>
  <si>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</si>
  <si>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</si>
  <si>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</si>
  <si>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</si>
  <si>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</si>
  <si>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</si>
  <si>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</si>
  <si>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</si>
  <si>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</si>
  <si>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</si>
  <si>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</si>
  <si>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</si>
  <si>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</si>
  <si>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</si>
  <si>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</si>
  <si>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</si>
  <si>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</si>
  <si>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</si>
  <si>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</si>
  <si>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</si>
  <si>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</si>
  <si>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</si>
  <si>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</si>
  <si>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</si>
  <si>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</si>
  <si>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</si>
  <si>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</si>
  <si>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</si>
  <si>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</si>
  <si>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</si>
  <si>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</si>
  <si>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</si>
  <si>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</si>
  <si>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</si>
  <si>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</si>
  <si>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</si>
  <si>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</si>
  <si>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</si>
  <si>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</si>
  <si>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</si>
  <si>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</si>
  <si>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</si>
  <si>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</si>
  <si>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</si>
  <si>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</si>
  <si>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</si>
  <si>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</si>
  <si>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</si>
  <si>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</si>
  <si>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</si>
  <si>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</si>
  <si>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</si>
  <si>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</si>
  <si>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</si>
  <si>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</si>
  <si>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</si>
  <si>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</si>
  <si>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</si>
  <si>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</si>
  <si>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</si>
  <si>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</si>
  <si>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</si>
  <si>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</si>
  <si>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</si>
  <si>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</si>
  <si>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</si>
  <si>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</si>
  <si>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</si>
  <si>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</si>
  <si>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</si>
  <si>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</si>
  <si>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</si>
  <si>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</si>
  <si>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</si>
  <si>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</si>
  <si>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</si>
  <si>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</si>
  <si>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</si>
  <si>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</si>
  <si>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</si>
  <si>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</si>
  <si>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</si>
  <si>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</si>
  <si>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</si>
  <si>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</si>
  <si>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</si>
  <si>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</si>
  <si>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</si>
  <si>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</si>
  <si>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</si>
  <si>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</si>
  <si>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</si>
  <si>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</si>
  <si>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</si>
  <si>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</si>
  <si>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</si>
  <si>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</si>
  <si>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</si>
  <si>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</si>
  <si>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</si>
  <si>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</si>
  <si>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</si>
  <si>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</si>
  <si>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</si>
  <si>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</si>
  <si>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</si>
  <si>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</si>
  <si>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</si>
  <si>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</si>
  <si>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</si>
  <si>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</si>
  <si>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</si>
  <si>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</si>
  <si>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</si>
  <si>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</si>
  <si>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</si>
  <si>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</si>
  <si>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</si>
  <si>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</si>
  <si>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</si>
  <si>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</si>
  <si>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</si>
  <si>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</si>
  <si>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</si>
  <si>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</si>
  <si>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</si>
  <si>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</si>
  <si>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</si>
  <si>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</si>
  <si>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</si>
  <si>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</si>
  <si>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</si>
  <si>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</si>
  <si>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</si>
  <si>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</si>
  <si>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</si>
  <si>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</si>
  <si>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</si>
  <si>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</si>
  <si>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</si>
  <si>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</si>
  <si>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</si>
  <si>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</si>
  <si>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</si>
  <si>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</si>
  <si>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</si>
  <si>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</si>
  <si>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</si>
  <si>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</si>
  <si>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</si>
  <si>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</si>
  <si>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</si>
  <si>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</si>
  <si>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</si>
  <si>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</si>
  <si>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</si>
  <si>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</si>
  <si>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</si>
  <si>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</si>
  <si>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</si>
  <si>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</si>
  <si>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</si>
  <si>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</si>
  <si>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</si>
  <si>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</si>
  <si>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</si>
  <si>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</si>
  <si>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</si>
  <si>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</si>
  <si>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</si>
  <si>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</si>
  <si>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1397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</si>
</sst>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hadow/>
      <sz val="10"/>
      <name val="Tahoma"/>
      <family val="2"/>
    </font>
    <font>
      <b/>
      <u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0" xfId="0" applyFont="1" applyFill="1"/>
    <xf numFmtId="0" fontId="8" fillId="0" borderId="4" xfId="2" applyFont="1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 vertical="center" readingOrder="2"/>
    </xf>
    <xf numFmtId="0" fontId="7" fillId="0" borderId="4" xfId="0" applyFont="1" applyFill="1" applyBorder="1" applyAlignment="1">
      <alignment horizontal="center" vertical="center" readingOrder="2"/>
    </xf>
    <xf numFmtId="0" fontId="7" fillId="0" borderId="5" xfId="0" applyFont="1" applyFill="1" applyBorder="1" applyAlignment="1">
      <alignment horizontal="center" vertical="center" readingOrder="2"/>
    </xf>
    <xf numFmtId="0" fontId="7" fillId="0" borderId="6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5.5" customHeight="1"/>
  <cols>
    <col min="1" max="1" width="9.42578125" style="10" bestFit="1" customWidth="1"/>
    <col min="2" max="2" width="70.7109375" style="10" customWidth="1"/>
    <col min="3" max="3" width="4" style="10" customWidth="1"/>
    <col min="4" max="4" width="11.140625" style="10" customWidth="1"/>
    <col min="5" max="5" width="73.5703125" style="10" customWidth="1"/>
    <col min="6" max="16384" width="9.140625" style="10"/>
  </cols>
  <sheetData>
    <row r="1" spans="1:5" ht="47.25" customHeight="1" thickBot="1">
      <c r="A1" s="12"/>
      <c r="B1" s="18" t="s">
        <v>583</v>
      </c>
      <c r="C1" s="18"/>
      <c r="D1" s="18"/>
      <c r="E1" s="18"/>
    </row>
    <row r="2" spans="1:5" ht="25.5" customHeight="1" thickBot="1">
      <c r="A2" s="11" t="s">
        <v>100</v>
      </c>
      <c r="B2" s="6" t="s">
        <v>135</v>
      </c>
      <c r="C2" s="7"/>
      <c r="D2" s="11" t="s">
        <v>117</v>
      </c>
      <c r="E2" s="6" t="s">
        <v>145</v>
      </c>
    </row>
    <row r="3" spans="1:5" ht="25.5" customHeight="1" thickBot="1">
      <c r="A3" s="11" t="s">
        <v>101</v>
      </c>
      <c r="B3" s="8" t="s">
        <v>136</v>
      </c>
      <c r="C3" s="9"/>
      <c r="D3" s="11" t="s">
        <v>154</v>
      </c>
      <c r="E3" s="8" t="s">
        <v>146</v>
      </c>
    </row>
    <row r="4" spans="1:5" ht="25.5" customHeight="1" thickBot="1">
      <c r="A4" s="11" t="s">
        <v>102</v>
      </c>
      <c r="B4" s="8" t="s">
        <v>137</v>
      </c>
      <c r="C4" s="9"/>
      <c r="D4" s="11" t="s">
        <v>107</v>
      </c>
      <c r="E4" s="8" t="s">
        <v>147</v>
      </c>
    </row>
    <row r="5" spans="1:5" ht="25.5" customHeight="1" thickBot="1">
      <c r="A5" s="11" t="s">
        <v>115</v>
      </c>
      <c r="B5" s="8" t="s">
        <v>138</v>
      </c>
      <c r="C5" s="9"/>
      <c r="D5" s="11" t="s">
        <v>108</v>
      </c>
      <c r="E5" s="8" t="s">
        <v>148</v>
      </c>
    </row>
    <row r="6" spans="1:5" ht="25.5" customHeight="1" thickBot="1">
      <c r="A6" s="11" t="s">
        <v>103</v>
      </c>
      <c r="B6" s="8" t="s">
        <v>139</v>
      </c>
      <c r="C6" s="9"/>
      <c r="D6" s="11" t="s">
        <v>155</v>
      </c>
      <c r="E6" s="8" t="s">
        <v>149</v>
      </c>
    </row>
    <row r="7" spans="1:5" ht="25.5" customHeight="1" thickBot="1">
      <c r="A7" s="11" t="s">
        <v>104</v>
      </c>
      <c r="B7" s="8" t="s">
        <v>140</v>
      </c>
      <c r="C7" s="9"/>
      <c r="D7" s="11" t="s">
        <v>119</v>
      </c>
      <c r="E7" s="8" t="s">
        <v>150</v>
      </c>
    </row>
    <row r="8" spans="1:5" ht="25.5" customHeight="1" thickBot="1">
      <c r="A8" s="11" t="s">
        <v>116</v>
      </c>
      <c r="B8" s="8" t="s">
        <v>141</v>
      </c>
      <c r="C8" s="9"/>
      <c r="D8" s="11" t="s">
        <v>109</v>
      </c>
      <c r="E8" s="8" t="s">
        <v>152</v>
      </c>
    </row>
    <row r="9" spans="1:5" ht="25.5" customHeight="1" thickBot="1">
      <c r="A9" s="11" t="s">
        <v>105</v>
      </c>
      <c r="B9" s="8" t="s">
        <v>142</v>
      </c>
      <c r="C9" s="9"/>
      <c r="D9" s="11" t="s">
        <v>156</v>
      </c>
      <c r="E9" s="8" t="s">
        <v>151</v>
      </c>
    </row>
    <row r="10" spans="1:5" ht="25.5" customHeight="1" thickBot="1">
      <c r="A10" s="11" t="s">
        <v>106</v>
      </c>
      <c r="B10" s="8" t="s">
        <v>143</v>
      </c>
      <c r="C10" s="9"/>
      <c r="D10" s="11" t="s">
        <v>120</v>
      </c>
      <c r="E10" s="8" t="s">
        <v>153</v>
      </c>
    </row>
    <row r="11" spans="1:5" ht="25.5" customHeight="1" thickBot="1">
      <c r="A11" s="11" t="s">
        <v>118</v>
      </c>
      <c r="B11" s="8" t="s">
        <v>144</v>
      </c>
      <c r="C11" s="9"/>
      <c r="D11" s="11" t="s">
        <v>121</v>
      </c>
      <c r="E11" s="8" t="s">
        <v>166</v>
      </c>
    </row>
    <row r="12" spans="1:5" ht="36" customHeight="1" thickBot="1">
      <c r="A12" s="19" t="s">
        <v>127</v>
      </c>
      <c r="B12" s="20"/>
      <c r="C12" s="20"/>
      <c r="D12" s="20"/>
      <c r="E12" s="21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3" t="s">
        <v>165</v>
      </c>
      <c r="B1" s="23"/>
      <c r="C1" s="22" t="str">
        <f>CONCATENATE("27-",'فهرست جداول'!B10,"-",MID('فهرست جداول'!B1, 58,10), "                  (میلیون ریال)")</f>
        <v>27-ارزش سرمایه‌گذاری کارگاه‏ها بر حسب نوع اموال سرمایه‌ای و فعالیت-97 کل کشور                  (میلیون ریال)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</row>
    <row r="2" spans="1:45" ht="15.75" thickBot="1">
      <c r="A2" s="38" t="s">
        <v>128</v>
      </c>
      <c r="B2" s="38" t="s">
        <v>157</v>
      </c>
      <c r="C2" s="38" t="s">
        <v>0</v>
      </c>
      <c r="D2" s="40" t="s">
        <v>1</v>
      </c>
      <c r="E2" s="24" t="s">
        <v>110</v>
      </c>
      <c r="F2" s="25"/>
      <c r="G2" s="25"/>
      <c r="H2" s="25"/>
      <c r="I2" s="25"/>
      <c r="J2" s="25"/>
      <c r="K2" s="25"/>
      <c r="L2" s="25"/>
      <c r="M2" s="26"/>
      <c r="N2" s="24" t="s">
        <v>111</v>
      </c>
      <c r="O2" s="25"/>
      <c r="P2" s="25"/>
      <c r="Q2" s="25"/>
      <c r="R2" s="25"/>
      <c r="S2" s="25"/>
      <c r="T2" s="25"/>
      <c r="U2" s="26"/>
      <c r="V2" s="24" t="s">
        <v>112</v>
      </c>
      <c r="W2" s="25"/>
      <c r="X2" s="25"/>
      <c r="Y2" s="25"/>
      <c r="Z2" s="25"/>
      <c r="AA2" s="25"/>
      <c r="AB2" s="25"/>
      <c r="AC2" s="26"/>
      <c r="AD2" s="29" t="s">
        <v>113</v>
      </c>
      <c r="AE2" s="29"/>
      <c r="AF2" s="29"/>
      <c r="AG2" s="29"/>
      <c r="AH2" s="29"/>
      <c r="AI2" s="29"/>
      <c r="AJ2" s="29"/>
      <c r="AK2" s="24" t="s">
        <v>114</v>
      </c>
      <c r="AL2" s="25"/>
      <c r="AM2" s="25"/>
      <c r="AN2" s="25"/>
      <c r="AO2" s="25"/>
      <c r="AP2" s="25"/>
      <c r="AQ2" s="25"/>
      <c r="AR2" s="25"/>
      <c r="AS2" s="26"/>
    </row>
    <row r="3" spans="1:45" ht="37.5" customHeight="1" thickBot="1">
      <c r="A3" s="39"/>
      <c r="B3" s="39"/>
      <c r="C3" s="39"/>
      <c r="D3" s="41"/>
      <c r="E3" s="13" t="s">
        <v>2</v>
      </c>
      <c r="F3" s="13" t="s">
        <v>52</v>
      </c>
      <c r="G3" s="13" t="s">
        <v>53</v>
      </c>
      <c r="H3" s="13" t="s">
        <v>54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2</v>
      </c>
      <c r="O3" s="13" t="s">
        <v>52</v>
      </c>
      <c r="P3" s="13" t="s">
        <v>53</v>
      </c>
      <c r="Q3" s="13" t="s">
        <v>54</v>
      </c>
      <c r="R3" s="13" t="s">
        <v>55</v>
      </c>
      <c r="S3" s="13" t="s">
        <v>56</v>
      </c>
      <c r="T3" s="13" t="s">
        <v>58</v>
      </c>
      <c r="U3" s="13" t="s">
        <v>59</v>
      </c>
      <c r="V3" s="13" t="s">
        <v>60</v>
      </c>
      <c r="W3" s="13" t="s">
        <v>52</v>
      </c>
      <c r="X3" s="13" t="s">
        <v>53</v>
      </c>
      <c r="Y3" s="13" t="s">
        <v>54</v>
      </c>
      <c r="Z3" s="13" t="s">
        <v>55</v>
      </c>
      <c r="AA3" s="13" t="s">
        <v>56</v>
      </c>
      <c r="AB3" s="13" t="s">
        <v>58</v>
      </c>
      <c r="AC3" s="13" t="s">
        <v>59</v>
      </c>
      <c r="AD3" s="13" t="s">
        <v>2</v>
      </c>
      <c r="AE3" s="13" t="s">
        <v>52</v>
      </c>
      <c r="AF3" s="13" t="s">
        <v>53</v>
      </c>
      <c r="AG3" s="13" t="s">
        <v>54</v>
      </c>
      <c r="AH3" s="13" t="s">
        <v>55</v>
      </c>
      <c r="AI3" s="13" t="s">
        <v>56</v>
      </c>
      <c r="AJ3" s="13" t="s">
        <v>59</v>
      </c>
      <c r="AK3" s="13" t="s">
        <v>2</v>
      </c>
      <c r="AL3" s="13" t="s">
        <v>52</v>
      </c>
      <c r="AM3" s="13" t="s">
        <v>53</v>
      </c>
      <c r="AN3" s="13" t="s">
        <v>54</v>
      </c>
      <c r="AO3" s="13" t="s">
        <v>55</v>
      </c>
      <c r="AP3" s="13" t="s">
        <v>61</v>
      </c>
      <c r="AQ3" s="13" t="s">
        <v>57</v>
      </c>
      <c r="AR3" s="13" t="s">
        <v>58</v>
      </c>
      <c r="AS3" s="13" t="s">
        <v>59</v>
      </c>
    </row>
    <row r="4" spans="1:45">
      <c r="A4" s="5">
        <v>1397</v>
      </c>
      <c r="B4" s="5">
        <v>1</v>
      </c>
      <c r="C4" s="5" t="s">
        <v>168</v>
      </c>
      <c r="D4" s="5" t="s">
        <v>169</v>
      </c>
      <c r="E4" s="5">
        <v>235705835</v>
      </c>
      <c r="F4" s="5">
        <v>124932664</v>
      </c>
      <c r="G4" s="5">
        <v>10963539</v>
      </c>
      <c r="H4" s="5">
        <v>6978027</v>
      </c>
      <c r="I4" s="5">
        <v>8245225</v>
      </c>
      <c r="J4" s="5">
        <v>58124713</v>
      </c>
      <c r="K4" s="5">
        <v>23650098</v>
      </c>
      <c r="L4" s="5">
        <v>1317712</v>
      </c>
      <c r="M4" s="5">
        <v>1493856</v>
      </c>
      <c r="N4" s="5">
        <v>48254236</v>
      </c>
      <c r="O4" s="5">
        <v>44917196</v>
      </c>
      <c r="P4" s="5">
        <v>1044860</v>
      </c>
      <c r="Q4" s="5">
        <v>337827</v>
      </c>
      <c r="R4" s="5">
        <v>577856</v>
      </c>
      <c r="S4" s="5">
        <v>760380</v>
      </c>
      <c r="T4" s="5">
        <v>297097</v>
      </c>
      <c r="U4" s="5">
        <v>319021</v>
      </c>
      <c r="V4" s="5">
        <v>18242615</v>
      </c>
      <c r="W4" s="5">
        <v>10811062</v>
      </c>
      <c r="X4" s="5">
        <v>1437958</v>
      </c>
      <c r="Y4" s="5">
        <v>98597</v>
      </c>
      <c r="Z4" s="5">
        <v>231488</v>
      </c>
      <c r="AA4" s="5">
        <v>5646641</v>
      </c>
      <c r="AB4" s="5">
        <v>4539</v>
      </c>
      <c r="AC4" s="5">
        <v>12330</v>
      </c>
      <c r="AD4" s="5">
        <v>431136478</v>
      </c>
      <c r="AE4" s="5">
        <v>63106776</v>
      </c>
      <c r="AF4" s="5">
        <v>9316624</v>
      </c>
      <c r="AG4" s="5">
        <v>1399854</v>
      </c>
      <c r="AH4" s="5">
        <v>1334085</v>
      </c>
      <c r="AI4" s="5">
        <v>354871055</v>
      </c>
      <c r="AJ4" s="5">
        <v>1108085</v>
      </c>
      <c r="AK4" s="5">
        <v>45358398</v>
      </c>
      <c r="AL4" s="5">
        <v>35893628</v>
      </c>
      <c r="AM4" s="5">
        <v>1194564</v>
      </c>
      <c r="AN4" s="5">
        <v>287695</v>
      </c>
      <c r="AO4" s="5">
        <v>1101438</v>
      </c>
      <c r="AP4" s="5">
        <v>4382478</v>
      </c>
      <c r="AQ4" s="5">
        <v>2468366</v>
      </c>
      <c r="AR4" s="5">
        <v>4664</v>
      </c>
      <c r="AS4" s="5">
        <v>25565</v>
      </c>
    </row>
    <row r="5" spans="1:45">
      <c r="A5" s="5">
        <v>1397</v>
      </c>
      <c r="B5" s="5">
        <v>2</v>
      </c>
      <c r="C5" s="5" t="s">
        <v>170</v>
      </c>
      <c r="D5" s="5" t="s">
        <v>171</v>
      </c>
      <c r="E5" s="5">
        <v>42335859</v>
      </c>
      <c r="F5" s="5">
        <v>25728792</v>
      </c>
      <c r="G5" s="5">
        <v>865566</v>
      </c>
      <c r="H5" s="5">
        <v>1183025</v>
      </c>
      <c r="I5" s="5">
        <v>1461402</v>
      </c>
      <c r="J5" s="5">
        <v>9242667</v>
      </c>
      <c r="K5" s="5">
        <v>3357507</v>
      </c>
      <c r="L5" s="5">
        <v>256264</v>
      </c>
      <c r="M5" s="5">
        <v>240635</v>
      </c>
      <c r="N5" s="5">
        <v>10176746</v>
      </c>
      <c r="O5" s="5">
        <v>9531932</v>
      </c>
      <c r="P5" s="5">
        <v>116974</v>
      </c>
      <c r="Q5" s="5">
        <v>80138</v>
      </c>
      <c r="R5" s="5">
        <v>210145</v>
      </c>
      <c r="S5" s="5">
        <v>162355</v>
      </c>
      <c r="T5" s="5">
        <v>10514</v>
      </c>
      <c r="U5" s="5">
        <v>64688</v>
      </c>
      <c r="V5" s="5">
        <v>4225771</v>
      </c>
      <c r="W5" s="5">
        <v>2895006</v>
      </c>
      <c r="X5" s="5">
        <v>66884</v>
      </c>
      <c r="Y5" s="5">
        <v>23578</v>
      </c>
      <c r="Z5" s="5">
        <v>11486</v>
      </c>
      <c r="AA5" s="5">
        <v>1225213</v>
      </c>
      <c r="AB5" s="5">
        <v>1966</v>
      </c>
      <c r="AC5" s="5">
        <v>1637</v>
      </c>
      <c r="AD5" s="5">
        <v>4695857</v>
      </c>
      <c r="AE5" s="5">
        <v>2516545</v>
      </c>
      <c r="AF5" s="5">
        <v>85005</v>
      </c>
      <c r="AG5" s="5">
        <v>50282</v>
      </c>
      <c r="AH5" s="5">
        <v>146690</v>
      </c>
      <c r="AI5" s="5">
        <v>1892205</v>
      </c>
      <c r="AJ5" s="5">
        <v>5130</v>
      </c>
      <c r="AK5" s="5">
        <v>3481543</v>
      </c>
      <c r="AL5" s="5">
        <v>1843588</v>
      </c>
      <c r="AM5" s="5">
        <v>20415</v>
      </c>
      <c r="AN5" s="5">
        <v>21413</v>
      </c>
      <c r="AO5" s="5">
        <v>270872</v>
      </c>
      <c r="AP5" s="5">
        <v>398561</v>
      </c>
      <c r="AQ5" s="5">
        <v>923550</v>
      </c>
      <c r="AR5" s="5">
        <v>7</v>
      </c>
      <c r="AS5" s="5">
        <v>3137</v>
      </c>
    </row>
    <row r="6" spans="1:45">
      <c r="A6" s="5">
        <v>1397</v>
      </c>
      <c r="B6" s="5">
        <v>3</v>
      </c>
      <c r="C6" s="5" t="s">
        <v>172</v>
      </c>
      <c r="D6" s="5" t="s">
        <v>173</v>
      </c>
      <c r="E6" s="5">
        <v>2631702</v>
      </c>
      <c r="F6" s="5">
        <v>453621</v>
      </c>
      <c r="G6" s="5">
        <v>52120</v>
      </c>
      <c r="H6" s="5">
        <v>78881</v>
      </c>
      <c r="I6" s="5">
        <v>90911</v>
      </c>
      <c r="J6" s="5">
        <v>525061</v>
      </c>
      <c r="K6" s="5">
        <v>1416536</v>
      </c>
      <c r="L6" s="5">
        <v>5343</v>
      </c>
      <c r="M6" s="5">
        <v>9229</v>
      </c>
      <c r="N6" s="5">
        <v>259616</v>
      </c>
      <c r="O6" s="5">
        <v>209233</v>
      </c>
      <c r="P6" s="5">
        <v>14131</v>
      </c>
      <c r="Q6" s="5">
        <v>28677</v>
      </c>
      <c r="R6" s="5">
        <v>4878</v>
      </c>
      <c r="S6" s="5">
        <v>1338</v>
      </c>
      <c r="T6" s="5">
        <v>336</v>
      </c>
      <c r="U6" s="5">
        <v>1024</v>
      </c>
      <c r="V6" s="5">
        <v>130771</v>
      </c>
      <c r="W6" s="5">
        <v>106937</v>
      </c>
      <c r="X6" s="5">
        <v>5972</v>
      </c>
      <c r="Y6" s="5">
        <v>1530</v>
      </c>
      <c r="Z6" s="5">
        <v>847</v>
      </c>
      <c r="AA6" s="5">
        <v>15409</v>
      </c>
      <c r="AB6" s="5">
        <v>66</v>
      </c>
      <c r="AC6" s="5">
        <v>10</v>
      </c>
      <c r="AD6" s="5">
        <v>228888</v>
      </c>
      <c r="AE6" s="5">
        <v>101993</v>
      </c>
      <c r="AF6" s="5">
        <v>4917</v>
      </c>
      <c r="AG6" s="5">
        <v>4231</v>
      </c>
      <c r="AH6" s="5">
        <v>16692</v>
      </c>
      <c r="AI6" s="5">
        <v>100532</v>
      </c>
      <c r="AJ6" s="5">
        <v>522</v>
      </c>
      <c r="AK6" s="5">
        <v>141093</v>
      </c>
      <c r="AL6" s="5">
        <v>8037</v>
      </c>
      <c r="AM6" s="5">
        <v>0</v>
      </c>
      <c r="AN6" s="5">
        <v>1737</v>
      </c>
      <c r="AO6" s="5">
        <v>21961</v>
      </c>
      <c r="AP6" s="5">
        <v>21446</v>
      </c>
      <c r="AQ6" s="5">
        <v>87912</v>
      </c>
      <c r="AR6" s="5">
        <v>0</v>
      </c>
      <c r="AS6" s="5">
        <v>0</v>
      </c>
    </row>
    <row r="7" spans="1:45">
      <c r="A7" s="5">
        <v>1397</v>
      </c>
      <c r="B7" s="5">
        <v>4</v>
      </c>
      <c r="C7" s="5" t="s">
        <v>174</v>
      </c>
      <c r="D7" s="5" t="s">
        <v>173</v>
      </c>
      <c r="E7" s="5">
        <v>2631702</v>
      </c>
      <c r="F7" s="5">
        <v>453621</v>
      </c>
      <c r="G7" s="5">
        <v>52120</v>
      </c>
      <c r="H7" s="5">
        <v>78881</v>
      </c>
      <c r="I7" s="5">
        <v>90911</v>
      </c>
      <c r="J7" s="5">
        <v>525061</v>
      </c>
      <c r="K7" s="5">
        <v>1416536</v>
      </c>
      <c r="L7" s="5">
        <v>5343</v>
      </c>
      <c r="M7" s="5">
        <v>9229</v>
      </c>
      <c r="N7" s="5">
        <v>259616</v>
      </c>
      <c r="O7" s="5">
        <v>209233</v>
      </c>
      <c r="P7" s="5">
        <v>14131</v>
      </c>
      <c r="Q7" s="5">
        <v>28677</v>
      </c>
      <c r="R7" s="5">
        <v>4878</v>
      </c>
      <c r="S7" s="5">
        <v>1338</v>
      </c>
      <c r="T7" s="5">
        <v>336</v>
      </c>
      <c r="U7" s="5">
        <v>1024</v>
      </c>
      <c r="V7" s="5">
        <v>130771</v>
      </c>
      <c r="W7" s="5">
        <v>106937</v>
      </c>
      <c r="X7" s="5">
        <v>5972</v>
      </c>
      <c r="Y7" s="5">
        <v>1530</v>
      </c>
      <c r="Z7" s="5">
        <v>847</v>
      </c>
      <c r="AA7" s="5">
        <v>15409</v>
      </c>
      <c r="AB7" s="5">
        <v>66</v>
      </c>
      <c r="AC7" s="5">
        <v>10</v>
      </c>
      <c r="AD7" s="5">
        <v>228888</v>
      </c>
      <c r="AE7" s="5">
        <v>101993</v>
      </c>
      <c r="AF7" s="5">
        <v>4917</v>
      </c>
      <c r="AG7" s="5">
        <v>4231</v>
      </c>
      <c r="AH7" s="5">
        <v>16692</v>
      </c>
      <c r="AI7" s="5">
        <v>100532</v>
      </c>
      <c r="AJ7" s="5">
        <v>522</v>
      </c>
      <c r="AK7" s="5">
        <v>141093</v>
      </c>
      <c r="AL7" s="5">
        <v>8037</v>
      </c>
      <c r="AM7" s="5">
        <v>0</v>
      </c>
      <c r="AN7" s="5">
        <v>1737</v>
      </c>
      <c r="AO7" s="5">
        <v>21961</v>
      </c>
      <c r="AP7" s="5">
        <v>21446</v>
      </c>
      <c r="AQ7" s="5">
        <v>87912</v>
      </c>
      <c r="AR7" s="5">
        <v>0</v>
      </c>
      <c r="AS7" s="5">
        <v>0</v>
      </c>
    </row>
    <row r="8" spans="1:45">
      <c r="A8" s="5">
        <v>1397</v>
      </c>
      <c r="B8" s="5">
        <v>3</v>
      </c>
      <c r="C8" s="5" t="s">
        <v>175</v>
      </c>
      <c r="D8" s="5" t="s">
        <v>176</v>
      </c>
      <c r="E8" s="5">
        <v>632692</v>
      </c>
      <c r="F8" s="5">
        <v>323856</v>
      </c>
      <c r="G8" s="5">
        <v>15664</v>
      </c>
      <c r="H8" s="5">
        <v>10739</v>
      </c>
      <c r="I8" s="5">
        <v>12619</v>
      </c>
      <c r="J8" s="5">
        <v>224465</v>
      </c>
      <c r="K8" s="5">
        <v>43119</v>
      </c>
      <c r="L8" s="5">
        <v>691</v>
      </c>
      <c r="M8" s="5">
        <v>1538</v>
      </c>
      <c r="N8" s="5">
        <v>102970</v>
      </c>
      <c r="O8" s="5">
        <v>85673</v>
      </c>
      <c r="P8" s="5">
        <v>3946</v>
      </c>
      <c r="Q8" s="5">
        <v>1023</v>
      </c>
      <c r="R8" s="5">
        <v>2184</v>
      </c>
      <c r="S8" s="5">
        <v>9952</v>
      </c>
      <c r="T8" s="5">
        <v>107</v>
      </c>
      <c r="U8" s="5">
        <v>86</v>
      </c>
      <c r="V8" s="5">
        <v>24100</v>
      </c>
      <c r="W8" s="5">
        <v>21940</v>
      </c>
      <c r="X8" s="5">
        <v>117</v>
      </c>
      <c r="Y8" s="5">
        <v>123</v>
      </c>
      <c r="Z8" s="5">
        <v>111</v>
      </c>
      <c r="AA8" s="5">
        <v>1592</v>
      </c>
      <c r="AB8" s="5">
        <v>136</v>
      </c>
      <c r="AC8" s="5">
        <v>80</v>
      </c>
      <c r="AD8" s="5">
        <v>105296</v>
      </c>
      <c r="AE8" s="5">
        <v>31502</v>
      </c>
      <c r="AF8" s="5">
        <v>2379</v>
      </c>
      <c r="AG8" s="5">
        <v>196</v>
      </c>
      <c r="AH8" s="5">
        <v>1182</v>
      </c>
      <c r="AI8" s="5">
        <v>70018</v>
      </c>
      <c r="AJ8" s="5">
        <v>19</v>
      </c>
      <c r="AK8" s="5">
        <v>2120</v>
      </c>
      <c r="AL8" s="5">
        <v>1443</v>
      </c>
      <c r="AM8" s="5">
        <v>0</v>
      </c>
      <c r="AN8" s="5">
        <v>0</v>
      </c>
      <c r="AO8" s="5">
        <v>678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1397</v>
      </c>
      <c r="B9" s="5">
        <v>4</v>
      </c>
      <c r="C9" s="5" t="s">
        <v>177</v>
      </c>
      <c r="D9" s="5" t="s">
        <v>176</v>
      </c>
      <c r="E9" s="5">
        <v>632692</v>
      </c>
      <c r="F9" s="5">
        <v>323856</v>
      </c>
      <c r="G9" s="5">
        <v>15664</v>
      </c>
      <c r="H9" s="5">
        <v>10739</v>
      </c>
      <c r="I9" s="5">
        <v>12619</v>
      </c>
      <c r="J9" s="5">
        <v>224465</v>
      </c>
      <c r="K9" s="5">
        <v>43119</v>
      </c>
      <c r="L9" s="5">
        <v>691</v>
      </c>
      <c r="M9" s="5">
        <v>1538</v>
      </c>
      <c r="N9" s="5">
        <v>102970</v>
      </c>
      <c r="O9" s="5">
        <v>85673</v>
      </c>
      <c r="P9" s="5">
        <v>3946</v>
      </c>
      <c r="Q9" s="5">
        <v>1023</v>
      </c>
      <c r="R9" s="5">
        <v>2184</v>
      </c>
      <c r="S9" s="5">
        <v>9952</v>
      </c>
      <c r="T9" s="5">
        <v>107</v>
      </c>
      <c r="U9" s="5">
        <v>86</v>
      </c>
      <c r="V9" s="5">
        <v>24100</v>
      </c>
      <c r="W9" s="5">
        <v>21940</v>
      </c>
      <c r="X9" s="5">
        <v>117</v>
      </c>
      <c r="Y9" s="5">
        <v>123</v>
      </c>
      <c r="Z9" s="5">
        <v>111</v>
      </c>
      <c r="AA9" s="5">
        <v>1592</v>
      </c>
      <c r="AB9" s="5">
        <v>136</v>
      </c>
      <c r="AC9" s="5">
        <v>80</v>
      </c>
      <c r="AD9" s="5">
        <v>105296</v>
      </c>
      <c r="AE9" s="5">
        <v>31502</v>
      </c>
      <c r="AF9" s="5">
        <v>2379</v>
      </c>
      <c r="AG9" s="5">
        <v>196</v>
      </c>
      <c r="AH9" s="5">
        <v>1182</v>
      </c>
      <c r="AI9" s="5">
        <v>70018</v>
      </c>
      <c r="AJ9" s="5">
        <v>19</v>
      </c>
      <c r="AK9" s="5">
        <v>2120</v>
      </c>
      <c r="AL9" s="5">
        <v>1443</v>
      </c>
      <c r="AM9" s="5">
        <v>0</v>
      </c>
      <c r="AN9" s="5">
        <v>0</v>
      </c>
      <c r="AO9" s="5">
        <v>678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1397</v>
      </c>
      <c r="B10" s="5">
        <v>3</v>
      </c>
      <c r="C10" s="5" t="s">
        <v>178</v>
      </c>
      <c r="D10" s="5" t="s">
        <v>179</v>
      </c>
      <c r="E10" s="5">
        <v>1931956</v>
      </c>
      <c r="F10" s="5">
        <v>1156478</v>
      </c>
      <c r="G10" s="5">
        <v>143335</v>
      </c>
      <c r="H10" s="5">
        <v>69098</v>
      </c>
      <c r="I10" s="5">
        <v>54328</v>
      </c>
      <c r="J10" s="5">
        <v>355015</v>
      </c>
      <c r="K10" s="5">
        <v>118480</v>
      </c>
      <c r="L10" s="5">
        <v>4136</v>
      </c>
      <c r="M10" s="5">
        <v>31087</v>
      </c>
      <c r="N10" s="5">
        <v>477417</v>
      </c>
      <c r="O10" s="5">
        <v>416291</v>
      </c>
      <c r="P10" s="5">
        <v>20769</v>
      </c>
      <c r="Q10" s="5">
        <v>1071</v>
      </c>
      <c r="R10" s="5">
        <v>8340</v>
      </c>
      <c r="S10" s="5">
        <v>16000</v>
      </c>
      <c r="T10" s="5">
        <v>34</v>
      </c>
      <c r="U10" s="5">
        <v>14912</v>
      </c>
      <c r="V10" s="5">
        <v>182867</v>
      </c>
      <c r="W10" s="5">
        <v>115085</v>
      </c>
      <c r="X10" s="5">
        <v>7243</v>
      </c>
      <c r="Y10" s="5">
        <v>15</v>
      </c>
      <c r="Z10" s="5">
        <v>1651</v>
      </c>
      <c r="AA10" s="5">
        <v>58820</v>
      </c>
      <c r="AB10" s="5">
        <v>0</v>
      </c>
      <c r="AC10" s="5">
        <v>53</v>
      </c>
      <c r="AD10" s="5">
        <v>417729</v>
      </c>
      <c r="AE10" s="5">
        <v>81038</v>
      </c>
      <c r="AF10" s="5">
        <v>7195</v>
      </c>
      <c r="AG10" s="5">
        <v>2682</v>
      </c>
      <c r="AH10" s="5">
        <v>4745</v>
      </c>
      <c r="AI10" s="5">
        <v>321612</v>
      </c>
      <c r="AJ10" s="5">
        <v>458</v>
      </c>
      <c r="AK10" s="5">
        <v>235689</v>
      </c>
      <c r="AL10" s="5">
        <v>6389</v>
      </c>
      <c r="AM10" s="5">
        <v>5028</v>
      </c>
      <c r="AN10" s="5">
        <v>319</v>
      </c>
      <c r="AO10" s="5">
        <v>7921</v>
      </c>
      <c r="AP10" s="5">
        <v>145273</v>
      </c>
      <c r="AQ10" s="5">
        <v>70738</v>
      </c>
      <c r="AR10" s="5">
        <v>0</v>
      </c>
      <c r="AS10" s="5">
        <v>22</v>
      </c>
    </row>
    <row r="11" spans="1:45">
      <c r="A11" s="5">
        <v>1397</v>
      </c>
      <c r="B11" s="5">
        <v>4</v>
      </c>
      <c r="C11" s="5" t="s">
        <v>180</v>
      </c>
      <c r="D11" s="5" t="s">
        <v>179</v>
      </c>
      <c r="E11" s="5">
        <v>1931956</v>
      </c>
      <c r="F11" s="5">
        <v>1156478</v>
      </c>
      <c r="G11" s="5">
        <v>143335</v>
      </c>
      <c r="H11" s="5">
        <v>69098</v>
      </c>
      <c r="I11" s="5">
        <v>54328</v>
      </c>
      <c r="J11" s="5">
        <v>355015</v>
      </c>
      <c r="K11" s="5">
        <v>118480</v>
      </c>
      <c r="L11" s="5">
        <v>4136</v>
      </c>
      <c r="M11" s="5">
        <v>31087</v>
      </c>
      <c r="N11" s="5">
        <v>477417</v>
      </c>
      <c r="O11" s="5">
        <v>416291</v>
      </c>
      <c r="P11" s="5">
        <v>20769</v>
      </c>
      <c r="Q11" s="5">
        <v>1071</v>
      </c>
      <c r="R11" s="5">
        <v>8340</v>
      </c>
      <c r="S11" s="5">
        <v>16000</v>
      </c>
      <c r="T11" s="5">
        <v>34</v>
      </c>
      <c r="U11" s="5">
        <v>14912</v>
      </c>
      <c r="V11" s="5">
        <v>182867</v>
      </c>
      <c r="W11" s="5">
        <v>115085</v>
      </c>
      <c r="X11" s="5">
        <v>7243</v>
      </c>
      <c r="Y11" s="5">
        <v>15</v>
      </c>
      <c r="Z11" s="5">
        <v>1651</v>
      </c>
      <c r="AA11" s="5">
        <v>58820</v>
      </c>
      <c r="AB11" s="5">
        <v>0</v>
      </c>
      <c r="AC11" s="5">
        <v>53</v>
      </c>
      <c r="AD11" s="5">
        <v>417729</v>
      </c>
      <c r="AE11" s="5">
        <v>81038</v>
      </c>
      <c r="AF11" s="5">
        <v>7195</v>
      </c>
      <c r="AG11" s="5">
        <v>2682</v>
      </c>
      <c r="AH11" s="5">
        <v>4745</v>
      </c>
      <c r="AI11" s="5">
        <v>321612</v>
      </c>
      <c r="AJ11" s="5">
        <v>458</v>
      </c>
      <c r="AK11" s="5">
        <v>235689</v>
      </c>
      <c r="AL11" s="5">
        <v>6389</v>
      </c>
      <c r="AM11" s="5">
        <v>5028</v>
      </c>
      <c r="AN11" s="5">
        <v>319</v>
      </c>
      <c r="AO11" s="5">
        <v>7921</v>
      </c>
      <c r="AP11" s="5">
        <v>145273</v>
      </c>
      <c r="AQ11" s="5">
        <v>70738</v>
      </c>
      <c r="AR11" s="5">
        <v>0</v>
      </c>
      <c r="AS11" s="5">
        <v>22</v>
      </c>
    </row>
    <row r="12" spans="1:45">
      <c r="A12" s="5">
        <v>1397</v>
      </c>
      <c r="B12" s="5">
        <v>3</v>
      </c>
      <c r="C12" s="5" t="s">
        <v>181</v>
      </c>
      <c r="D12" s="5" t="s">
        <v>182</v>
      </c>
      <c r="E12" s="5">
        <v>6382008</v>
      </c>
      <c r="F12" s="5">
        <v>4399162</v>
      </c>
      <c r="G12" s="5">
        <v>30881</v>
      </c>
      <c r="H12" s="5">
        <v>39639</v>
      </c>
      <c r="I12" s="5">
        <v>197215</v>
      </c>
      <c r="J12" s="5">
        <v>1690756</v>
      </c>
      <c r="K12" s="5">
        <v>4497</v>
      </c>
      <c r="L12" s="5">
        <v>8801</v>
      </c>
      <c r="M12" s="5">
        <v>11057</v>
      </c>
      <c r="N12" s="5">
        <v>4167185</v>
      </c>
      <c r="O12" s="5">
        <v>3986706</v>
      </c>
      <c r="P12" s="5">
        <v>300</v>
      </c>
      <c r="Q12" s="5">
        <v>1494</v>
      </c>
      <c r="R12" s="5">
        <v>172831</v>
      </c>
      <c r="S12" s="5">
        <v>0</v>
      </c>
      <c r="T12" s="5">
        <v>0</v>
      </c>
      <c r="U12" s="5">
        <v>5854</v>
      </c>
      <c r="V12" s="5">
        <v>636006</v>
      </c>
      <c r="W12" s="5">
        <v>199634</v>
      </c>
      <c r="X12" s="5">
        <v>0</v>
      </c>
      <c r="Y12" s="5">
        <v>342</v>
      </c>
      <c r="Z12" s="5">
        <v>546</v>
      </c>
      <c r="AA12" s="5">
        <v>435484</v>
      </c>
      <c r="AB12" s="5">
        <v>0</v>
      </c>
      <c r="AC12" s="5">
        <v>0</v>
      </c>
      <c r="AD12" s="5">
        <v>644585</v>
      </c>
      <c r="AE12" s="5">
        <v>534380</v>
      </c>
      <c r="AF12" s="5">
        <v>27566</v>
      </c>
      <c r="AG12" s="5">
        <v>3595</v>
      </c>
      <c r="AH12" s="5">
        <v>8183</v>
      </c>
      <c r="AI12" s="5">
        <v>70730</v>
      </c>
      <c r="AJ12" s="5">
        <v>132</v>
      </c>
      <c r="AK12" s="5">
        <v>138709</v>
      </c>
      <c r="AL12" s="5">
        <v>8962</v>
      </c>
      <c r="AM12" s="5">
        <v>10398</v>
      </c>
      <c r="AN12" s="5">
        <v>33</v>
      </c>
      <c r="AO12" s="5">
        <v>70084</v>
      </c>
      <c r="AP12" s="5">
        <v>48433</v>
      </c>
      <c r="AQ12" s="5">
        <v>0</v>
      </c>
      <c r="AR12" s="5">
        <v>0</v>
      </c>
      <c r="AS12" s="5">
        <v>800</v>
      </c>
    </row>
    <row r="13" spans="1:45">
      <c r="A13" s="5">
        <v>1397</v>
      </c>
      <c r="B13" s="5">
        <v>4</v>
      </c>
      <c r="C13" s="5" t="s">
        <v>183</v>
      </c>
      <c r="D13" s="5" t="s">
        <v>182</v>
      </c>
      <c r="E13" s="5">
        <v>6382008</v>
      </c>
      <c r="F13" s="5">
        <v>4399162</v>
      </c>
      <c r="G13" s="5">
        <v>30881</v>
      </c>
      <c r="H13" s="5">
        <v>39639</v>
      </c>
      <c r="I13" s="5">
        <v>197215</v>
      </c>
      <c r="J13" s="5">
        <v>1690756</v>
      </c>
      <c r="K13" s="5">
        <v>4497</v>
      </c>
      <c r="L13" s="5">
        <v>8801</v>
      </c>
      <c r="M13" s="5">
        <v>11057</v>
      </c>
      <c r="N13" s="5">
        <v>4167185</v>
      </c>
      <c r="O13" s="5">
        <v>3986706</v>
      </c>
      <c r="P13" s="5">
        <v>300</v>
      </c>
      <c r="Q13" s="5">
        <v>1494</v>
      </c>
      <c r="R13" s="5">
        <v>172831</v>
      </c>
      <c r="S13" s="5">
        <v>0</v>
      </c>
      <c r="T13" s="5">
        <v>0</v>
      </c>
      <c r="U13" s="5">
        <v>5854</v>
      </c>
      <c r="V13" s="5">
        <v>636006</v>
      </c>
      <c r="W13" s="5">
        <v>199634</v>
      </c>
      <c r="X13" s="5">
        <v>0</v>
      </c>
      <c r="Y13" s="5">
        <v>342</v>
      </c>
      <c r="Z13" s="5">
        <v>546</v>
      </c>
      <c r="AA13" s="5">
        <v>435484</v>
      </c>
      <c r="AB13" s="5">
        <v>0</v>
      </c>
      <c r="AC13" s="5">
        <v>0</v>
      </c>
      <c r="AD13" s="5">
        <v>644585</v>
      </c>
      <c r="AE13" s="5">
        <v>534380</v>
      </c>
      <c r="AF13" s="5">
        <v>27566</v>
      </c>
      <c r="AG13" s="5">
        <v>3595</v>
      </c>
      <c r="AH13" s="5">
        <v>8183</v>
      </c>
      <c r="AI13" s="5">
        <v>70730</v>
      </c>
      <c r="AJ13" s="5">
        <v>132</v>
      </c>
      <c r="AK13" s="5">
        <v>138709</v>
      </c>
      <c r="AL13" s="5">
        <v>8962</v>
      </c>
      <c r="AM13" s="5">
        <v>10398</v>
      </c>
      <c r="AN13" s="5">
        <v>33</v>
      </c>
      <c r="AO13" s="5">
        <v>70084</v>
      </c>
      <c r="AP13" s="5">
        <v>48433</v>
      </c>
      <c r="AQ13" s="5">
        <v>0</v>
      </c>
      <c r="AR13" s="5">
        <v>0</v>
      </c>
      <c r="AS13" s="5">
        <v>800</v>
      </c>
    </row>
    <row r="14" spans="1:45">
      <c r="A14" s="5">
        <v>1397</v>
      </c>
      <c r="B14" s="5">
        <v>3</v>
      </c>
      <c r="C14" s="5" t="s">
        <v>184</v>
      </c>
      <c r="D14" s="5" t="s">
        <v>185</v>
      </c>
      <c r="E14" s="5">
        <v>8690193</v>
      </c>
      <c r="F14" s="5">
        <v>5443527</v>
      </c>
      <c r="G14" s="5">
        <v>166306</v>
      </c>
      <c r="H14" s="5">
        <v>272790</v>
      </c>
      <c r="I14" s="5">
        <v>502207</v>
      </c>
      <c r="J14" s="5">
        <v>1358168</v>
      </c>
      <c r="K14" s="5">
        <v>652537</v>
      </c>
      <c r="L14" s="5">
        <v>162401</v>
      </c>
      <c r="M14" s="5">
        <v>132257</v>
      </c>
      <c r="N14" s="5">
        <v>2898009</v>
      </c>
      <c r="O14" s="5">
        <v>2686130</v>
      </c>
      <c r="P14" s="5">
        <v>28192</v>
      </c>
      <c r="Q14" s="5">
        <v>19537</v>
      </c>
      <c r="R14" s="5">
        <v>15969</v>
      </c>
      <c r="S14" s="5">
        <v>117605</v>
      </c>
      <c r="T14" s="5">
        <v>506</v>
      </c>
      <c r="U14" s="5">
        <v>30071</v>
      </c>
      <c r="V14" s="5">
        <v>943076</v>
      </c>
      <c r="W14" s="5">
        <v>829271</v>
      </c>
      <c r="X14" s="5">
        <v>24233</v>
      </c>
      <c r="Y14" s="5">
        <v>71</v>
      </c>
      <c r="Z14" s="5">
        <v>473</v>
      </c>
      <c r="AA14" s="5">
        <v>88972</v>
      </c>
      <c r="AB14" s="5">
        <v>0</v>
      </c>
      <c r="AC14" s="5">
        <v>55</v>
      </c>
      <c r="AD14" s="5">
        <v>916631</v>
      </c>
      <c r="AE14" s="5">
        <v>509893</v>
      </c>
      <c r="AF14" s="5">
        <v>22518</v>
      </c>
      <c r="AG14" s="5">
        <v>22828</v>
      </c>
      <c r="AH14" s="5">
        <v>77376</v>
      </c>
      <c r="AI14" s="5">
        <v>282652</v>
      </c>
      <c r="AJ14" s="5">
        <v>1365</v>
      </c>
      <c r="AK14" s="5">
        <v>1998945</v>
      </c>
      <c r="AL14" s="5">
        <v>1611841</v>
      </c>
      <c r="AM14" s="5">
        <v>2130</v>
      </c>
      <c r="AN14" s="5">
        <v>12617</v>
      </c>
      <c r="AO14" s="5">
        <v>104142</v>
      </c>
      <c r="AP14" s="5">
        <v>25361</v>
      </c>
      <c r="AQ14" s="5">
        <v>240593</v>
      </c>
      <c r="AR14" s="5">
        <v>0</v>
      </c>
      <c r="AS14" s="5">
        <v>2260</v>
      </c>
    </row>
    <row r="15" spans="1:45">
      <c r="A15" s="5">
        <v>1397</v>
      </c>
      <c r="B15" s="5">
        <v>4</v>
      </c>
      <c r="C15" s="5" t="s">
        <v>186</v>
      </c>
      <c r="D15" s="5" t="s">
        <v>185</v>
      </c>
      <c r="E15" s="5">
        <v>8690193</v>
      </c>
      <c r="F15" s="5">
        <v>5443527</v>
      </c>
      <c r="G15" s="5">
        <v>166306</v>
      </c>
      <c r="H15" s="5">
        <v>272790</v>
      </c>
      <c r="I15" s="5">
        <v>502207</v>
      </c>
      <c r="J15" s="5">
        <v>1358168</v>
      </c>
      <c r="K15" s="5">
        <v>652537</v>
      </c>
      <c r="L15" s="5">
        <v>162401</v>
      </c>
      <c r="M15" s="5">
        <v>132257</v>
      </c>
      <c r="N15" s="5">
        <v>2898009</v>
      </c>
      <c r="O15" s="5">
        <v>2686130</v>
      </c>
      <c r="P15" s="5">
        <v>28192</v>
      </c>
      <c r="Q15" s="5">
        <v>19537</v>
      </c>
      <c r="R15" s="5">
        <v>15969</v>
      </c>
      <c r="S15" s="5">
        <v>117605</v>
      </c>
      <c r="T15" s="5">
        <v>506</v>
      </c>
      <c r="U15" s="5">
        <v>30071</v>
      </c>
      <c r="V15" s="5">
        <v>943076</v>
      </c>
      <c r="W15" s="5">
        <v>829271</v>
      </c>
      <c r="X15" s="5">
        <v>24233</v>
      </c>
      <c r="Y15" s="5">
        <v>71</v>
      </c>
      <c r="Z15" s="5">
        <v>473</v>
      </c>
      <c r="AA15" s="5">
        <v>88972</v>
      </c>
      <c r="AB15" s="5">
        <v>0</v>
      </c>
      <c r="AC15" s="5">
        <v>55</v>
      </c>
      <c r="AD15" s="5">
        <v>916631</v>
      </c>
      <c r="AE15" s="5">
        <v>509893</v>
      </c>
      <c r="AF15" s="5">
        <v>22518</v>
      </c>
      <c r="AG15" s="5">
        <v>22828</v>
      </c>
      <c r="AH15" s="5">
        <v>77376</v>
      </c>
      <c r="AI15" s="5">
        <v>282652</v>
      </c>
      <c r="AJ15" s="5">
        <v>1365</v>
      </c>
      <c r="AK15" s="5">
        <v>1998945</v>
      </c>
      <c r="AL15" s="5">
        <v>1611841</v>
      </c>
      <c r="AM15" s="5">
        <v>2130</v>
      </c>
      <c r="AN15" s="5">
        <v>12617</v>
      </c>
      <c r="AO15" s="5">
        <v>104142</v>
      </c>
      <c r="AP15" s="5">
        <v>25361</v>
      </c>
      <c r="AQ15" s="5">
        <v>240593</v>
      </c>
      <c r="AR15" s="5">
        <v>0</v>
      </c>
      <c r="AS15" s="5">
        <v>2260</v>
      </c>
    </row>
    <row r="16" spans="1:45">
      <c r="A16" s="5">
        <v>1397</v>
      </c>
      <c r="B16" s="5">
        <v>3</v>
      </c>
      <c r="C16" s="5" t="s">
        <v>187</v>
      </c>
      <c r="D16" s="5" t="s">
        <v>188</v>
      </c>
      <c r="E16" s="5">
        <v>6723906</v>
      </c>
      <c r="F16" s="5">
        <v>5229658</v>
      </c>
      <c r="G16" s="5">
        <v>41812</v>
      </c>
      <c r="H16" s="5">
        <v>74971</v>
      </c>
      <c r="I16" s="5">
        <v>57993</v>
      </c>
      <c r="J16" s="5">
        <v>1195335</v>
      </c>
      <c r="K16" s="5">
        <v>108450</v>
      </c>
      <c r="L16" s="5">
        <v>7088</v>
      </c>
      <c r="M16" s="5">
        <v>8599</v>
      </c>
      <c r="N16" s="5">
        <v>423639</v>
      </c>
      <c r="O16" s="5">
        <v>401579</v>
      </c>
      <c r="P16" s="5">
        <v>9632</v>
      </c>
      <c r="Q16" s="5">
        <v>4926</v>
      </c>
      <c r="R16" s="5">
        <v>570</v>
      </c>
      <c r="S16" s="5">
        <v>2711</v>
      </c>
      <c r="T16" s="5">
        <v>598</v>
      </c>
      <c r="U16" s="5">
        <v>3624</v>
      </c>
      <c r="V16" s="5">
        <v>130278</v>
      </c>
      <c r="W16" s="5">
        <v>119125</v>
      </c>
      <c r="X16" s="5">
        <v>1593</v>
      </c>
      <c r="Y16" s="5">
        <v>112</v>
      </c>
      <c r="Z16" s="5">
        <v>177</v>
      </c>
      <c r="AA16" s="5">
        <v>9032</v>
      </c>
      <c r="AB16" s="5">
        <v>7</v>
      </c>
      <c r="AC16" s="5">
        <v>232</v>
      </c>
      <c r="AD16" s="5">
        <v>214772</v>
      </c>
      <c r="AE16" s="5">
        <v>155273</v>
      </c>
      <c r="AF16" s="5">
        <v>6177</v>
      </c>
      <c r="AG16" s="5">
        <v>1623</v>
      </c>
      <c r="AH16" s="5">
        <v>4988</v>
      </c>
      <c r="AI16" s="5">
        <v>45992</v>
      </c>
      <c r="AJ16" s="5">
        <v>720</v>
      </c>
      <c r="AK16" s="5">
        <v>12256</v>
      </c>
      <c r="AL16" s="5">
        <v>7282</v>
      </c>
      <c r="AM16" s="5">
        <v>0</v>
      </c>
      <c r="AN16" s="5">
        <v>29</v>
      </c>
      <c r="AO16" s="5">
        <v>1877</v>
      </c>
      <c r="AP16" s="5">
        <v>3069</v>
      </c>
      <c r="AQ16" s="5">
        <v>0</v>
      </c>
      <c r="AR16" s="5">
        <v>0</v>
      </c>
      <c r="AS16" s="5">
        <v>0</v>
      </c>
    </row>
    <row r="17" spans="1:45">
      <c r="A17" s="5">
        <v>1397</v>
      </c>
      <c r="B17" s="5">
        <v>4</v>
      </c>
      <c r="C17" s="5" t="s">
        <v>189</v>
      </c>
      <c r="D17" s="5" t="s">
        <v>190</v>
      </c>
      <c r="E17" s="5">
        <v>3154776</v>
      </c>
      <c r="F17" s="5">
        <v>1755594</v>
      </c>
      <c r="G17" s="5">
        <v>38364</v>
      </c>
      <c r="H17" s="5">
        <v>73035</v>
      </c>
      <c r="I17" s="5">
        <v>42502</v>
      </c>
      <c r="J17" s="5">
        <v>1121712</v>
      </c>
      <c r="K17" s="5">
        <v>108450</v>
      </c>
      <c r="L17" s="5">
        <v>6763</v>
      </c>
      <c r="M17" s="5">
        <v>8356</v>
      </c>
      <c r="N17" s="5">
        <v>411902</v>
      </c>
      <c r="O17" s="5">
        <v>390705</v>
      </c>
      <c r="P17" s="5">
        <v>9382</v>
      </c>
      <c r="Q17" s="5">
        <v>4512</v>
      </c>
      <c r="R17" s="5">
        <v>570</v>
      </c>
      <c r="S17" s="5">
        <v>2711</v>
      </c>
      <c r="T17" s="5">
        <v>598</v>
      </c>
      <c r="U17" s="5">
        <v>3424</v>
      </c>
      <c r="V17" s="5">
        <v>116676</v>
      </c>
      <c r="W17" s="5">
        <v>109434</v>
      </c>
      <c r="X17" s="5">
        <v>1549</v>
      </c>
      <c r="Y17" s="5">
        <v>96</v>
      </c>
      <c r="Z17" s="5">
        <v>177</v>
      </c>
      <c r="AA17" s="5">
        <v>5389</v>
      </c>
      <c r="AB17" s="5">
        <v>0</v>
      </c>
      <c r="AC17" s="5">
        <v>32</v>
      </c>
      <c r="AD17" s="5">
        <v>193225</v>
      </c>
      <c r="AE17" s="5">
        <v>151474</v>
      </c>
      <c r="AF17" s="5">
        <v>5058</v>
      </c>
      <c r="AG17" s="5">
        <v>1541</v>
      </c>
      <c r="AH17" s="5">
        <v>4536</v>
      </c>
      <c r="AI17" s="5">
        <v>29895</v>
      </c>
      <c r="AJ17" s="5">
        <v>720</v>
      </c>
      <c r="AK17" s="5">
        <v>10333</v>
      </c>
      <c r="AL17" s="5">
        <v>5695</v>
      </c>
      <c r="AM17" s="5">
        <v>0</v>
      </c>
      <c r="AN17" s="5">
        <v>19</v>
      </c>
      <c r="AO17" s="5">
        <v>1658</v>
      </c>
      <c r="AP17" s="5">
        <v>2962</v>
      </c>
      <c r="AQ17" s="5">
        <v>0</v>
      </c>
      <c r="AR17" s="5">
        <v>0</v>
      </c>
      <c r="AS17" s="5">
        <v>0</v>
      </c>
    </row>
    <row r="18" spans="1:45">
      <c r="A18" s="5">
        <v>1397</v>
      </c>
      <c r="B18" s="5">
        <v>4</v>
      </c>
      <c r="C18" s="5" t="s">
        <v>191</v>
      </c>
      <c r="D18" s="5" t="s">
        <v>192</v>
      </c>
      <c r="E18" s="5">
        <v>3569131</v>
      </c>
      <c r="F18" s="5">
        <v>3474064</v>
      </c>
      <c r="G18" s="5">
        <v>3447</v>
      </c>
      <c r="H18" s="5">
        <v>1937</v>
      </c>
      <c r="I18" s="5">
        <v>15491</v>
      </c>
      <c r="J18" s="5">
        <v>73623</v>
      </c>
      <c r="K18" s="5">
        <v>0</v>
      </c>
      <c r="L18" s="5">
        <v>325</v>
      </c>
      <c r="M18" s="5">
        <v>243</v>
      </c>
      <c r="N18" s="5">
        <v>11737</v>
      </c>
      <c r="O18" s="5">
        <v>10874</v>
      </c>
      <c r="P18" s="5">
        <v>250</v>
      </c>
      <c r="Q18" s="5">
        <v>414</v>
      </c>
      <c r="R18" s="5">
        <v>0</v>
      </c>
      <c r="S18" s="5">
        <v>0</v>
      </c>
      <c r="T18" s="5">
        <v>0</v>
      </c>
      <c r="U18" s="5">
        <v>200</v>
      </c>
      <c r="V18" s="5">
        <v>13602</v>
      </c>
      <c r="W18" s="5">
        <v>9691</v>
      </c>
      <c r="X18" s="5">
        <v>44</v>
      </c>
      <c r="Y18" s="5">
        <v>16</v>
      </c>
      <c r="Z18" s="5">
        <v>0</v>
      </c>
      <c r="AA18" s="5">
        <v>3643</v>
      </c>
      <c r="AB18" s="5">
        <v>7</v>
      </c>
      <c r="AC18" s="5">
        <v>200</v>
      </c>
      <c r="AD18" s="5">
        <v>21548</v>
      </c>
      <c r="AE18" s="5">
        <v>3799</v>
      </c>
      <c r="AF18" s="5">
        <v>1119</v>
      </c>
      <c r="AG18" s="5">
        <v>82</v>
      </c>
      <c r="AH18" s="5">
        <v>452</v>
      </c>
      <c r="AI18" s="5">
        <v>16096</v>
      </c>
      <c r="AJ18" s="5">
        <v>0</v>
      </c>
      <c r="AK18" s="5">
        <v>1923</v>
      </c>
      <c r="AL18" s="5">
        <v>1587</v>
      </c>
      <c r="AM18" s="5">
        <v>0</v>
      </c>
      <c r="AN18" s="5">
        <v>10</v>
      </c>
      <c r="AO18" s="5">
        <v>219</v>
      </c>
      <c r="AP18" s="5">
        <v>107</v>
      </c>
      <c r="AQ18" s="5">
        <v>0</v>
      </c>
      <c r="AR18" s="5">
        <v>0</v>
      </c>
      <c r="AS18" s="5">
        <v>0</v>
      </c>
    </row>
    <row r="19" spans="1:45">
      <c r="A19" s="5">
        <v>1397</v>
      </c>
      <c r="B19" s="5">
        <v>3</v>
      </c>
      <c r="C19" s="5" t="s">
        <v>193</v>
      </c>
      <c r="D19" s="5" t="s">
        <v>194</v>
      </c>
      <c r="E19" s="5">
        <v>13474748</v>
      </c>
      <c r="F19" s="5">
        <v>7908145</v>
      </c>
      <c r="G19" s="5">
        <v>242748</v>
      </c>
      <c r="H19" s="5">
        <v>432830</v>
      </c>
      <c r="I19" s="5">
        <v>486158</v>
      </c>
      <c r="J19" s="5">
        <v>3421562</v>
      </c>
      <c r="K19" s="5">
        <v>904291</v>
      </c>
      <c r="L19" s="5">
        <v>48981</v>
      </c>
      <c r="M19" s="5">
        <v>30032</v>
      </c>
      <c r="N19" s="5">
        <v>1690691</v>
      </c>
      <c r="O19" s="5">
        <v>1606639</v>
      </c>
      <c r="P19" s="5">
        <v>35519</v>
      </c>
      <c r="Q19" s="5">
        <v>17416</v>
      </c>
      <c r="R19" s="5">
        <v>5318</v>
      </c>
      <c r="S19" s="5">
        <v>10717</v>
      </c>
      <c r="T19" s="5">
        <v>7025</v>
      </c>
      <c r="U19" s="5">
        <v>8057</v>
      </c>
      <c r="V19" s="5">
        <v>1565895</v>
      </c>
      <c r="W19" s="5">
        <v>1126664</v>
      </c>
      <c r="X19" s="5">
        <v>27026</v>
      </c>
      <c r="Y19" s="5">
        <v>17440</v>
      </c>
      <c r="Z19" s="5">
        <v>7015</v>
      </c>
      <c r="AA19" s="5">
        <v>385344</v>
      </c>
      <c r="AB19" s="5">
        <v>1200</v>
      </c>
      <c r="AC19" s="5">
        <v>1207</v>
      </c>
      <c r="AD19" s="5">
        <v>2040356</v>
      </c>
      <c r="AE19" s="5">
        <v>1035374</v>
      </c>
      <c r="AF19" s="5">
        <v>9352</v>
      </c>
      <c r="AG19" s="5">
        <v>11174</v>
      </c>
      <c r="AH19" s="5">
        <v>21809</v>
      </c>
      <c r="AI19" s="5">
        <v>960901</v>
      </c>
      <c r="AJ19" s="5">
        <v>1747</v>
      </c>
      <c r="AK19" s="5">
        <v>274511</v>
      </c>
      <c r="AL19" s="5">
        <v>58285</v>
      </c>
      <c r="AM19" s="5">
        <v>2837</v>
      </c>
      <c r="AN19" s="5">
        <v>2917</v>
      </c>
      <c r="AO19" s="5">
        <v>52245</v>
      </c>
      <c r="AP19" s="5">
        <v>116380</v>
      </c>
      <c r="AQ19" s="5">
        <v>41785</v>
      </c>
      <c r="AR19" s="5">
        <v>7</v>
      </c>
      <c r="AS19" s="5">
        <v>55</v>
      </c>
    </row>
    <row r="20" spans="1:45">
      <c r="A20" s="5">
        <v>1397</v>
      </c>
      <c r="B20" s="5">
        <v>4</v>
      </c>
      <c r="C20" s="5" t="s">
        <v>195</v>
      </c>
      <c r="D20" s="5" t="s">
        <v>194</v>
      </c>
      <c r="E20" s="5">
        <v>2201842</v>
      </c>
      <c r="F20" s="5">
        <v>1365866</v>
      </c>
      <c r="G20" s="5">
        <v>67177</v>
      </c>
      <c r="H20" s="5">
        <v>105921</v>
      </c>
      <c r="I20" s="5">
        <v>127205</v>
      </c>
      <c r="J20" s="5">
        <v>404351</v>
      </c>
      <c r="K20" s="5">
        <v>114027</v>
      </c>
      <c r="L20" s="5">
        <v>13545</v>
      </c>
      <c r="M20" s="5">
        <v>3750</v>
      </c>
      <c r="N20" s="5">
        <v>846686</v>
      </c>
      <c r="O20" s="5">
        <v>820376</v>
      </c>
      <c r="P20" s="5">
        <v>9910</v>
      </c>
      <c r="Q20" s="5">
        <v>3004</v>
      </c>
      <c r="R20" s="5">
        <v>359</v>
      </c>
      <c r="S20" s="5">
        <v>9531</v>
      </c>
      <c r="T20" s="5">
        <v>2609</v>
      </c>
      <c r="U20" s="5">
        <v>896</v>
      </c>
      <c r="V20" s="5">
        <v>218553</v>
      </c>
      <c r="W20" s="5">
        <v>56929</v>
      </c>
      <c r="X20" s="5">
        <v>3837</v>
      </c>
      <c r="Y20" s="5">
        <v>2933</v>
      </c>
      <c r="Z20" s="5">
        <v>1780</v>
      </c>
      <c r="AA20" s="5">
        <v>151990</v>
      </c>
      <c r="AB20" s="5">
        <v>162</v>
      </c>
      <c r="AC20" s="5">
        <v>921</v>
      </c>
      <c r="AD20" s="5">
        <v>930381</v>
      </c>
      <c r="AE20" s="5">
        <v>427462</v>
      </c>
      <c r="AF20" s="5">
        <v>3366</v>
      </c>
      <c r="AG20" s="5">
        <v>1641</v>
      </c>
      <c r="AH20" s="5">
        <v>5006</v>
      </c>
      <c r="AI20" s="5">
        <v>492472</v>
      </c>
      <c r="AJ20" s="5">
        <v>435</v>
      </c>
      <c r="AK20" s="5">
        <v>70095</v>
      </c>
      <c r="AL20" s="5">
        <v>20938</v>
      </c>
      <c r="AM20" s="5">
        <v>1826</v>
      </c>
      <c r="AN20" s="5">
        <v>1459</v>
      </c>
      <c r="AO20" s="5">
        <v>29911</v>
      </c>
      <c r="AP20" s="5">
        <v>5889</v>
      </c>
      <c r="AQ20" s="5">
        <v>10066</v>
      </c>
      <c r="AR20" s="5">
        <v>7</v>
      </c>
      <c r="AS20" s="5">
        <v>0</v>
      </c>
    </row>
    <row r="21" spans="1:45">
      <c r="A21" s="5">
        <v>1397</v>
      </c>
      <c r="B21" s="5">
        <v>4</v>
      </c>
      <c r="C21" s="5" t="s">
        <v>196</v>
      </c>
      <c r="D21" s="5" t="s">
        <v>197</v>
      </c>
      <c r="E21" s="5">
        <v>6479375</v>
      </c>
      <c r="F21" s="5">
        <v>3758540</v>
      </c>
      <c r="G21" s="5">
        <v>33124</v>
      </c>
      <c r="H21" s="5">
        <v>56343</v>
      </c>
      <c r="I21" s="5">
        <v>29006</v>
      </c>
      <c r="J21" s="5">
        <v>2508649</v>
      </c>
      <c r="K21" s="5">
        <v>85606</v>
      </c>
      <c r="L21" s="5">
        <v>1660</v>
      </c>
      <c r="M21" s="5">
        <v>6446</v>
      </c>
      <c r="N21" s="5">
        <v>35377</v>
      </c>
      <c r="O21" s="5">
        <v>26448</v>
      </c>
      <c r="P21" s="5">
        <v>1981</v>
      </c>
      <c r="Q21" s="5">
        <v>455</v>
      </c>
      <c r="R21" s="5">
        <v>4149</v>
      </c>
      <c r="S21" s="5">
        <v>0</v>
      </c>
      <c r="T21" s="5">
        <v>213</v>
      </c>
      <c r="U21" s="5">
        <v>2132</v>
      </c>
      <c r="V21" s="5">
        <v>213327</v>
      </c>
      <c r="W21" s="5">
        <v>198883</v>
      </c>
      <c r="X21" s="5">
        <v>1208</v>
      </c>
      <c r="Y21" s="5">
        <v>1464</v>
      </c>
      <c r="Z21" s="5">
        <v>4528</v>
      </c>
      <c r="AA21" s="5">
        <v>7244</v>
      </c>
      <c r="AB21" s="5">
        <v>0</v>
      </c>
      <c r="AC21" s="5">
        <v>0</v>
      </c>
      <c r="AD21" s="5">
        <v>454226</v>
      </c>
      <c r="AE21" s="5">
        <v>356440</v>
      </c>
      <c r="AF21" s="5">
        <v>479</v>
      </c>
      <c r="AG21" s="5">
        <v>3922</v>
      </c>
      <c r="AH21" s="5">
        <v>7567</v>
      </c>
      <c r="AI21" s="5">
        <v>85804</v>
      </c>
      <c r="AJ21" s="5">
        <v>14</v>
      </c>
      <c r="AK21" s="5">
        <v>55342</v>
      </c>
      <c r="AL21" s="5">
        <v>7972</v>
      </c>
      <c r="AM21" s="5">
        <v>1011</v>
      </c>
      <c r="AN21" s="5">
        <v>1123</v>
      </c>
      <c r="AO21" s="5">
        <v>8071</v>
      </c>
      <c r="AP21" s="5">
        <v>36853</v>
      </c>
      <c r="AQ21" s="5">
        <v>313</v>
      </c>
      <c r="AR21" s="5">
        <v>0</v>
      </c>
      <c r="AS21" s="5">
        <v>0</v>
      </c>
    </row>
    <row r="22" spans="1:45">
      <c r="A22" s="5">
        <v>1397</v>
      </c>
      <c r="B22" s="5">
        <v>4</v>
      </c>
      <c r="C22" s="5" t="s">
        <v>198</v>
      </c>
      <c r="D22" s="5" t="s">
        <v>199</v>
      </c>
      <c r="E22" s="5">
        <v>1362902</v>
      </c>
      <c r="F22" s="5">
        <v>887706</v>
      </c>
      <c r="G22" s="5">
        <v>60883</v>
      </c>
      <c r="H22" s="5">
        <v>172181</v>
      </c>
      <c r="I22" s="5">
        <v>32287</v>
      </c>
      <c r="J22" s="5">
        <v>164303</v>
      </c>
      <c r="K22" s="5">
        <v>31242</v>
      </c>
      <c r="L22" s="5">
        <v>10871</v>
      </c>
      <c r="M22" s="5">
        <v>3429</v>
      </c>
      <c r="N22" s="5">
        <v>492633</v>
      </c>
      <c r="O22" s="5">
        <v>474122</v>
      </c>
      <c r="P22" s="5">
        <v>14758</v>
      </c>
      <c r="Q22" s="5">
        <v>331</v>
      </c>
      <c r="R22" s="5">
        <v>0</v>
      </c>
      <c r="S22" s="5">
        <v>447</v>
      </c>
      <c r="T22" s="5">
        <v>60</v>
      </c>
      <c r="U22" s="5">
        <v>2916</v>
      </c>
      <c r="V22" s="5">
        <v>841469</v>
      </c>
      <c r="W22" s="5">
        <v>629118</v>
      </c>
      <c r="X22" s="5">
        <v>12393</v>
      </c>
      <c r="Y22" s="5">
        <v>11193</v>
      </c>
      <c r="Z22" s="5">
        <v>0</v>
      </c>
      <c r="AA22" s="5">
        <v>188716</v>
      </c>
      <c r="AB22" s="5">
        <v>30</v>
      </c>
      <c r="AC22" s="5">
        <v>20</v>
      </c>
      <c r="AD22" s="5">
        <v>286795</v>
      </c>
      <c r="AE22" s="5">
        <v>52908</v>
      </c>
      <c r="AF22" s="5">
        <v>692</v>
      </c>
      <c r="AG22" s="5">
        <v>93</v>
      </c>
      <c r="AH22" s="5">
        <v>416</v>
      </c>
      <c r="AI22" s="5">
        <v>232581</v>
      </c>
      <c r="AJ22" s="5">
        <v>106</v>
      </c>
      <c r="AK22" s="5">
        <v>32164</v>
      </c>
      <c r="AL22" s="5">
        <v>14598</v>
      </c>
      <c r="AM22" s="5">
        <v>0</v>
      </c>
      <c r="AN22" s="5">
        <v>14</v>
      </c>
      <c r="AO22" s="5">
        <v>2936</v>
      </c>
      <c r="AP22" s="5">
        <v>14617</v>
      </c>
      <c r="AQ22" s="5">
        <v>0</v>
      </c>
      <c r="AR22" s="5">
        <v>0</v>
      </c>
      <c r="AS22" s="5">
        <v>0</v>
      </c>
    </row>
    <row r="23" spans="1:45">
      <c r="A23" s="5">
        <v>1397</v>
      </c>
      <c r="B23" s="5">
        <v>4</v>
      </c>
      <c r="C23" s="5" t="s">
        <v>200</v>
      </c>
      <c r="D23" s="5" t="s">
        <v>201</v>
      </c>
      <c r="E23" s="5">
        <v>475906</v>
      </c>
      <c r="F23" s="5">
        <v>394236</v>
      </c>
      <c r="G23" s="5">
        <v>3424</v>
      </c>
      <c r="H23" s="5">
        <v>10921</v>
      </c>
      <c r="I23" s="5">
        <v>11822</v>
      </c>
      <c r="J23" s="5">
        <v>45660</v>
      </c>
      <c r="K23" s="5">
        <v>7026</v>
      </c>
      <c r="L23" s="5">
        <v>1535</v>
      </c>
      <c r="M23" s="5">
        <v>1282</v>
      </c>
      <c r="N23" s="5">
        <v>6077</v>
      </c>
      <c r="O23" s="5">
        <v>5900</v>
      </c>
      <c r="P23" s="5">
        <v>33</v>
      </c>
      <c r="Q23" s="5">
        <v>25</v>
      </c>
      <c r="R23" s="5">
        <v>0</v>
      </c>
      <c r="S23" s="5">
        <v>0</v>
      </c>
      <c r="T23" s="5">
        <v>30</v>
      </c>
      <c r="U23" s="5">
        <v>89</v>
      </c>
      <c r="V23" s="5">
        <v>9030</v>
      </c>
      <c r="W23" s="5">
        <v>8586</v>
      </c>
      <c r="X23" s="5">
        <v>0</v>
      </c>
      <c r="Y23" s="5">
        <v>33</v>
      </c>
      <c r="Z23" s="5">
        <v>11</v>
      </c>
      <c r="AA23" s="5">
        <v>400</v>
      </c>
      <c r="AB23" s="5">
        <v>0</v>
      </c>
      <c r="AC23" s="5">
        <v>0</v>
      </c>
      <c r="AD23" s="5">
        <v>57490</v>
      </c>
      <c r="AE23" s="5">
        <v>52401</v>
      </c>
      <c r="AF23" s="5">
        <v>708</v>
      </c>
      <c r="AG23" s="5">
        <v>126</v>
      </c>
      <c r="AH23" s="5">
        <v>144</v>
      </c>
      <c r="AI23" s="5">
        <v>4090</v>
      </c>
      <c r="AJ23" s="5">
        <v>21</v>
      </c>
      <c r="AK23" s="5">
        <v>5734</v>
      </c>
      <c r="AL23" s="5">
        <v>3500</v>
      </c>
      <c r="AM23" s="5">
        <v>0</v>
      </c>
      <c r="AN23" s="5">
        <v>0</v>
      </c>
      <c r="AO23" s="5">
        <v>73</v>
      </c>
      <c r="AP23" s="5">
        <v>2161</v>
      </c>
      <c r="AQ23" s="5">
        <v>0</v>
      </c>
      <c r="AR23" s="5">
        <v>0</v>
      </c>
      <c r="AS23" s="5">
        <v>0</v>
      </c>
    </row>
    <row r="24" spans="1:45">
      <c r="A24" s="5">
        <v>1397</v>
      </c>
      <c r="B24" s="5">
        <v>4</v>
      </c>
      <c r="C24" s="5" t="s">
        <v>202</v>
      </c>
      <c r="D24" s="5" t="s">
        <v>203</v>
      </c>
      <c r="E24" s="5">
        <v>248280</v>
      </c>
      <c r="F24" s="5">
        <v>138438</v>
      </c>
      <c r="G24" s="5">
        <v>26662</v>
      </c>
      <c r="H24" s="5">
        <v>33288</v>
      </c>
      <c r="I24" s="5">
        <v>6500</v>
      </c>
      <c r="J24" s="5">
        <v>17738</v>
      </c>
      <c r="K24" s="5">
        <v>9319</v>
      </c>
      <c r="L24" s="5">
        <v>7625</v>
      </c>
      <c r="M24" s="5">
        <v>8709</v>
      </c>
      <c r="N24" s="5">
        <v>28801</v>
      </c>
      <c r="O24" s="5">
        <v>24157</v>
      </c>
      <c r="P24" s="5">
        <v>943</v>
      </c>
      <c r="Q24" s="5">
        <v>3655</v>
      </c>
      <c r="R24" s="5">
        <v>0</v>
      </c>
      <c r="S24" s="5">
        <v>0</v>
      </c>
      <c r="T24" s="5">
        <v>0</v>
      </c>
      <c r="U24" s="5">
        <v>47</v>
      </c>
      <c r="V24" s="5">
        <v>58367</v>
      </c>
      <c r="W24" s="5">
        <v>26065</v>
      </c>
      <c r="X24" s="5">
        <v>0</v>
      </c>
      <c r="Y24" s="5">
        <v>25</v>
      </c>
      <c r="Z24" s="5">
        <v>416</v>
      </c>
      <c r="AA24" s="5">
        <v>31854</v>
      </c>
      <c r="AB24" s="5">
        <v>7</v>
      </c>
      <c r="AC24" s="5">
        <v>0</v>
      </c>
      <c r="AD24" s="5">
        <v>69186</v>
      </c>
      <c r="AE24" s="5">
        <v>45572</v>
      </c>
      <c r="AF24" s="5">
        <v>1213</v>
      </c>
      <c r="AG24" s="5">
        <v>4029</v>
      </c>
      <c r="AH24" s="5">
        <v>3325</v>
      </c>
      <c r="AI24" s="5">
        <v>14507</v>
      </c>
      <c r="AJ24" s="5">
        <v>540</v>
      </c>
      <c r="AK24" s="5">
        <v>41737</v>
      </c>
      <c r="AL24" s="5">
        <v>0</v>
      </c>
      <c r="AM24" s="5">
        <v>0</v>
      </c>
      <c r="AN24" s="5">
        <v>93</v>
      </c>
      <c r="AO24" s="5">
        <v>0</v>
      </c>
      <c r="AP24" s="5">
        <v>41590</v>
      </c>
      <c r="AQ24" s="5">
        <v>0</v>
      </c>
      <c r="AR24" s="5">
        <v>0</v>
      </c>
      <c r="AS24" s="5">
        <v>55</v>
      </c>
    </row>
    <row r="25" spans="1:45">
      <c r="A25" s="5">
        <v>1397</v>
      </c>
      <c r="B25" s="5">
        <v>4</v>
      </c>
      <c r="C25" s="5" t="s">
        <v>204</v>
      </c>
      <c r="D25" s="5" t="s">
        <v>205</v>
      </c>
      <c r="E25" s="5">
        <v>2706443</v>
      </c>
      <c r="F25" s="5">
        <v>1363358</v>
      </c>
      <c r="G25" s="5">
        <v>51478</v>
      </c>
      <c r="H25" s="5">
        <v>54176</v>
      </c>
      <c r="I25" s="5">
        <v>279338</v>
      </c>
      <c r="J25" s="5">
        <v>280861</v>
      </c>
      <c r="K25" s="5">
        <v>657072</v>
      </c>
      <c r="L25" s="5">
        <v>13745</v>
      </c>
      <c r="M25" s="5">
        <v>6416</v>
      </c>
      <c r="N25" s="5">
        <v>281118</v>
      </c>
      <c r="O25" s="5">
        <v>255636</v>
      </c>
      <c r="P25" s="5">
        <v>7895</v>
      </c>
      <c r="Q25" s="5">
        <v>9947</v>
      </c>
      <c r="R25" s="5">
        <v>811</v>
      </c>
      <c r="S25" s="5">
        <v>740</v>
      </c>
      <c r="T25" s="5">
        <v>4113</v>
      </c>
      <c r="U25" s="5">
        <v>1977</v>
      </c>
      <c r="V25" s="5">
        <v>225150</v>
      </c>
      <c r="W25" s="5">
        <v>207083</v>
      </c>
      <c r="X25" s="5">
        <v>9588</v>
      </c>
      <c r="Y25" s="5">
        <v>1792</v>
      </c>
      <c r="Z25" s="5">
        <v>280</v>
      </c>
      <c r="AA25" s="5">
        <v>5140</v>
      </c>
      <c r="AB25" s="5">
        <v>1001</v>
      </c>
      <c r="AC25" s="5">
        <v>266</v>
      </c>
      <c r="AD25" s="5">
        <v>242278</v>
      </c>
      <c r="AE25" s="5">
        <v>100591</v>
      </c>
      <c r="AF25" s="5">
        <v>2894</v>
      </c>
      <c r="AG25" s="5">
        <v>1364</v>
      </c>
      <c r="AH25" s="5">
        <v>5351</v>
      </c>
      <c r="AI25" s="5">
        <v>131448</v>
      </c>
      <c r="AJ25" s="5">
        <v>631</v>
      </c>
      <c r="AK25" s="5">
        <v>69437</v>
      </c>
      <c r="AL25" s="5">
        <v>11278</v>
      </c>
      <c r="AM25" s="5">
        <v>0</v>
      </c>
      <c r="AN25" s="5">
        <v>229</v>
      </c>
      <c r="AO25" s="5">
        <v>11254</v>
      </c>
      <c r="AP25" s="5">
        <v>15271</v>
      </c>
      <c r="AQ25" s="5">
        <v>31406</v>
      </c>
      <c r="AR25" s="5">
        <v>0</v>
      </c>
      <c r="AS25" s="5">
        <v>0</v>
      </c>
    </row>
    <row r="26" spans="1:45">
      <c r="A26" s="5">
        <v>1397</v>
      </c>
      <c r="B26" s="5">
        <v>3</v>
      </c>
      <c r="C26" s="5" t="s">
        <v>206</v>
      </c>
      <c r="D26" s="5" t="s">
        <v>207</v>
      </c>
      <c r="E26" s="5">
        <v>1868654</v>
      </c>
      <c r="F26" s="5">
        <v>814345</v>
      </c>
      <c r="G26" s="5">
        <v>172701</v>
      </c>
      <c r="H26" s="5">
        <v>204074</v>
      </c>
      <c r="I26" s="5">
        <v>59971</v>
      </c>
      <c r="J26" s="5">
        <v>472303</v>
      </c>
      <c r="K26" s="5">
        <v>109599</v>
      </c>
      <c r="L26" s="5">
        <v>18824</v>
      </c>
      <c r="M26" s="5">
        <v>16837</v>
      </c>
      <c r="N26" s="5">
        <v>157219</v>
      </c>
      <c r="O26" s="5">
        <v>139682</v>
      </c>
      <c r="P26" s="5">
        <v>4487</v>
      </c>
      <c r="Q26" s="5">
        <v>5995</v>
      </c>
      <c r="R26" s="5">
        <v>54</v>
      </c>
      <c r="S26" s="5">
        <v>4032</v>
      </c>
      <c r="T26" s="5">
        <v>1908</v>
      </c>
      <c r="U26" s="5">
        <v>1061</v>
      </c>
      <c r="V26" s="5">
        <v>612778</v>
      </c>
      <c r="W26" s="5">
        <v>376349</v>
      </c>
      <c r="X26" s="5">
        <v>701</v>
      </c>
      <c r="Y26" s="5">
        <v>3946</v>
      </c>
      <c r="Z26" s="5">
        <v>665</v>
      </c>
      <c r="AA26" s="5">
        <v>230560</v>
      </c>
      <c r="AB26" s="5">
        <v>557</v>
      </c>
      <c r="AC26" s="5">
        <v>0</v>
      </c>
      <c r="AD26" s="5">
        <v>127600</v>
      </c>
      <c r="AE26" s="5">
        <v>67094</v>
      </c>
      <c r="AF26" s="5">
        <v>4900</v>
      </c>
      <c r="AG26" s="5">
        <v>3953</v>
      </c>
      <c r="AH26" s="5">
        <v>11715</v>
      </c>
      <c r="AI26" s="5">
        <v>39769</v>
      </c>
      <c r="AJ26" s="5">
        <v>169</v>
      </c>
      <c r="AK26" s="5">
        <v>678220</v>
      </c>
      <c r="AL26" s="5">
        <v>141351</v>
      </c>
      <c r="AM26" s="5">
        <v>22</v>
      </c>
      <c r="AN26" s="5">
        <v>3762</v>
      </c>
      <c r="AO26" s="5">
        <v>11964</v>
      </c>
      <c r="AP26" s="5">
        <v>38599</v>
      </c>
      <c r="AQ26" s="5">
        <v>482522</v>
      </c>
      <c r="AR26" s="5">
        <v>0</v>
      </c>
      <c r="AS26" s="5">
        <v>0</v>
      </c>
    </row>
    <row r="27" spans="1:45">
      <c r="A27" s="5">
        <v>1397</v>
      </c>
      <c r="B27" s="5">
        <v>4</v>
      </c>
      <c r="C27" s="5" t="s">
        <v>208</v>
      </c>
      <c r="D27" s="5" t="s">
        <v>207</v>
      </c>
      <c r="E27" s="5">
        <v>1868654</v>
      </c>
      <c r="F27" s="5">
        <v>814345</v>
      </c>
      <c r="G27" s="5">
        <v>172701</v>
      </c>
      <c r="H27" s="5">
        <v>204074</v>
      </c>
      <c r="I27" s="5">
        <v>59971</v>
      </c>
      <c r="J27" s="5">
        <v>472303</v>
      </c>
      <c r="K27" s="5">
        <v>109599</v>
      </c>
      <c r="L27" s="5">
        <v>18824</v>
      </c>
      <c r="M27" s="5">
        <v>16837</v>
      </c>
      <c r="N27" s="5">
        <v>157219</v>
      </c>
      <c r="O27" s="5">
        <v>139682</v>
      </c>
      <c r="P27" s="5">
        <v>4487</v>
      </c>
      <c r="Q27" s="5">
        <v>5995</v>
      </c>
      <c r="R27" s="5">
        <v>54</v>
      </c>
      <c r="S27" s="5">
        <v>4032</v>
      </c>
      <c r="T27" s="5">
        <v>1908</v>
      </c>
      <c r="U27" s="5">
        <v>1061</v>
      </c>
      <c r="V27" s="5">
        <v>612778</v>
      </c>
      <c r="W27" s="5">
        <v>376349</v>
      </c>
      <c r="X27" s="5">
        <v>701</v>
      </c>
      <c r="Y27" s="5">
        <v>3946</v>
      </c>
      <c r="Z27" s="5">
        <v>665</v>
      </c>
      <c r="AA27" s="5">
        <v>230560</v>
      </c>
      <c r="AB27" s="5">
        <v>557</v>
      </c>
      <c r="AC27" s="5">
        <v>0</v>
      </c>
      <c r="AD27" s="5">
        <v>127600</v>
      </c>
      <c r="AE27" s="5">
        <v>67094</v>
      </c>
      <c r="AF27" s="5">
        <v>4900</v>
      </c>
      <c r="AG27" s="5">
        <v>3953</v>
      </c>
      <c r="AH27" s="5">
        <v>11715</v>
      </c>
      <c r="AI27" s="5">
        <v>39769</v>
      </c>
      <c r="AJ27" s="5">
        <v>169</v>
      </c>
      <c r="AK27" s="5">
        <v>678220</v>
      </c>
      <c r="AL27" s="5">
        <v>141351</v>
      </c>
      <c r="AM27" s="5">
        <v>22</v>
      </c>
      <c r="AN27" s="5">
        <v>3762</v>
      </c>
      <c r="AO27" s="5">
        <v>11964</v>
      </c>
      <c r="AP27" s="5">
        <v>38599</v>
      </c>
      <c r="AQ27" s="5">
        <v>482522</v>
      </c>
      <c r="AR27" s="5">
        <v>0</v>
      </c>
      <c r="AS27" s="5">
        <v>0</v>
      </c>
    </row>
    <row r="28" spans="1:45">
      <c r="A28" s="5">
        <v>1397</v>
      </c>
      <c r="B28" s="5">
        <v>2</v>
      </c>
      <c r="C28" s="5" t="s">
        <v>209</v>
      </c>
      <c r="D28" s="5" t="s">
        <v>210</v>
      </c>
      <c r="E28" s="5">
        <v>4067045</v>
      </c>
      <c r="F28" s="5">
        <v>2282956</v>
      </c>
      <c r="G28" s="5">
        <v>27701</v>
      </c>
      <c r="H28" s="5">
        <v>324335</v>
      </c>
      <c r="I28" s="5">
        <v>128592</v>
      </c>
      <c r="J28" s="5">
        <v>883305</v>
      </c>
      <c r="K28" s="5">
        <v>412277</v>
      </c>
      <c r="L28" s="5">
        <v>3403</v>
      </c>
      <c r="M28" s="5">
        <v>4475</v>
      </c>
      <c r="N28" s="5">
        <v>1996413</v>
      </c>
      <c r="O28" s="5">
        <v>1847704</v>
      </c>
      <c r="P28" s="5">
        <v>2653</v>
      </c>
      <c r="Q28" s="5">
        <v>3062</v>
      </c>
      <c r="R28" s="5">
        <v>3858</v>
      </c>
      <c r="S28" s="5">
        <v>138356</v>
      </c>
      <c r="T28" s="5">
        <v>131</v>
      </c>
      <c r="U28" s="5">
        <v>649</v>
      </c>
      <c r="V28" s="5">
        <v>83098</v>
      </c>
      <c r="W28" s="5">
        <v>75608</v>
      </c>
      <c r="X28" s="5">
        <v>2071</v>
      </c>
      <c r="Y28" s="5">
        <v>900</v>
      </c>
      <c r="Z28" s="5">
        <v>1549</v>
      </c>
      <c r="AA28" s="5">
        <v>2885</v>
      </c>
      <c r="AB28" s="5">
        <v>45</v>
      </c>
      <c r="AC28" s="5">
        <v>41</v>
      </c>
      <c r="AD28" s="5">
        <v>179688</v>
      </c>
      <c r="AE28" s="5">
        <v>118866</v>
      </c>
      <c r="AF28" s="5">
        <v>4314</v>
      </c>
      <c r="AG28" s="5">
        <v>12376</v>
      </c>
      <c r="AH28" s="5">
        <v>7345</v>
      </c>
      <c r="AI28" s="5">
        <v>36657</v>
      </c>
      <c r="AJ28" s="5">
        <v>128</v>
      </c>
      <c r="AK28" s="5">
        <v>148213</v>
      </c>
      <c r="AL28" s="5">
        <v>92544</v>
      </c>
      <c r="AM28" s="5">
        <v>4</v>
      </c>
      <c r="AN28" s="5">
        <v>2363</v>
      </c>
      <c r="AO28" s="5">
        <v>26543</v>
      </c>
      <c r="AP28" s="5">
        <v>26757</v>
      </c>
      <c r="AQ28" s="5">
        <v>2</v>
      </c>
      <c r="AR28" s="5">
        <v>0</v>
      </c>
      <c r="AS28" s="5">
        <v>0</v>
      </c>
    </row>
    <row r="29" spans="1:45">
      <c r="A29" s="5">
        <v>1397</v>
      </c>
      <c r="B29" s="5">
        <v>3</v>
      </c>
      <c r="C29" s="5" t="s">
        <v>211</v>
      </c>
      <c r="D29" s="5" t="s">
        <v>210</v>
      </c>
      <c r="E29" s="5">
        <v>4067045</v>
      </c>
      <c r="F29" s="5">
        <v>2282956</v>
      </c>
      <c r="G29" s="5">
        <v>27701</v>
      </c>
      <c r="H29" s="5">
        <v>324335</v>
      </c>
      <c r="I29" s="5">
        <v>128592</v>
      </c>
      <c r="J29" s="5">
        <v>883305</v>
      </c>
      <c r="K29" s="5">
        <v>412277</v>
      </c>
      <c r="L29" s="5">
        <v>3403</v>
      </c>
      <c r="M29" s="5">
        <v>4475</v>
      </c>
      <c r="N29" s="5">
        <v>1996413</v>
      </c>
      <c r="O29" s="5">
        <v>1847704</v>
      </c>
      <c r="P29" s="5">
        <v>2653</v>
      </c>
      <c r="Q29" s="5">
        <v>3062</v>
      </c>
      <c r="R29" s="5">
        <v>3858</v>
      </c>
      <c r="S29" s="5">
        <v>138356</v>
      </c>
      <c r="T29" s="5">
        <v>131</v>
      </c>
      <c r="U29" s="5">
        <v>649</v>
      </c>
      <c r="V29" s="5">
        <v>83098</v>
      </c>
      <c r="W29" s="5">
        <v>75608</v>
      </c>
      <c r="X29" s="5">
        <v>2071</v>
      </c>
      <c r="Y29" s="5">
        <v>900</v>
      </c>
      <c r="Z29" s="5">
        <v>1549</v>
      </c>
      <c r="AA29" s="5">
        <v>2885</v>
      </c>
      <c r="AB29" s="5">
        <v>45</v>
      </c>
      <c r="AC29" s="5">
        <v>41</v>
      </c>
      <c r="AD29" s="5">
        <v>179688</v>
      </c>
      <c r="AE29" s="5">
        <v>118866</v>
      </c>
      <c r="AF29" s="5">
        <v>4314</v>
      </c>
      <c r="AG29" s="5">
        <v>12376</v>
      </c>
      <c r="AH29" s="5">
        <v>7345</v>
      </c>
      <c r="AI29" s="5">
        <v>36657</v>
      </c>
      <c r="AJ29" s="5">
        <v>128</v>
      </c>
      <c r="AK29" s="5">
        <v>148213</v>
      </c>
      <c r="AL29" s="5">
        <v>92544</v>
      </c>
      <c r="AM29" s="5">
        <v>4</v>
      </c>
      <c r="AN29" s="5">
        <v>2363</v>
      </c>
      <c r="AO29" s="5">
        <v>26543</v>
      </c>
      <c r="AP29" s="5">
        <v>26757</v>
      </c>
      <c r="AQ29" s="5">
        <v>2</v>
      </c>
      <c r="AR29" s="5">
        <v>0</v>
      </c>
      <c r="AS29" s="5">
        <v>0</v>
      </c>
    </row>
    <row r="30" spans="1:45">
      <c r="A30" s="5">
        <v>1397</v>
      </c>
      <c r="B30" s="5">
        <v>4</v>
      </c>
      <c r="C30" s="5" t="s">
        <v>212</v>
      </c>
      <c r="D30" s="5" t="s">
        <v>213</v>
      </c>
      <c r="E30" s="5">
        <v>43918</v>
      </c>
      <c r="F30" s="5">
        <v>2176</v>
      </c>
      <c r="G30" s="5">
        <v>3127</v>
      </c>
      <c r="H30" s="5">
        <v>5861</v>
      </c>
      <c r="I30" s="5">
        <v>593</v>
      </c>
      <c r="J30" s="5">
        <v>31074</v>
      </c>
      <c r="K30" s="5">
        <v>887</v>
      </c>
      <c r="L30" s="5">
        <v>200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478</v>
      </c>
      <c r="W30" s="5">
        <v>474</v>
      </c>
      <c r="X30" s="5">
        <v>0</v>
      </c>
      <c r="Y30" s="5">
        <v>0</v>
      </c>
      <c r="Z30" s="5">
        <v>4</v>
      </c>
      <c r="AA30" s="5">
        <v>0</v>
      </c>
      <c r="AB30" s="5">
        <v>0</v>
      </c>
      <c r="AC30" s="5">
        <v>0</v>
      </c>
      <c r="AD30" s="5">
        <v>4182</v>
      </c>
      <c r="AE30" s="5">
        <v>3654</v>
      </c>
      <c r="AF30" s="5">
        <v>226</v>
      </c>
      <c r="AG30" s="5">
        <v>162</v>
      </c>
      <c r="AH30" s="5">
        <v>0</v>
      </c>
      <c r="AI30" s="5">
        <v>140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1397</v>
      </c>
      <c r="B32" s="5">
        <v>4</v>
      </c>
      <c r="C32" s="5" t="s">
        <v>216</v>
      </c>
      <c r="D32" s="5" t="s">
        <v>217</v>
      </c>
      <c r="E32" s="5">
        <v>645611</v>
      </c>
      <c r="F32" s="5">
        <v>399566</v>
      </c>
      <c r="G32" s="5">
        <v>6597</v>
      </c>
      <c r="H32" s="5">
        <v>8872</v>
      </c>
      <c r="I32" s="5">
        <v>31385</v>
      </c>
      <c r="J32" s="5">
        <v>194149</v>
      </c>
      <c r="K32" s="5">
        <v>4350</v>
      </c>
      <c r="L32" s="5">
        <v>652</v>
      </c>
      <c r="M32" s="5">
        <v>41</v>
      </c>
      <c r="N32" s="5">
        <v>353422</v>
      </c>
      <c r="O32" s="5">
        <v>330368</v>
      </c>
      <c r="P32" s="5">
        <v>1756</v>
      </c>
      <c r="Q32" s="5">
        <v>2953</v>
      </c>
      <c r="R32" s="5">
        <v>0</v>
      </c>
      <c r="S32" s="5">
        <v>18345</v>
      </c>
      <c r="T32" s="5">
        <v>0</v>
      </c>
      <c r="U32" s="5">
        <v>0</v>
      </c>
      <c r="V32" s="5">
        <v>50602</v>
      </c>
      <c r="W32" s="5">
        <v>50076</v>
      </c>
      <c r="X32" s="5">
        <v>70</v>
      </c>
      <c r="Y32" s="5">
        <v>27</v>
      </c>
      <c r="Z32" s="5">
        <v>35</v>
      </c>
      <c r="AA32" s="5">
        <v>394</v>
      </c>
      <c r="AB32" s="5">
        <v>0</v>
      </c>
      <c r="AC32" s="5">
        <v>0</v>
      </c>
      <c r="AD32" s="5">
        <v>27698</v>
      </c>
      <c r="AE32" s="5">
        <v>10199</v>
      </c>
      <c r="AF32" s="5">
        <v>0</v>
      </c>
      <c r="AG32" s="5">
        <v>12059</v>
      </c>
      <c r="AH32" s="5">
        <v>112</v>
      </c>
      <c r="AI32" s="5">
        <v>5328</v>
      </c>
      <c r="AJ32" s="5">
        <v>0</v>
      </c>
      <c r="AK32" s="5">
        <v>14001</v>
      </c>
      <c r="AL32" s="5">
        <v>12</v>
      </c>
      <c r="AM32" s="5">
        <v>1</v>
      </c>
      <c r="AN32" s="5">
        <v>1113</v>
      </c>
      <c r="AO32" s="5">
        <v>7604</v>
      </c>
      <c r="AP32" s="5">
        <v>5271</v>
      </c>
      <c r="AQ32" s="5">
        <v>0</v>
      </c>
      <c r="AR32" s="5">
        <v>0</v>
      </c>
      <c r="AS32" s="5">
        <v>0</v>
      </c>
    </row>
    <row r="33" spans="1:45">
      <c r="A33" s="5">
        <v>1397</v>
      </c>
      <c r="B33" s="5">
        <v>4</v>
      </c>
      <c r="C33" s="5" t="s">
        <v>218</v>
      </c>
      <c r="D33" s="5" t="s">
        <v>219</v>
      </c>
      <c r="E33" s="5">
        <v>3377516</v>
      </c>
      <c r="F33" s="5">
        <v>1881214</v>
      </c>
      <c r="G33" s="5">
        <v>17977</v>
      </c>
      <c r="H33" s="5">
        <v>309602</v>
      </c>
      <c r="I33" s="5">
        <v>96615</v>
      </c>
      <c r="J33" s="5">
        <v>658083</v>
      </c>
      <c r="K33" s="5">
        <v>407040</v>
      </c>
      <c r="L33" s="5">
        <v>2551</v>
      </c>
      <c r="M33" s="5">
        <v>4434</v>
      </c>
      <c r="N33" s="5">
        <v>1642991</v>
      </c>
      <c r="O33" s="5">
        <v>1517336</v>
      </c>
      <c r="P33" s="5">
        <v>897</v>
      </c>
      <c r="Q33" s="5">
        <v>109</v>
      </c>
      <c r="R33" s="5">
        <v>3858</v>
      </c>
      <c r="S33" s="5">
        <v>120010</v>
      </c>
      <c r="T33" s="5">
        <v>131</v>
      </c>
      <c r="U33" s="5">
        <v>649</v>
      </c>
      <c r="V33" s="5">
        <v>32019</v>
      </c>
      <c r="W33" s="5">
        <v>25058</v>
      </c>
      <c r="X33" s="5">
        <v>2000</v>
      </c>
      <c r="Y33" s="5">
        <v>873</v>
      </c>
      <c r="Z33" s="5">
        <v>1511</v>
      </c>
      <c r="AA33" s="5">
        <v>2491</v>
      </c>
      <c r="AB33" s="5">
        <v>45</v>
      </c>
      <c r="AC33" s="5">
        <v>41</v>
      </c>
      <c r="AD33" s="5">
        <v>147808</v>
      </c>
      <c r="AE33" s="5">
        <v>105014</v>
      </c>
      <c r="AF33" s="5">
        <v>4089</v>
      </c>
      <c r="AG33" s="5">
        <v>155</v>
      </c>
      <c r="AH33" s="5">
        <v>7234</v>
      </c>
      <c r="AI33" s="5">
        <v>31189</v>
      </c>
      <c r="AJ33" s="5">
        <v>128</v>
      </c>
      <c r="AK33" s="5">
        <v>134213</v>
      </c>
      <c r="AL33" s="5">
        <v>92532</v>
      </c>
      <c r="AM33" s="5">
        <v>3</v>
      </c>
      <c r="AN33" s="5">
        <v>1250</v>
      </c>
      <c r="AO33" s="5">
        <v>18939</v>
      </c>
      <c r="AP33" s="5">
        <v>21486</v>
      </c>
      <c r="AQ33" s="5">
        <v>2</v>
      </c>
      <c r="AR33" s="5">
        <v>0</v>
      </c>
      <c r="AS33" s="5">
        <v>0</v>
      </c>
    </row>
    <row r="34" spans="1:45">
      <c r="A34" s="5">
        <v>1397</v>
      </c>
      <c r="B34" s="5">
        <v>2</v>
      </c>
      <c r="C34" s="5" t="s">
        <v>220</v>
      </c>
      <c r="D34" s="5" t="s">
        <v>221</v>
      </c>
      <c r="E34" s="5">
        <v>1765645</v>
      </c>
      <c r="F34" s="5">
        <v>1412473</v>
      </c>
      <c r="G34" s="5">
        <v>61992</v>
      </c>
      <c r="H34" s="5">
        <v>105045</v>
      </c>
      <c r="I34" s="5">
        <v>6730</v>
      </c>
      <c r="J34" s="5">
        <v>26233</v>
      </c>
      <c r="K34" s="5">
        <v>60321</v>
      </c>
      <c r="L34" s="5">
        <v>906</v>
      </c>
      <c r="M34" s="5">
        <v>91945</v>
      </c>
      <c r="N34" s="5">
        <v>907816</v>
      </c>
      <c r="O34" s="5">
        <v>746156</v>
      </c>
      <c r="P34" s="5">
        <v>21448</v>
      </c>
      <c r="Q34" s="5">
        <v>41713</v>
      </c>
      <c r="R34" s="5">
        <v>0</v>
      </c>
      <c r="S34" s="5">
        <v>7781</v>
      </c>
      <c r="T34" s="5">
        <v>112</v>
      </c>
      <c r="U34" s="5">
        <v>90605</v>
      </c>
      <c r="V34" s="5">
        <v>2736</v>
      </c>
      <c r="W34" s="5">
        <v>680</v>
      </c>
      <c r="X34" s="5">
        <v>1325</v>
      </c>
      <c r="Y34" s="5">
        <v>0</v>
      </c>
      <c r="Z34" s="5">
        <v>0</v>
      </c>
      <c r="AA34" s="5">
        <v>731</v>
      </c>
      <c r="AB34" s="5">
        <v>0</v>
      </c>
      <c r="AC34" s="5">
        <v>0</v>
      </c>
      <c r="AD34" s="5">
        <v>29560</v>
      </c>
      <c r="AE34" s="5">
        <v>1615</v>
      </c>
      <c r="AF34" s="5">
        <v>2714</v>
      </c>
      <c r="AG34" s="5">
        <v>0</v>
      </c>
      <c r="AH34" s="5">
        <v>200</v>
      </c>
      <c r="AI34" s="5">
        <v>25028</v>
      </c>
      <c r="AJ34" s="5">
        <v>3</v>
      </c>
      <c r="AK34" s="5">
        <v>18441</v>
      </c>
      <c r="AL34" s="5">
        <v>8720</v>
      </c>
      <c r="AM34" s="5">
        <v>8</v>
      </c>
      <c r="AN34" s="5">
        <v>109</v>
      </c>
      <c r="AO34" s="5">
        <v>4499</v>
      </c>
      <c r="AP34" s="5">
        <v>5104</v>
      </c>
      <c r="AQ34" s="5">
        <v>0</v>
      </c>
      <c r="AR34" s="5">
        <v>0</v>
      </c>
      <c r="AS34" s="5">
        <v>0</v>
      </c>
    </row>
    <row r="35" spans="1:45">
      <c r="A35" s="5">
        <v>1397</v>
      </c>
      <c r="B35" s="5">
        <v>3</v>
      </c>
      <c r="C35" s="5" t="s">
        <v>222</v>
      </c>
      <c r="D35" s="5" t="s">
        <v>223</v>
      </c>
      <c r="E35" s="5">
        <v>1765645</v>
      </c>
      <c r="F35" s="5">
        <v>1412473</v>
      </c>
      <c r="G35" s="5">
        <v>61992</v>
      </c>
      <c r="H35" s="5">
        <v>105045</v>
      </c>
      <c r="I35" s="5">
        <v>6730</v>
      </c>
      <c r="J35" s="5">
        <v>26233</v>
      </c>
      <c r="K35" s="5">
        <v>60321</v>
      </c>
      <c r="L35" s="5">
        <v>906</v>
      </c>
      <c r="M35" s="5">
        <v>91945</v>
      </c>
      <c r="N35" s="5">
        <v>907816</v>
      </c>
      <c r="O35" s="5">
        <v>746156</v>
      </c>
      <c r="P35" s="5">
        <v>21448</v>
      </c>
      <c r="Q35" s="5">
        <v>41713</v>
      </c>
      <c r="R35" s="5">
        <v>0</v>
      </c>
      <c r="S35" s="5">
        <v>7781</v>
      </c>
      <c r="T35" s="5">
        <v>112</v>
      </c>
      <c r="U35" s="5">
        <v>90605</v>
      </c>
      <c r="V35" s="5">
        <v>2736</v>
      </c>
      <c r="W35" s="5">
        <v>680</v>
      </c>
      <c r="X35" s="5">
        <v>1325</v>
      </c>
      <c r="Y35" s="5">
        <v>0</v>
      </c>
      <c r="Z35" s="5">
        <v>0</v>
      </c>
      <c r="AA35" s="5">
        <v>731</v>
      </c>
      <c r="AB35" s="5">
        <v>0</v>
      </c>
      <c r="AC35" s="5">
        <v>0</v>
      </c>
      <c r="AD35" s="5">
        <v>29560</v>
      </c>
      <c r="AE35" s="5">
        <v>1615</v>
      </c>
      <c r="AF35" s="5">
        <v>2714</v>
      </c>
      <c r="AG35" s="5">
        <v>0</v>
      </c>
      <c r="AH35" s="5">
        <v>200</v>
      </c>
      <c r="AI35" s="5">
        <v>25028</v>
      </c>
      <c r="AJ35" s="5">
        <v>3</v>
      </c>
      <c r="AK35" s="5">
        <v>18441</v>
      </c>
      <c r="AL35" s="5">
        <v>8720</v>
      </c>
      <c r="AM35" s="5">
        <v>8</v>
      </c>
      <c r="AN35" s="5">
        <v>109</v>
      </c>
      <c r="AO35" s="5">
        <v>4499</v>
      </c>
      <c r="AP35" s="5">
        <v>5104</v>
      </c>
      <c r="AQ35" s="5">
        <v>0</v>
      </c>
      <c r="AR35" s="5">
        <v>0</v>
      </c>
      <c r="AS35" s="5">
        <v>0</v>
      </c>
    </row>
    <row r="36" spans="1:45">
      <c r="A36" s="5">
        <v>1397</v>
      </c>
      <c r="B36" s="5">
        <v>4</v>
      </c>
      <c r="C36" s="5" t="s">
        <v>224</v>
      </c>
      <c r="D36" s="5" t="s">
        <v>225</v>
      </c>
      <c r="E36" s="5">
        <v>1765645</v>
      </c>
      <c r="F36" s="5">
        <v>1412473</v>
      </c>
      <c r="G36" s="5">
        <v>61992</v>
      </c>
      <c r="H36" s="5">
        <v>105045</v>
      </c>
      <c r="I36" s="5">
        <v>6730</v>
      </c>
      <c r="J36" s="5">
        <v>26233</v>
      </c>
      <c r="K36" s="5">
        <v>60321</v>
      </c>
      <c r="L36" s="5">
        <v>906</v>
      </c>
      <c r="M36" s="5">
        <v>91945</v>
      </c>
      <c r="N36" s="5">
        <v>907816</v>
      </c>
      <c r="O36" s="5">
        <v>746156</v>
      </c>
      <c r="P36" s="5">
        <v>21448</v>
      </c>
      <c r="Q36" s="5">
        <v>41713</v>
      </c>
      <c r="R36" s="5">
        <v>0</v>
      </c>
      <c r="S36" s="5">
        <v>7781</v>
      </c>
      <c r="T36" s="5">
        <v>112</v>
      </c>
      <c r="U36" s="5">
        <v>90605</v>
      </c>
      <c r="V36" s="5">
        <v>2736</v>
      </c>
      <c r="W36" s="5">
        <v>680</v>
      </c>
      <c r="X36" s="5">
        <v>1325</v>
      </c>
      <c r="Y36" s="5">
        <v>0</v>
      </c>
      <c r="Z36" s="5">
        <v>0</v>
      </c>
      <c r="AA36" s="5">
        <v>731</v>
      </c>
      <c r="AB36" s="5">
        <v>0</v>
      </c>
      <c r="AC36" s="5">
        <v>0</v>
      </c>
      <c r="AD36" s="5">
        <v>29560</v>
      </c>
      <c r="AE36" s="5">
        <v>1615</v>
      </c>
      <c r="AF36" s="5">
        <v>2714</v>
      </c>
      <c r="AG36" s="5">
        <v>0</v>
      </c>
      <c r="AH36" s="5">
        <v>200</v>
      </c>
      <c r="AI36" s="5">
        <v>25028</v>
      </c>
      <c r="AJ36" s="5">
        <v>3</v>
      </c>
      <c r="AK36" s="5">
        <v>18441</v>
      </c>
      <c r="AL36" s="5">
        <v>8720</v>
      </c>
      <c r="AM36" s="5">
        <v>8</v>
      </c>
      <c r="AN36" s="5">
        <v>109</v>
      </c>
      <c r="AO36" s="5">
        <v>4499</v>
      </c>
      <c r="AP36" s="5">
        <v>5104</v>
      </c>
      <c r="AQ36" s="5">
        <v>0</v>
      </c>
      <c r="AR36" s="5">
        <v>0</v>
      </c>
      <c r="AS36" s="5">
        <v>0</v>
      </c>
    </row>
    <row r="37" spans="1:45">
      <c r="A37" s="5">
        <v>1397</v>
      </c>
      <c r="B37" s="5">
        <v>2</v>
      </c>
      <c r="C37" s="5" t="s">
        <v>226</v>
      </c>
      <c r="D37" s="5" t="s">
        <v>227</v>
      </c>
      <c r="E37" s="5">
        <v>14878181</v>
      </c>
      <c r="F37" s="5">
        <v>12859481</v>
      </c>
      <c r="G37" s="5">
        <v>231576</v>
      </c>
      <c r="H37" s="5">
        <v>83633</v>
      </c>
      <c r="I37" s="5">
        <v>56553</v>
      </c>
      <c r="J37" s="5">
        <v>1002545</v>
      </c>
      <c r="K37" s="5">
        <v>588565</v>
      </c>
      <c r="L37" s="5">
        <v>16456</v>
      </c>
      <c r="M37" s="5">
        <v>39372</v>
      </c>
      <c r="N37" s="5">
        <v>5550506</v>
      </c>
      <c r="O37" s="5">
        <v>5456538</v>
      </c>
      <c r="P37" s="5">
        <v>31170</v>
      </c>
      <c r="Q37" s="5">
        <v>6270</v>
      </c>
      <c r="R37" s="5">
        <v>4941</v>
      </c>
      <c r="S37" s="5">
        <v>44798</v>
      </c>
      <c r="T37" s="5">
        <v>1884</v>
      </c>
      <c r="U37" s="5">
        <v>4906</v>
      </c>
      <c r="V37" s="5">
        <v>735617</v>
      </c>
      <c r="W37" s="5">
        <v>654809</v>
      </c>
      <c r="X37" s="5">
        <v>35780</v>
      </c>
      <c r="Y37" s="5">
        <v>4074</v>
      </c>
      <c r="Z37" s="5">
        <v>3471</v>
      </c>
      <c r="AA37" s="5">
        <v>36531</v>
      </c>
      <c r="AB37" s="5">
        <v>723</v>
      </c>
      <c r="AC37" s="5">
        <v>229</v>
      </c>
      <c r="AD37" s="5">
        <v>1068457</v>
      </c>
      <c r="AE37" s="5">
        <v>861095</v>
      </c>
      <c r="AF37" s="5">
        <v>15788</v>
      </c>
      <c r="AG37" s="5">
        <v>12450</v>
      </c>
      <c r="AH37" s="5">
        <v>14521</v>
      </c>
      <c r="AI37" s="5">
        <v>163806</v>
      </c>
      <c r="AJ37" s="5">
        <v>796</v>
      </c>
      <c r="AK37" s="5">
        <v>657112</v>
      </c>
      <c r="AL37" s="5">
        <v>582344</v>
      </c>
      <c r="AM37" s="5">
        <v>798</v>
      </c>
      <c r="AN37" s="5">
        <v>1555</v>
      </c>
      <c r="AO37" s="5">
        <v>12085</v>
      </c>
      <c r="AP37" s="5">
        <v>28234</v>
      </c>
      <c r="AQ37" s="5">
        <v>31994</v>
      </c>
      <c r="AR37" s="5">
        <v>0</v>
      </c>
      <c r="AS37" s="5">
        <v>101</v>
      </c>
    </row>
    <row r="38" spans="1:45">
      <c r="A38" s="5">
        <v>1397</v>
      </c>
      <c r="B38" s="5">
        <v>3</v>
      </c>
      <c r="C38" s="5" t="s">
        <v>228</v>
      </c>
      <c r="D38" s="5" t="s">
        <v>229</v>
      </c>
      <c r="E38" s="5">
        <v>8182078</v>
      </c>
      <c r="F38" s="5">
        <v>6866247</v>
      </c>
      <c r="G38" s="5">
        <v>202323</v>
      </c>
      <c r="H38" s="5">
        <v>49398</v>
      </c>
      <c r="I38" s="5">
        <v>40908</v>
      </c>
      <c r="J38" s="5">
        <v>765171</v>
      </c>
      <c r="K38" s="5">
        <v>224369</v>
      </c>
      <c r="L38" s="5">
        <v>6478</v>
      </c>
      <c r="M38" s="5">
        <v>27184</v>
      </c>
      <c r="N38" s="5">
        <v>4546647</v>
      </c>
      <c r="O38" s="5">
        <v>4465849</v>
      </c>
      <c r="P38" s="5">
        <v>25493</v>
      </c>
      <c r="Q38" s="5">
        <v>2311</v>
      </c>
      <c r="R38" s="5">
        <v>3793</v>
      </c>
      <c r="S38" s="5">
        <v>44798</v>
      </c>
      <c r="T38" s="5">
        <v>371</v>
      </c>
      <c r="U38" s="5">
        <v>4032</v>
      </c>
      <c r="V38" s="5">
        <v>493259</v>
      </c>
      <c r="W38" s="5">
        <v>419899</v>
      </c>
      <c r="X38" s="5">
        <v>32666</v>
      </c>
      <c r="Y38" s="5">
        <v>3991</v>
      </c>
      <c r="Z38" s="5">
        <v>3284</v>
      </c>
      <c r="AA38" s="5">
        <v>32614</v>
      </c>
      <c r="AB38" s="5">
        <v>693</v>
      </c>
      <c r="AC38" s="5">
        <v>111</v>
      </c>
      <c r="AD38" s="5">
        <v>316708</v>
      </c>
      <c r="AE38" s="5">
        <v>179201</v>
      </c>
      <c r="AF38" s="5">
        <v>8406</v>
      </c>
      <c r="AG38" s="5">
        <v>3489</v>
      </c>
      <c r="AH38" s="5">
        <v>7858</v>
      </c>
      <c r="AI38" s="5">
        <v>117194</v>
      </c>
      <c r="AJ38" s="5">
        <v>559</v>
      </c>
      <c r="AK38" s="5">
        <v>288346</v>
      </c>
      <c r="AL38" s="5">
        <v>260289</v>
      </c>
      <c r="AM38" s="5">
        <v>711</v>
      </c>
      <c r="AN38" s="5">
        <v>867</v>
      </c>
      <c r="AO38" s="5">
        <v>8851</v>
      </c>
      <c r="AP38" s="5">
        <v>17601</v>
      </c>
      <c r="AQ38" s="5">
        <v>1</v>
      </c>
      <c r="AR38" s="5">
        <v>0</v>
      </c>
      <c r="AS38" s="5">
        <v>26</v>
      </c>
    </row>
    <row r="39" spans="1:45">
      <c r="A39" s="5">
        <v>1397</v>
      </c>
      <c r="B39" s="5">
        <v>4</v>
      </c>
      <c r="C39" s="5" t="s">
        <v>230</v>
      </c>
      <c r="D39" s="5" t="s">
        <v>231</v>
      </c>
      <c r="E39" s="5">
        <v>5496299</v>
      </c>
      <c r="F39" s="5">
        <v>4672324</v>
      </c>
      <c r="G39" s="5">
        <v>175613</v>
      </c>
      <c r="H39" s="5">
        <v>30579</v>
      </c>
      <c r="I39" s="5">
        <v>21072</v>
      </c>
      <c r="J39" s="5">
        <v>451078</v>
      </c>
      <c r="K39" s="5">
        <v>127811</v>
      </c>
      <c r="L39" s="5">
        <v>4369</v>
      </c>
      <c r="M39" s="5">
        <v>13454</v>
      </c>
      <c r="N39" s="5">
        <v>3610119</v>
      </c>
      <c r="O39" s="5">
        <v>3544765</v>
      </c>
      <c r="P39" s="5">
        <v>20805</v>
      </c>
      <c r="Q39" s="5">
        <v>1453</v>
      </c>
      <c r="R39" s="5">
        <v>2892</v>
      </c>
      <c r="S39" s="5">
        <v>37005</v>
      </c>
      <c r="T39" s="5">
        <v>354</v>
      </c>
      <c r="U39" s="5">
        <v>2845</v>
      </c>
      <c r="V39" s="5">
        <v>352181</v>
      </c>
      <c r="W39" s="5">
        <v>295277</v>
      </c>
      <c r="X39" s="5">
        <v>22605</v>
      </c>
      <c r="Y39" s="5">
        <v>3357</v>
      </c>
      <c r="Z39" s="5">
        <v>2777</v>
      </c>
      <c r="AA39" s="5">
        <v>27387</v>
      </c>
      <c r="AB39" s="5">
        <v>693</v>
      </c>
      <c r="AC39" s="5">
        <v>85</v>
      </c>
      <c r="AD39" s="5">
        <v>236334</v>
      </c>
      <c r="AE39" s="5">
        <v>113698</v>
      </c>
      <c r="AF39" s="5">
        <v>4094</v>
      </c>
      <c r="AG39" s="5">
        <v>2538</v>
      </c>
      <c r="AH39" s="5">
        <v>3525</v>
      </c>
      <c r="AI39" s="5">
        <v>112207</v>
      </c>
      <c r="AJ39" s="5">
        <v>272</v>
      </c>
      <c r="AK39" s="5">
        <v>121732</v>
      </c>
      <c r="AL39" s="5">
        <v>99265</v>
      </c>
      <c r="AM39" s="5">
        <v>78</v>
      </c>
      <c r="AN39" s="5">
        <v>426</v>
      </c>
      <c r="AO39" s="5">
        <v>7437</v>
      </c>
      <c r="AP39" s="5">
        <v>14527</v>
      </c>
      <c r="AQ39" s="5">
        <v>0</v>
      </c>
      <c r="AR39" s="5">
        <v>0</v>
      </c>
      <c r="AS39" s="5">
        <v>0</v>
      </c>
    </row>
    <row r="40" spans="1:45">
      <c r="A40" s="5">
        <v>1397</v>
      </c>
      <c r="B40" s="5">
        <v>4</v>
      </c>
      <c r="C40" s="5" t="s">
        <v>232</v>
      </c>
      <c r="D40" s="5" t="s">
        <v>233</v>
      </c>
      <c r="E40" s="5">
        <v>2450948</v>
      </c>
      <c r="F40" s="5">
        <v>1982979</v>
      </c>
      <c r="G40" s="5">
        <v>22785</v>
      </c>
      <c r="H40" s="5">
        <v>15917</v>
      </c>
      <c r="I40" s="5">
        <v>18624</v>
      </c>
      <c r="J40" s="5">
        <v>299655</v>
      </c>
      <c r="K40" s="5">
        <v>96201</v>
      </c>
      <c r="L40" s="5">
        <v>1591</v>
      </c>
      <c r="M40" s="5">
        <v>13196</v>
      </c>
      <c r="N40" s="5">
        <v>901030</v>
      </c>
      <c r="O40" s="5">
        <v>888564</v>
      </c>
      <c r="P40" s="5">
        <v>3196</v>
      </c>
      <c r="Q40" s="5">
        <v>435</v>
      </c>
      <c r="R40" s="5">
        <v>0</v>
      </c>
      <c r="S40" s="5">
        <v>7793</v>
      </c>
      <c r="T40" s="5">
        <v>4</v>
      </c>
      <c r="U40" s="5">
        <v>1037</v>
      </c>
      <c r="V40" s="5">
        <v>118946</v>
      </c>
      <c r="W40" s="5">
        <v>106010</v>
      </c>
      <c r="X40" s="5">
        <v>8879</v>
      </c>
      <c r="Y40" s="5">
        <v>482</v>
      </c>
      <c r="Z40" s="5">
        <v>452</v>
      </c>
      <c r="AA40" s="5">
        <v>3111</v>
      </c>
      <c r="AB40" s="5">
        <v>0</v>
      </c>
      <c r="AC40" s="5">
        <v>11</v>
      </c>
      <c r="AD40" s="5">
        <v>60573</v>
      </c>
      <c r="AE40" s="5">
        <v>49008</v>
      </c>
      <c r="AF40" s="5">
        <v>3919</v>
      </c>
      <c r="AG40" s="5">
        <v>628</v>
      </c>
      <c r="AH40" s="5">
        <v>4071</v>
      </c>
      <c r="AI40" s="5">
        <v>2698</v>
      </c>
      <c r="AJ40" s="5">
        <v>250</v>
      </c>
      <c r="AK40" s="5">
        <v>155894</v>
      </c>
      <c r="AL40" s="5">
        <v>153540</v>
      </c>
      <c r="AM40" s="5">
        <v>7</v>
      </c>
      <c r="AN40" s="5">
        <v>361</v>
      </c>
      <c r="AO40" s="5">
        <v>757</v>
      </c>
      <c r="AP40" s="5">
        <v>1227</v>
      </c>
      <c r="AQ40" s="5">
        <v>1</v>
      </c>
      <c r="AR40" s="5">
        <v>0</v>
      </c>
      <c r="AS40" s="5">
        <v>0</v>
      </c>
    </row>
    <row r="41" spans="1:45">
      <c r="A41" s="5">
        <v>1397</v>
      </c>
      <c r="B41" s="5">
        <v>4</v>
      </c>
      <c r="C41" s="5" t="s">
        <v>234</v>
      </c>
      <c r="D41" s="5" t="s">
        <v>235</v>
      </c>
      <c r="E41" s="5">
        <v>234831</v>
      </c>
      <c r="F41" s="5">
        <v>210944</v>
      </c>
      <c r="G41" s="5">
        <v>3925</v>
      </c>
      <c r="H41" s="5">
        <v>2902</v>
      </c>
      <c r="I41" s="5">
        <v>1212</v>
      </c>
      <c r="J41" s="5">
        <v>14439</v>
      </c>
      <c r="K41" s="5">
        <v>358</v>
      </c>
      <c r="L41" s="5">
        <v>518</v>
      </c>
      <c r="M41" s="5">
        <v>534</v>
      </c>
      <c r="N41" s="5">
        <v>35497</v>
      </c>
      <c r="O41" s="5">
        <v>32521</v>
      </c>
      <c r="P41" s="5">
        <v>1492</v>
      </c>
      <c r="Q41" s="5">
        <v>423</v>
      </c>
      <c r="R41" s="5">
        <v>901</v>
      </c>
      <c r="S41" s="5">
        <v>0</v>
      </c>
      <c r="T41" s="5">
        <v>12</v>
      </c>
      <c r="U41" s="5">
        <v>149</v>
      </c>
      <c r="V41" s="5">
        <v>22132</v>
      </c>
      <c r="W41" s="5">
        <v>18612</v>
      </c>
      <c r="X41" s="5">
        <v>1182</v>
      </c>
      <c r="Y41" s="5">
        <v>152</v>
      </c>
      <c r="Z41" s="5">
        <v>55</v>
      </c>
      <c r="AA41" s="5">
        <v>2116</v>
      </c>
      <c r="AB41" s="5">
        <v>0</v>
      </c>
      <c r="AC41" s="5">
        <v>15</v>
      </c>
      <c r="AD41" s="5">
        <v>19800</v>
      </c>
      <c r="AE41" s="5">
        <v>16495</v>
      </c>
      <c r="AF41" s="5">
        <v>393</v>
      </c>
      <c r="AG41" s="5">
        <v>324</v>
      </c>
      <c r="AH41" s="5">
        <v>262</v>
      </c>
      <c r="AI41" s="5">
        <v>2289</v>
      </c>
      <c r="AJ41" s="5">
        <v>37</v>
      </c>
      <c r="AK41" s="5">
        <v>10720</v>
      </c>
      <c r="AL41" s="5">
        <v>7484</v>
      </c>
      <c r="AM41" s="5">
        <v>627</v>
      </c>
      <c r="AN41" s="5">
        <v>81</v>
      </c>
      <c r="AO41" s="5">
        <v>656</v>
      </c>
      <c r="AP41" s="5">
        <v>1847</v>
      </c>
      <c r="AQ41" s="5">
        <v>0</v>
      </c>
      <c r="AR41" s="5">
        <v>0</v>
      </c>
      <c r="AS41" s="5">
        <v>26</v>
      </c>
    </row>
    <row r="42" spans="1:45">
      <c r="A42" s="5">
        <v>1397</v>
      </c>
      <c r="B42" s="5">
        <v>3</v>
      </c>
      <c r="C42" s="5" t="s">
        <v>236</v>
      </c>
      <c r="D42" s="5" t="s">
        <v>237</v>
      </c>
      <c r="E42" s="5">
        <v>6696103</v>
      </c>
      <c r="F42" s="5">
        <v>5993233</v>
      </c>
      <c r="G42" s="5">
        <v>29252</v>
      </c>
      <c r="H42" s="5">
        <v>34236</v>
      </c>
      <c r="I42" s="5">
        <v>15645</v>
      </c>
      <c r="J42" s="5">
        <v>237374</v>
      </c>
      <c r="K42" s="5">
        <v>364195</v>
      </c>
      <c r="L42" s="5">
        <v>9978</v>
      </c>
      <c r="M42" s="5">
        <v>12189</v>
      </c>
      <c r="N42" s="5">
        <v>1003860</v>
      </c>
      <c r="O42" s="5">
        <v>990690</v>
      </c>
      <c r="P42" s="5">
        <v>5677</v>
      </c>
      <c r="Q42" s="5">
        <v>3958</v>
      </c>
      <c r="R42" s="5">
        <v>1148</v>
      </c>
      <c r="S42" s="5">
        <v>0</v>
      </c>
      <c r="T42" s="5">
        <v>1513</v>
      </c>
      <c r="U42" s="5">
        <v>874</v>
      </c>
      <c r="V42" s="5">
        <v>242359</v>
      </c>
      <c r="W42" s="5">
        <v>234909</v>
      </c>
      <c r="X42" s="5">
        <v>3114</v>
      </c>
      <c r="Y42" s="5">
        <v>83</v>
      </c>
      <c r="Z42" s="5">
        <v>188</v>
      </c>
      <c r="AA42" s="5">
        <v>3917</v>
      </c>
      <c r="AB42" s="5">
        <v>30</v>
      </c>
      <c r="AC42" s="5">
        <v>119</v>
      </c>
      <c r="AD42" s="5">
        <v>751749</v>
      </c>
      <c r="AE42" s="5">
        <v>681894</v>
      </c>
      <c r="AF42" s="5">
        <v>7382</v>
      </c>
      <c r="AG42" s="5">
        <v>8961</v>
      </c>
      <c r="AH42" s="5">
        <v>6663</v>
      </c>
      <c r="AI42" s="5">
        <v>46612</v>
      </c>
      <c r="AJ42" s="5">
        <v>237</v>
      </c>
      <c r="AK42" s="5">
        <v>368765</v>
      </c>
      <c r="AL42" s="5">
        <v>322055</v>
      </c>
      <c r="AM42" s="5">
        <v>87</v>
      </c>
      <c r="AN42" s="5">
        <v>687</v>
      </c>
      <c r="AO42" s="5">
        <v>3234</v>
      </c>
      <c r="AP42" s="5">
        <v>10633</v>
      </c>
      <c r="AQ42" s="5">
        <v>31993</v>
      </c>
      <c r="AR42" s="5">
        <v>0</v>
      </c>
      <c r="AS42" s="5">
        <v>75</v>
      </c>
    </row>
    <row r="43" spans="1:45">
      <c r="A43" s="5">
        <v>1397</v>
      </c>
      <c r="B43" s="5">
        <v>4</v>
      </c>
      <c r="C43" s="5" t="s">
        <v>238</v>
      </c>
      <c r="D43" s="5" t="s">
        <v>239</v>
      </c>
      <c r="E43" s="5">
        <v>18877</v>
      </c>
      <c r="F43" s="5">
        <v>16086</v>
      </c>
      <c r="G43" s="5">
        <v>243</v>
      </c>
      <c r="H43" s="5">
        <v>32</v>
      </c>
      <c r="I43" s="5">
        <v>0</v>
      </c>
      <c r="J43" s="5">
        <v>2250</v>
      </c>
      <c r="K43" s="5">
        <v>0</v>
      </c>
      <c r="L43" s="5">
        <v>177</v>
      </c>
      <c r="M43" s="5">
        <v>90</v>
      </c>
      <c r="N43" s="5">
        <v>7833</v>
      </c>
      <c r="O43" s="5">
        <v>7740</v>
      </c>
      <c r="P43" s="5">
        <v>3</v>
      </c>
      <c r="Q43" s="5">
        <v>0</v>
      </c>
      <c r="R43" s="5">
        <v>0</v>
      </c>
      <c r="S43" s="5">
        <v>0</v>
      </c>
      <c r="T43" s="5">
        <v>0</v>
      </c>
      <c r="U43" s="5">
        <v>90</v>
      </c>
      <c r="V43" s="5">
        <v>351</v>
      </c>
      <c r="W43" s="5">
        <v>338</v>
      </c>
      <c r="X43" s="5">
        <v>14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1740</v>
      </c>
      <c r="AE43" s="5">
        <v>622</v>
      </c>
      <c r="AF43" s="5">
        <v>11</v>
      </c>
      <c r="AG43" s="5">
        <v>0</v>
      </c>
      <c r="AH43" s="5">
        <v>0</v>
      </c>
      <c r="AI43" s="5">
        <v>1107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</row>
    <row r="44" spans="1:45">
      <c r="A44" s="5">
        <v>1397</v>
      </c>
      <c r="B44" s="5">
        <v>4</v>
      </c>
      <c r="C44" s="5" t="s">
        <v>240</v>
      </c>
      <c r="D44" s="5" t="s">
        <v>241</v>
      </c>
      <c r="E44" s="5">
        <v>329385</v>
      </c>
      <c r="F44" s="5">
        <v>241620</v>
      </c>
      <c r="G44" s="5">
        <v>10491</v>
      </c>
      <c r="H44" s="5">
        <v>10942</v>
      </c>
      <c r="I44" s="5">
        <v>7951</v>
      </c>
      <c r="J44" s="5">
        <v>32829</v>
      </c>
      <c r="K44" s="5">
        <v>22722</v>
      </c>
      <c r="L44" s="5">
        <v>827</v>
      </c>
      <c r="M44" s="5">
        <v>2002</v>
      </c>
      <c r="N44" s="5">
        <v>101289</v>
      </c>
      <c r="O44" s="5">
        <v>99050</v>
      </c>
      <c r="P44" s="5">
        <v>907</v>
      </c>
      <c r="Q44" s="5">
        <v>555</v>
      </c>
      <c r="R44" s="5">
        <v>278</v>
      </c>
      <c r="S44" s="5">
        <v>0</v>
      </c>
      <c r="T44" s="5">
        <v>79</v>
      </c>
      <c r="U44" s="5">
        <v>419</v>
      </c>
      <c r="V44" s="5">
        <v>57834</v>
      </c>
      <c r="W44" s="5">
        <v>55747</v>
      </c>
      <c r="X44" s="5">
        <v>1260</v>
      </c>
      <c r="Y44" s="5">
        <v>0</v>
      </c>
      <c r="Z44" s="5">
        <v>26</v>
      </c>
      <c r="AA44" s="5">
        <v>770</v>
      </c>
      <c r="AB44" s="5">
        <v>30</v>
      </c>
      <c r="AC44" s="5">
        <v>0</v>
      </c>
      <c r="AD44" s="5">
        <v>83451</v>
      </c>
      <c r="AE44" s="5">
        <v>76182</v>
      </c>
      <c r="AF44" s="5">
        <v>932</v>
      </c>
      <c r="AG44" s="5">
        <v>65</v>
      </c>
      <c r="AH44" s="5">
        <v>364</v>
      </c>
      <c r="AI44" s="5">
        <v>5908</v>
      </c>
      <c r="AJ44" s="5">
        <v>0</v>
      </c>
      <c r="AK44" s="5">
        <v>27350</v>
      </c>
      <c r="AL44" s="5">
        <v>1309</v>
      </c>
      <c r="AM44" s="5">
        <v>0</v>
      </c>
      <c r="AN44" s="5">
        <v>0</v>
      </c>
      <c r="AO44" s="5">
        <v>1542</v>
      </c>
      <c r="AP44" s="5">
        <v>1540</v>
      </c>
      <c r="AQ44" s="5">
        <v>22960</v>
      </c>
      <c r="AR44" s="5">
        <v>0</v>
      </c>
      <c r="AS44" s="5">
        <v>0</v>
      </c>
    </row>
    <row r="45" spans="1:45">
      <c r="A45" s="5">
        <v>1397</v>
      </c>
      <c r="B45" s="5">
        <v>4</v>
      </c>
      <c r="C45" s="5" t="s">
        <v>242</v>
      </c>
      <c r="D45" s="5" t="s">
        <v>243</v>
      </c>
      <c r="E45" s="5">
        <v>6275749</v>
      </c>
      <c r="F45" s="5">
        <v>5703835</v>
      </c>
      <c r="G45" s="5">
        <v>12886</v>
      </c>
      <c r="H45" s="5">
        <v>21362</v>
      </c>
      <c r="I45" s="5">
        <v>6889</v>
      </c>
      <c r="J45" s="5">
        <v>189882</v>
      </c>
      <c r="K45" s="5">
        <v>327294</v>
      </c>
      <c r="L45" s="5">
        <v>5812</v>
      </c>
      <c r="M45" s="5">
        <v>7790</v>
      </c>
      <c r="N45" s="5">
        <v>894442</v>
      </c>
      <c r="O45" s="5">
        <v>883765</v>
      </c>
      <c r="P45" s="5">
        <v>4680</v>
      </c>
      <c r="Q45" s="5">
        <v>3376</v>
      </c>
      <c r="R45" s="5">
        <v>870</v>
      </c>
      <c r="S45" s="5">
        <v>0</v>
      </c>
      <c r="T45" s="5">
        <v>1434</v>
      </c>
      <c r="U45" s="5">
        <v>317</v>
      </c>
      <c r="V45" s="5">
        <v>174389</v>
      </c>
      <c r="W45" s="5">
        <v>169830</v>
      </c>
      <c r="X45" s="5">
        <v>1745</v>
      </c>
      <c r="Y45" s="5">
        <v>83</v>
      </c>
      <c r="Z45" s="5">
        <v>0</v>
      </c>
      <c r="AA45" s="5">
        <v>2612</v>
      </c>
      <c r="AB45" s="5">
        <v>0</v>
      </c>
      <c r="AC45" s="5">
        <v>119</v>
      </c>
      <c r="AD45" s="5">
        <v>626228</v>
      </c>
      <c r="AE45" s="5">
        <v>590765</v>
      </c>
      <c r="AF45" s="5">
        <v>3845</v>
      </c>
      <c r="AG45" s="5">
        <v>8889</v>
      </c>
      <c r="AH45" s="5">
        <v>5291</v>
      </c>
      <c r="AI45" s="5">
        <v>17226</v>
      </c>
      <c r="AJ45" s="5">
        <v>214</v>
      </c>
      <c r="AK45" s="5">
        <v>341036</v>
      </c>
      <c r="AL45" s="5">
        <v>320597</v>
      </c>
      <c r="AM45" s="5">
        <v>87</v>
      </c>
      <c r="AN45" s="5">
        <v>608</v>
      </c>
      <c r="AO45" s="5">
        <v>1542</v>
      </c>
      <c r="AP45" s="5">
        <v>9093</v>
      </c>
      <c r="AQ45" s="5">
        <v>9033</v>
      </c>
      <c r="AR45" s="5">
        <v>0</v>
      </c>
      <c r="AS45" s="5">
        <v>75</v>
      </c>
    </row>
    <row r="46" spans="1:45">
      <c r="A46" s="5">
        <v>1397</v>
      </c>
      <c r="B46" s="5">
        <v>4</v>
      </c>
      <c r="C46" s="5" t="s">
        <v>244</v>
      </c>
      <c r="D46" s="5" t="s">
        <v>245</v>
      </c>
      <c r="E46" s="5">
        <v>1939</v>
      </c>
      <c r="F46" s="5">
        <v>1481</v>
      </c>
      <c r="G46" s="5">
        <v>328</v>
      </c>
      <c r="H46" s="5">
        <v>84</v>
      </c>
      <c r="I46" s="5">
        <v>0</v>
      </c>
      <c r="J46" s="5">
        <v>0</v>
      </c>
      <c r="K46" s="5">
        <v>0</v>
      </c>
      <c r="L46" s="5">
        <v>0</v>
      </c>
      <c r="M46" s="5">
        <v>47</v>
      </c>
      <c r="N46" s="5">
        <v>186</v>
      </c>
      <c r="O46" s="5">
        <v>135</v>
      </c>
      <c r="P46" s="5">
        <v>4</v>
      </c>
      <c r="Q46" s="5">
        <v>1</v>
      </c>
      <c r="R46" s="5">
        <v>0</v>
      </c>
      <c r="S46" s="5">
        <v>0</v>
      </c>
      <c r="T46" s="5">
        <v>0</v>
      </c>
      <c r="U46" s="5">
        <v>47</v>
      </c>
      <c r="V46" s="5">
        <v>2765</v>
      </c>
      <c r="W46" s="5">
        <v>2670</v>
      </c>
      <c r="X46" s="5">
        <v>94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4269</v>
      </c>
      <c r="AE46" s="5">
        <v>499</v>
      </c>
      <c r="AF46" s="5">
        <v>14</v>
      </c>
      <c r="AG46" s="5">
        <v>0</v>
      </c>
      <c r="AH46" s="5">
        <v>0</v>
      </c>
      <c r="AI46" s="5">
        <v>3733</v>
      </c>
      <c r="AJ46" s="5">
        <v>23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1397</v>
      </c>
      <c r="B47" s="5">
        <v>4</v>
      </c>
      <c r="C47" s="5" t="s">
        <v>246</v>
      </c>
      <c r="D47" s="5" t="s">
        <v>247</v>
      </c>
      <c r="E47" s="5">
        <v>70152</v>
      </c>
      <c r="F47" s="5">
        <v>30211</v>
      </c>
      <c r="G47" s="5">
        <v>5305</v>
      </c>
      <c r="H47" s="5">
        <v>1815</v>
      </c>
      <c r="I47" s="5">
        <v>805</v>
      </c>
      <c r="J47" s="5">
        <v>12413</v>
      </c>
      <c r="K47" s="5">
        <v>14180</v>
      </c>
      <c r="L47" s="5">
        <v>3162</v>
      </c>
      <c r="M47" s="5">
        <v>2260</v>
      </c>
      <c r="N47" s="5">
        <v>109</v>
      </c>
      <c r="O47" s="5">
        <v>0</v>
      </c>
      <c r="P47" s="5">
        <v>83</v>
      </c>
      <c r="Q47" s="5">
        <v>26</v>
      </c>
      <c r="R47" s="5">
        <v>0</v>
      </c>
      <c r="S47" s="5">
        <v>0</v>
      </c>
      <c r="T47" s="5">
        <v>0</v>
      </c>
      <c r="U47" s="5">
        <v>0</v>
      </c>
      <c r="V47" s="5">
        <v>7021</v>
      </c>
      <c r="W47" s="5">
        <v>6324</v>
      </c>
      <c r="X47" s="5">
        <v>0</v>
      </c>
      <c r="Y47" s="5">
        <v>0</v>
      </c>
      <c r="Z47" s="5">
        <v>162</v>
      </c>
      <c r="AA47" s="5">
        <v>535</v>
      </c>
      <c r="AB47" s="5">
        <v>0</v>
      </c>
      <c r="AC47" s="5">
        <v>0</v>
      </c>
      <c r="AD47" s="5">
        <v>36061</v>
      </c>
      <c r="AE47" s="5">
        <v>13827</v>
      </c>
      <c r="AF47" s="5">
        <v>2581</v>
      </c>
      <c r="AG47" s="5">
        <v>7</v>
      </c>
      <c r="AH47" s="5">
        <v>1008</v>
      </c>
      <c r="AI47" s="5">
        <v>18638</v>
      </c>
      <c r="AJ47" s="5">
        <v>0</v>
      </c>
      <c r="AK47" s="5">
        <v>380</v>
      </c>
      <c r="AL47" s="5">
        <v>150</v>
      </c>
      <c r="AM47" s="5">
        <v>0</v>
      </c>
      <c r="AN47" s="5">
        <v>80</v>
      </c>
      <c r="AO47" s="5">
        <v>150</v>
      </c>
      <c r="AP47" s="5">
        <v>0</v>
      </c>
      <c r="AQ47" s="5">
        <v>0</v>
      </c>
      <c r="AR47" s="5">
        <v>0</v>
      </c>
      <c r="AS47" s="5">
        <v>0</v>
      </c>
    </row>
    <row r="48" spans="1:45">
      <c r="A48" s="5">
        <v>1397</v>
      </c>
      <c r="B48" s="5">
        <v>2</v>
      </c>
      <c r="C48" s="5" t="s">
        <v>248</v>
      </c>
      <c r="D48" s="5" t="s">
        <v>249</v>
      </c>
      <c r="E48" s="5">
        <v>270807</v>
      </c>
      <c r="F48" s="5">
        <v>115491</v>
      </c>
      <c r="G48" s="5">
        <v>14272</v>
      </c>
      <c r="H48" s="5">
        <v>35813</v>
      </c>
      <c r="I48" s="5">
        <v>2761</v>
      </c>
      <c r="J48" s="5">
        <v>79126</v>
      </c>
      <c r="K48" s="5">
        <v>15562</v>
      </c>
      <c r="L48" s="5">
        <v>3704</v>
      </c>
      <c r="M48" s="5">
        <v>4078</v>
      </c>
      <c r="N48" s="5">
        <v>61920</v>
      </c>
      <c r="O48" s="5">
        <v>49096</v>
      </c>
      <c r="P48" s="5">
        <v>5283</v>
      </c>
      <c r="Q48" s="5">
        <v>2554</v>
      </c>
      <c r="R48" s="5">
        <v>0</v>
      </c>
      <c r="S48" s="5">
        <v>3906</v>
      </c>
      <c r="T48" s="5">
        <v>0</v>
      </c>
      <c r="U48" s="5">
        <v>1081</v>
      </c>
      <c r="V48" s="5">
        <v>4480</v>
      </c>
      <c r="W48" s="5">
        <v>3976</v>
      </c>
      <c r="X48" s="5">
        <v>497</v>
      </c>
      <c r="Y48" s="5">
        <v>2</v>
      </c>
      <c r="Z48" s="5">
        <v>0</v>
      </c>
      <c r="AA48" s="5">
        <v>5</v>
      </c>
      <c r="AB48" s="5">
        <v>0</v>
      </c>
      <c r="AC48" s="5">
        <v>0</v>
      </c>
      <c r="AD48" s="5">
        <v>39167</v>
      </c>
      <c r="AE48" s="5">
        <v>25774</v>
      </c>
      <c r="AF48" s="5">
        <v>414</v>
      </c>
      <c r="AG48" s="5">
        <v>351</v>
      </c>
      <c r="AH48" s="5">
        <v>1139</v>
      </c>
      <c r="AI48" s="5">
        <v>11320</v>
      </c>
      <c r="AJ48" s="5">
        <v>168</v>
      </c>
      <c r="AK48" s="5">
        <v>1789</v>
      </c>
      <c r="AL48" s="5">
        <v>1720</v>
      </c>
      <c r="AM48" s="5">
        <v>32</v>
      </c>
      <c r="AN48" s="5">
        <v>38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1397</v>
      </c>
      <c r="B49" s="5">
        <v>3</v>
      </c>
      <c r="C49" s="5" t="s">
        <v>250</v>
      </c>
      <c r="D49" s="5" t="s">
        <v>251</v>
      </c>
      <c r="E49" s="5">
        <v>270390</v>
      </c>
      <c r="F49" s="5">
        <v>115491</v>
      </c>
      <c r="G49" s="5">
        <v>14090</v>
      </c>
      <c r="H49" s="5">
        <v>35718</v>
      </c>
      <c r="I49" s="5">
        <v>2761</v>
      </c>
      <c r="J49" s="5">
        <v>79126</v>
      </c>
      <c r="K49" s="5">
        <v>15562</v>
      </c>
      <c r="L49" s="5">
        <v>3624</v>
      </c>
      <c r="M49" s="5">
        <v>4018</v>
      </c>
      <c r="N49" s="5">
        <v>61739</v>
      </c>
      <c r="O49" s="5">
        <v>49096</v>
      </c>
      <c r="P49" s="5">
        <v>5175</v>
      </c>
      <c r="Q49" s="5">
        <v>2542</v>
      </c>
      <c r="R49" s="5">
        <v>0</v>
      </c>
      <c r="S49" s="5">
        <v>3906</v>
      </c>
      <c r="T49" s="5">
        <v>0</v>
      </c>
      <c r="U49" s="5">
        <v>1021</v>
      </c>
      <c r="V49" s="5">
        <v>4480</v>
      </c>
      <c r="W49" s="5">
        <v>3976</v>
      </c>
      <c r="X49" s="5">
        <v>497</v>
      </c>
      <c r="Y49" s="5">
        <v>2</v>
      </c>
      <c r="Z49" s="5">
        <v>0</v>
      </c>
      <c r="AA49" s="5">
        <v>5</v>
      </c>
      <c r="AB49" s="5">
        <v>0</v>
      </c>
      <c r="AC49" s="5">
        <v>0</v>
      </c>
      <c r="AD49" s="5">
        <v>31250</v>
      </c>
      <c r="AE49" s="5">
        <v>18033</v>
      </c>
      <c r="AF49" s="5">
        <v>387</v>
      </c>
      <c r="AG49" s="5">
        <v>351</v>
      </c>
      <c r="AH49" s="5">
        <v>1139</v>
      </c>
      <c r="AI49" s="5">
        <v>11320</v>
      </c>
      <c r="AJ49" s="5">
        <v>18</v>
      </c>
      <c r="AK49" s="5">
        <v>1789</v>
      </c>
      <c r="AL49" s="5">
        <v>1720</v>
      </c>
      <c r="AM49" s="5">
        <v>32</v>
      </c>
      <c r="AN49" s="5">
        <v>38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1397</v>
      </c>
      <c r="B50" s="5">
        <v>4</v>
      </c>
      <c r="C50" s="5" t="s">
        <v>252</v>
      </c>
      <c r="D50" s="5" t="s">
        <v>251</v>
      </c>
      <c r="E50" s="5">
        <v>270390</v>
      </c>
      <c r="F50" s="5">
        <v>115491</v>
      </c>
      <c r="G50" s="5">
        <v>14090</v>
      </c>
      <c r="H50" s="5">
        <v>35718</v>
      </c>
      <c r="I50" s="5">
        <v>2761</v>
      </c>
      <c r="J50" s="5">
        <v>79126</v>
      </c>
      <c r="K50" s="5">
        <v>15562</v>
      </c>
      <c r="L50" s="5">
        <v>3624</v>
      </c>
      <c r="M50" s="5">
        <v>4018</v>
      </c>
      <c r="N50" s="5">
        <v>61739</v>
      </c>
      <c r="O50" s="5">
        <v>49096</v>
      </c>
      <c r="P50" s="5">
        <v>5175</v>
      </c>
      <c r="Q50" s="5">
        <v>2542</v>
      </c>
      <c r="R50" s="5">
        <v>0</v>
      </c>
      <c r="S50" s="5">
        <v>3906</v>
      </c>
      <c r="T50" s="5">
        <v>0</v>
      </c>
      <c r="U50" s="5">
        <v>1021</v>
      </c>
      <c r="V50" s="5">
        <v>4480</v>
      </c>
      <c r="W50" s="5">
        <v>3976</v>
      </c>
      <c r="X50" s="5">
        <v>497</v>
      </c>
      <c r="Y50" s="5">
        <v>2</v>
      </c>
      <c r="Z50" s="5">
        <v>0</v>
      </c>
      <c r="AA50" s="5">
        <v>5</v>
      </c>
      <c r="AB50" s="5">
        <v>0</v>
      </c>
      <c r="AC50" s="5">
        <v>0</v>
      </c>
      <c r="AD50" s="5">
        <v>31250</v>
      </c>
      <c r="AE50" s="5">
        <v>18033</v>
      </c>
      <c r="AF50" s="5">
        <v>387</v>
      </c>
      <c r="AG50" s="5">
        <v>351</v>
      </c>
      <c r="AH50" s="5">
        <v>1139</v>
      </c>
      <c r="AI50" s="5">
        <v>11320</v>
      </c>
      <c r="AJ50" s="5">
        <v>18</v>
      </c>
      <c r="AK50" s="5">
        <v>1789</v>
      </c>
      <c r="AL50" s="5">
        <v>1720</v>
      </c>
      <c r="AM50" s="5">
        <v>32</v>
      </c>
      <c r="AN50" s="5">
        <v>38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1397</v>
      </c>
      <c r="B53" s="5">
        <v>3</v>
      </c>
      <c r="C53" s="5" t="s">
        <v>257</v>
      </c>
      <c r="D53" s="5" t="s">
        <v>258</v>
      </c>
      <c r="E53" s="5">
        <v>417</v>
      </c>
      <c r="F53" s="5">
        <v>0</v>
      </c>
      <c r="G53" s="5">
        <v>182</v>
      </c>
      <c r="H53" s="5">
        <v>95</v>
      </c>
      <c r="I53" s="5">
        <v>0</v>
      </c>
      <c r="J53" s="5">
        <v>0</v>
      </c>
      <c r="K53" s="5">
        <v>0</v>
      </c>
      <c r="L53" s="5">
        <v>80</v>
      </c>
      <c r="M53" s="5">
        <v>60</v>
      </c>
      <c r="N53" s="5">
        <v>181</v>
      </c>
      <c r="O53" s="5">
        <v>0</v>
      </c>
      <c r="P53" s="5">
        <v>109</v>
      </c>
      <c r="Q53" s="5">
        <v>12</v>
      </c>
      <c r="R53" s="5">
        <v>0</v>
      </c>
      <c r="S53" s="5">
        <v>0</v>
      </c>
      <c r="T53" s="5">
        <v>0</v>
      </c>
      <c r="U53" s="5">
        <v>60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7918</v>
      </c>
      <c r="AE53" s="5">
        <v>7741</v>
      </c>
      <c r="AF53" s="5">
        <v>27</v>
      </c>
      <c r="AG53" s="5">
        <v>0</v>
      </c>
      <c r="AH53" s="5">
        <v>0</v>
      </c>
      <c r="AI53" s="5">
        <v>0</v>
      </c>
      <c r="AJ53" s="5">
        <v>150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1397</v>
      </c>
      <c r="B54" s="5">
        <v>4</v>
      </c>
      <c r="C54" s="5" t="s">
        <v>259</v>
      </c>
      <c r="D54" s="5" t="s">
        <v>258</v>
      </c>
      <c r="E54" s="5">
        <v>417</v>
      </c>
      <c r="F54" s="5">
        <v>0</v>
      </c>
      <c r="G54" s="5">
        <v>182</v>
      </c>
      <c r="H54" s="5">
        <v>95</v>
      </c>
      <c r="I54" s="5">
        <v>0</v>
      </c>
      <c r="J54" s="5">
        <v>0</v>
      </c>
      <c r="K54" s="5">
        <v>0</v>
      </c>
      <c r="L54" s="5">
        <v>80</v>
      </c>
      <c r="M54" s="5">
        <v>60</v>
      </c>
      <c r="N54" s="5">
        <v>181</v>
      </c>
      <c r="O54" s="5">
        <v>0</v>
      </c>
      <c r="P54" s="5">
        <v>109</v>
      </c>
      <c r="Q54" s="5">
        <v>12</v>
      </c>
      <c r="R54" s="5">
        <v>0</v>
      </c>
      <c r="S54" s="5">
        <v>0</v>
      </c>
      <c r="T54" s="5">
        <v>0</v>
      </c>
      <c r="U54" s="5">
        <v>60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7918</v>
      </c>
      <c r="AE54" s="5">
        <v>7741</v>
      </c>
      <c r="AF54" s="5">
        <v>27</v>
      </c>
      <c r="AG54" s="5">
        <v>0</v>
      </c>
      <c r="AH54" s="5">
        <v>0</v>
      </c>
      <c r="AI54" s="5">
        <v>0</v>
      </c>
      <c r="AJ54" s="5">
        <v>150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1397</v>
      </c>
      <c r="B55" s="5">
        <v>2</v>
      </c>
      <c r="C55" s="5" t="s">
        <v>260</v>
      </c>
      <c r="D55" s="5" t="s">
        <v>261</v>
      </c>
      <c r="E55" s="5">
        <v>561216</v>
      </c>
      <c r="F55" s="5">
        <v>155206</v>
      </c>
      <c r="G55" s="5">
        <v>43662</v>
      </c>
      <c r="H55" s="5">
        <v>12709</v>
      </c>
      <c r="I55" s="5">
        <v>20964</v>
      </c>
      <c r="J55" s="5">
        <v>244628</v>
      </c>
      <c r="K55" s="5">
        <v>78971</v>
      </c>
      <c r="L55" s="5">
        <v>4012</v>
      </c>
      <c r="M55" s="5">
        <v>1063</v>
      </c>
      <c r="N55" s="5">
        <v>99265</v>
      </c>
      <c r="O55" s="5">
        <v>93162</v>
      </c>
      <c r="P55" s="5">
        <v>2945</v>
      </c>
      <c r="Q55" s="5">
        <v>460</v>
      </c>
      <c r="R55" s="5">
        <v>215</v>
      </c>
      <c r="S55" s="5">
        <v>2447</v>
      </c>
      <c r="T55" s="5">
        <v>0</v>
      </c>
      <c r="U55" s="5">
        <v>36</v>
      </c>
      <c r="V55" s="5">
        <v>24524</v>
      </c>
      <c r="W55" s="5">
        <v>23486</v>
      </c>
      <c r="X55" s="5">
        <v>321</v>
      </c>
      <c r="Y55" s="5">
        <v>115</v>
      </c>
      <c r="Z55" s="5">
        <v>47</v>
      </c>
      <c r="AA55" s="5">
        <v>555</v>
      </c>
      <c r="AB55" s="5">
        <v>0</v>
      </c>
      <c r="AC55" s="5">
        <v>0</v>
      </c>
      <c r="AD55" s="5">
        <v>54903</v>
      </c>
      <c r="AE55" s="5">
        <v>12665</v>
      </c>
      <c r="AF55" s="5">
        <v>1444</v>
      </c>
      <c r="AG55" s="5">
        <v>35</v>
      </c>
      <c r="AH55" s="5">
        <v>185</v>
      </c>
      <c r="AI55" s="5">
        <v>40573</v>
      </c>
      <c r="AJ55" s="5">
        <v>0</v>
      </c>
      <c r="AK55" s="5">
        <v>9299</v>
      </c>
      <c r="AL55" s="5">
        <v>2281</v>
      </c>
      <c r="AM55" s="5">
        <v>3788</v>
      </c>
      <c r="AN55" s="5">
        <v>1615</v>
      </c>
      <c r="AO55" s="5">
        <v>1396</v>
      </c>
      <c r="AP55" s="5">
        <v>220</v>
      </c>
      <c r="AQ55" s="5">
        <v>0</v>
      </c>
      <c r="AR55" s="5">
        <v>0</v>
      </c>
      <c r="AS55" s="5">
        <v>0</v>
      </c>
    </row>
    <row r="56" spans="1:45">
      <c r="A56" s="5">
        <v>1397</v>
      </c>
      <c r="B56" s="5">
        <v>3</v>
      </c>
      <c r="C56" s="5" t="s">
        <v>262</v>
      </c>
      <c r="D56" s="5" t="s">
        <v>263</v>
      </c>
      <c r="E56" s="5">
        <v>335813</v>
      </c>
      <c r="F56" s="5">
        <v>67654</v>
      </c>
      <c r="G56" s="5">
        <v>3068</v>
      </c>
      <c r="H56" s="5">
        <v>8602</v>
      </c>
      <c r="I56" s="5">
        <v>15632</v>
      </c>
      <c r="J56" s="5">
        <v>233192</v>
      </c>
      <c r="K56" s="5">
        <v>7201</v>
      </c>
      <c r="L56" s="5">
        <v>211</v>
      </c>
      <c r="M56" s="5">
        <v>252</v>
      </c>
      <c r="N56" s="5">
        <v>58887</v>
      </c>
      <c r="O56" s="5">
        <v>58587</v>
      </c>
      <c r="P56" s="5">
        <v>44</v>
      </c>
      <c r="Q56" s="5">
        <v>217</v>
      </c>
      <c r="R56" s="5">
        <v>0</v>
      </c>
      <c r="S56" s="5">
        <v>34</v>
      </c>
      <c r="T56" s="5">
        <v>0</v>
      </c>
      <c r="U56" s="5">
        <v>5</v>
      </c>
      <c r="V56" s="5">
        <v>12536</v>
      </c>
      <c r="W56" s="5">
        <v>11871</v>
      </c>
      <c r="X56" s="5">
        <v>210</v>
      </c>
      <c r="Y56" s="5">
        <v>17</v>
      </c>
      <c r="Z56" s="5">
        <v>0</v>
      </c>
      <c r="AA56" s="5">
        <v>438</v>
      </c>
      <c r="AB56" s="5">
        <v>0</v>
      </c>
      <c r="AC56" s="5">
        <v>0</v>
      </c>
      <c r="AD56" s="5">
        <v>30586</v>
      </c>
      <c r="AE56" s="5">
        <v>3133</v>
      </c>
      <c r="AF56" s="5">
        <v>748</v>
      </c>
      <c r="AG56" s="5">
        <v>14</v>
      </c>
      <c r="AH56" s="5">
        <v>0</v>
      </c>
      <c r="AI56" s="5">
        <v>26691</v>
      </c>
      <c r="AJ56" s="5">
        <v>0</v>
      </c>
      <c r="AK56" s="5">
        <v>3348</v>
      </c>
      <c r="AL56" s="5">
        <v>728</v>
      </c>
      <c r="AM56" s="5">
        <v>120</v>
      </c>
      <c r="AN56" s="5">
        <v>1408</v>
      </c>
      <c r="AO56" s="5">
        <v>872</v>
      </c>
      <c r="AP56" s="5">
        <v>220</v>
      </c>
      <c r="AQ56" s="5">
        <v>0</v>
      </c>
      <c r="AR56" s="5">
        <v>0</v>
      </c>
      <c r="AS56" s="5">
        <v>0</v>
      </c>
    </row>
    <row r="57" spans="1:45">
      <c r="A57" s="5">
        <v>1397</v>
      </c>
      <c r="B57" s="5">
        <v>4</v>
      </c>
      <c r="C57" s="5" t="s">
        <v>264</v>
      </c>
      <c r="D57" s="5" t="s">
        <v>265</v>
      </c>
      <c r="E57" s="5">
        <v>332064</v>
      </c>
      <c r="F57" s="5">
        <v>64909</v>
      </c>
      <c r="G57" s="5">
        <v>2978</v>
      </c>
      <c r="H57" s="5">
        <v>8492</v>
      </c>
      <c r="I57" s="5">
        <v>15032</v>
      </c>
      <c r="J57" s="5">
        <v>233092</v>
      </c>
      <c r="K57" s="5">
        <v>7201</v>
      </c>
      <c r="L57" s="5">
        <v>191</v>
      </c>
      <c r="M57" s="5">
        <v>167</v>
      </c>
      <c r="N57" s="5">
        <v>58241</v>
      </c>
      <c r="O57" s="5">
        <v>57947</v>
      </c>
      <c r="P57" s="5">
        <v>43</v>
      </c>
      <c r="Q57" s="5">
        <v>217</v>
      </c>
      <c r="R57" s="5">
        <v>0</v>
      </c>
      <c r="S57" s="5">
        <v>34</v>
      </c>
      <c r="T57" s="5">
        <v>0</v>
      </c>
      <c r="U57" s="5">
        <v>0</v>
      </c>
      <c r="V57" s="5">
        <v>12356</v>
      </c>
      <c r="W57" s="5">
        <v>11771</v>
      </c>
      <c r="X57" s="5">
        <v>180</v>
      </c>
      <c r="Y57" s="5">
        <v>17</v>
      </c>
      <c r="Z57" s="5">
        <v>0</v>
      </c>
      <c r="AA57" s="5">
        <v>388</v>
      </c>
      <c r="AB57" s="5">
        <v>0</v>
      </c>
      <c r="AC57" s="5">
        <v>0</v>
      </c>
      <c r="AD57" s="5">
        <v>29807</v>
      </c>
      <c r="AE57" s="5">
        <v>2513</v>
      </c>
      <c r="AF57" s="5">
        <v>698</v>
      </c>
      <c r="AG57" s="5">
        <v>0</v>
      </c>
      <c r="AH57" s="5">
        <v>0</v>
      </c>
      <c r="AI57" s="5">
        <v>26596</v>
      </c>
      <c r="AJ57" s="5">
        <v>0</v>
      </c>
      <c r="AK57" s="5">
        <v>3348</v>
      </c>
      <c r="AL57" s="5">
        <v>728</v>
      </c>
      <c r="AM57" s="5">
        <v>120</v>
      </c>
      <c r="AN57" s="5">
        <v>1408</v>
      </c>
      <c r="AO57" s="5">
        <v>872</v>
      </c>
      <c r="AP57" s="5">
        <v>220</v>
      </c>
      <c r="AQ57" s="5">
        <v>0</v>
      </c>
      <c r="AR57" s="5">
        <v>0</v>
      </c>
      <c r="AS57" s="5">
        <v>0</v>
      </c>
    </row>
    <row r="58" spans="1:45">
      <c r="A58" s="5">
        <v>1397</v>
      </c>
      <c r="B58" s="5">
        <v>4</v>
      </c>
      <c r="C58" s="5" t="s">
        <v>266</v>
      </c>
      <c r="D58" s="5" t="s">
        <v>267</v>
      </c>
      <c r="E58" s="5">
        <v>3749</v>
      </c>
      <c r="F58" s="5">
        <v>2744</v>
      </c>
      <c r="G58" s="5">
        <v>90</v>
      </c>
      <c r="H58" s="5">
        <v>110</v>
      </c>
      <c r="I58" s="5">
        <v>600</v>
      </c>
      <c r="J58" s="5">
        <v>100</v>
      </c>
      <c r="K58" s="5">
        <v>0</v>
      </c>
      <c r="L58" s="5">
        <v>20</v>
      </c>
      <c r="M58" s="5">
        <v>85</v>
      </c>
      <c r="N58" s="5">
        <v>646</v>
      </c>
      <c r="O58" s="5">
        <v>640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5</v>
      </c>
      <c r="V58" s="5">
        <v>180</v>
      </c>
      <c r="W58" s="5">
        <v>100</v>
      </c>
      <c r="X58" s="5">
        <v>30</v>
      </c>
      <c r="Y58" s="5">
        <v>0</v>
      </c>
      <c r="Z58" s="5">
        <v>0</v>
      </c>
      <c r="AA58" s="5">
        <v>50</v>
      </c>
      <c r="AB58" s="5">
        <v>0</v>
      </c>
      <c r="AC58" s="5">
        <v>0</v>
      </c>
      <c r="AD58" s="5">
        <v>779</v>
      </c>
      <c r="AE58" s="5">
        <v>620</v>
      </c>
      <c r="AF58" s="5">
        <v>50</v>
      </c>
      <c r="AG58" s="5">
        <v>14</v>
      </c>
      <c r="AH58" s="5">
        <v>0</v>
      </c>
      <c r="AI58" s="5">
        <v>95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</row>
    <row r="59" spans="1:45">
      <c r="A59" s="5">
        <v>1397</v>
      </c>
      <c r="B59" s="5">
        <v>3</v>
      </c>
      <c r="C59" s="5" t="s">
        <v>268</v>
      </c>
      <c r="D59" s="5" t="s">
        <v>269</v>
      </c>
      <c r="E59" s="5">
        <v>225403</v>
      </c>
      <c r="F59" s="5">
        <v>87553</v>
      </c>
      <c r="G59" s="5">
        <v>40594</v>
      </c>
      <c r="H59" s="5">
        <v>4107</v>
      </c>
      <c r="I59" s="5">
        <v>5332</v>
      </c>
      <c r="J59" s="5">
        <v>11436</v>
      </c>
      <c r="K59" s="5">
        <v>71770</v>
      </c>
      <c r="L59" s="5">
        <v>3802</v>
      </c>
      <c r="M59" s="5">
        <v>811</v>
      </c>
      <c r="N59" s="5">
        <v>40377</v>
      </c>
      <c r="O59" s="5">
        <v>34575</v>
      </c>
      <c r="P59" s="5">
        <v>2901</v>
      </c>
      <c r="Q59" s="5">
        <v>243</v>
      </c>
      <c r="R59" s="5">
        <v>215</v>
      </c>
      <c r="S59" s="5">
        <v>2413</v>
      </c>
      <c r="T59" s="5">
        <v>0</v>
      </c>
      <c r="U59" s="5">
        <v>31</v>
      </c>
      <c r="V59" s="5">
        <v>11988</v>
      </c>
      <c r="W59" s="5">
        <v>11615</v>
      </c>
      <c r="X59" s="5">
        <v>111</v>
      </c>
      <c r="Y59" s="5">
        <v>98</v>
      </c>
      <c r="Z59" s="5">
        <v>47</v>
      </c>
      <c r="AA59" s="5">
        <v>116</v>
      </c>
      <c r="AB59" s="5">
        <v>0</v>
      </c>
      <c r="AC59" s="5">
        <v>0</v>
      </c>
      <c r="AD59" s="5">
        <v>24317</v>
      </c>
      <c r="AE59" s="5">
        <v>9532</v>
      </c>
      <c r="AF59" s="5">
        <v>696</v>
      </c>
      <c r="AG59" s="5">
        <v>21</v>
      </c>
      <c r="AH59" s="5">
        <v>185</v>
      </c>
      <c r="AI59" s="5">
        <v>13882</v>
      </c>
      <c r="AJ59" s="5">
        <v>0</v>
      </c>
      <c r="AK59" s="5">
        <v>5951</v>
      </c>
      <c r="AL59" s="5">
        <v>1552</v>
      </c>
      <c r="AM59" s="5">
        <v>3668</v>
      </c>
      <c r="AN59" s="5">
        <v>207</v>
      </c>
      <c r="AO59" s="5">
        <v>524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1397</v>
      </c>
      <c r="B60" s="5">
        <v>4</v>
      </c>
      <c r="C60" s="5" t="s">
        <v>270</v>
      </c>
      <c r="D60" s="5" t="s">
        <v>269</v>
      </c>
      <c r="E60" s="5">
        <v>225403</v>
      </c>
      <c r="F60" s="5">
        <v>87553</v>
      </c>
      <c r="G60" s="5">
        <v>40594</v>
      </c>
      <c r="H60" s="5">
        <v>4107</v>
      </c>
      <c r="I60" s="5">
        <v>5332</v>
      </c>
      <c r="J60" s="5">
        <v>11436</v>
      </c>
      <c r="K60" s="5">
        <v>71770</v>
      </c>
      <c r="L60" s="5">
        <v>3802</v>
      </c>
      <c r="M60" s="5">
        <v>811</v>
      </c>
      <c r="N60" s="5">
        <v>40377</v>
      </c>
      <c r="O60" s="5">
        <v>34575</v>
      </c>
      <c r="P60" s="5">
        <v>2901</v>
      </c>
      <c r="Q60" s="5">
        <v>243</v>
      </c>
      <c r="R60" s="5">
        <v>215</v>
      </c>
      <c r="S60" s="5">
        <v>2413</v>
      </c>
      <c r="T60" s="5">
        <v>0</v>
      </c>
      <c r="U60" s="5">
        <v>31</v>
      </c>
      <c r="V60" s="5">
        <v>11988</v>
      </c>
      <c r="W60" s="5">
        <v>11615</v>
      </c>
      <c r="X60" s="5">
        <v>111</v>
      </c>
      <c r="Y60" s="5">
        <v>98</v>
      </c>
      <c r="Z60" s="5">
        <v>47</v>
      </c>
      <c r="AA60" s="5">
        <v>116</v>
      </c>
      <c r="AB60" s="5">
        <v>0</v>
      </c>
      <c r="AC60" s="5">
        <v>0</v>
      </c>
      <c r="AD60" s="5">
        <v>24317</v>
      </c>
      <c r="AE60" s="5">
        <v>9532</v>
      </c>
      <c r="AF60" s="5">
        <v>696</v>
      </c>
      <c r="AG60" s="5">
        <v>21</v>
      </c>
      <c r="AH60" s="5">
        <v>185</v>
      </c>
      <c r="AI60" s="5">
        <v>13882</v>
      </c>
      <c r="AJ60" s="5">
        <v>0</v>
      </c>
      <c r="AK60" s="5">
        <v>5951</v>
      </c>
      <c r="AL60" s="5">
        <v>1552</v>
      </c>
      <c r="AM60" s="5">
        <v>3668</v>
      </c>
      <c r="AN60" s="5">
        <v>207</v>
      </c>
      <c r="AO60" s="5">
        <v>524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1397</v>
      </c>
      <c r="B61" s="5">
        <v>2</v>
      </c>
      <c r="C61" s="5" t="s">
        <v>271</v>
      </c>
      <c r="D61" s="5" t="s">
        <v>272</v>
      </c>
      <c r="E61" s="5">
        <v>2220029</v>
      </c>
      <c r="F61" s="5">
        <v>831465</v>
      </c>
      <c r="G61" s="5">
        <v>41206</v>
      </c>
      <c r="H61" s="5">
        <v>44523</v>
      </c>
      <c r="I61" s="5">
        <v>46067</v>
      </c>
      <c r="J61" s="5">
        <v>577589</v>
      </c>
      <c r="K61" s="5">
        <v>333885</v>
      </c>
      <c r="L61" s="5">
        <v>340026</v>
      </c>
      <c r="M61" s="5">
        <v>5268</v>
      </c>
      <c r="N61" s="5">
        <v>531492</v>
      </c>
      <c r="O61" s="5">
        <v>230541</v>
      </c>
      <c r="P61" s="5">
        <v>9346</v>
      </c>
      <c r="Q61" s="5">
        <v>5003</v>
      </c>
      <c r="R61" s="5">
        <v>14310</v>
      </c>
      <c r="S61" s="5">
        <v>630</v>
      </c>
      <c r="T61" s="5">
        <v>269810</v>
      </c>
      <c r="U61" s="5">
        <v>1852</v>
      </c>
      <c r="V61" s="5">
        <v>170596</v>
      </c>
      <c r="W61" s="5">
        <v>152553</v>
      </c>
      <c r="X61" s="5">
        <v>2628</v>
      </c>
      <c r="Y61" s="5">
        <v>460</v>
      </c>
      <c r="Z61" s="5">
        <v>911</v>
      </c>
      <c r="AA61" s="5">
        <v>14023</v>
      </c>
      <c r="AB61" s="5">
        <v>8</v>
      </c>
      <c r="AC61" s="5">
        <v>12</v>
      </c>
      <c r="AD61" s="5">
        <v>462111</v>
      </c>
      <c r="AE61" s="5">
        <v>356377</v>
      </c>
      <c r="AF61" s="5">
        <v>1377</v>
      </c>
      <c r="AG61" s="5">
        <v>1279</v>
      </c>
      <c r="AH61" s="5">
        <v>7792</v>
      </c>
      <c r="AI61" s="5">
        <v>94596</v>
      </c>
      <c r="AJ61" s="5">
        <v>690</v>
      </c>
      <c r="AK61" s="5">
        <v>30142</v>
      </c>
      <c r="AL61" s="5">
        <v>23939</v>
      </c>
      <c r="AM61" s="5">
        <v>95</v>
      </c>
      <c r="AN61" s="5">
        <v>1628</v>
      </c>
      <c r="AO61" s="5">
        <v>2937</v>
      </c>
      <c r="AP61" s="5">
        <v>1527</v>
      </c>
      <c r="AQ61" s="5">
        <v>0</v>
      </c>
      <c r="AR61" s="5">
        <v>0</v>
      </c>
      <c r="AS61" s="5">
        <v>16</v>
      </c>
    </row>
    <row r="62" spans="1:45">
      <c r="A62" s="5">
        <v>1397</v>
      </c>
      <c r="B62" s="5">
        <v>3</v>
      </c>
      <c r="C62" s="5" t="s">
        <v>273</v>
      </c>
      <c r="D62" s="5" t="s">
        <v>274</v>
      </c>
      <c r="E62" s="5">
        <v>8790</v>
      </c>
      <c r="F62" s="5">
        <v>7660</v>
      </c>
      <c r="G62" s="5">
        <v>603</v>
      </c>
      <c r="H62" s="5">
        <v>318</v>
      </c>
      <c r="I62" s="5">
        <v>58</v>
      </c>
      <c r="J62" s="5">
        <v>0</v>
      </c>
      <c r="K62" s="5">
        <v>0</v>
      </c>
      <c r="L62" s="5">
        <v>104</v>
      </c>
      <c r="M62" s="5">
        <v>47</v>
      </c>
      <c r="N62" s="5">
        <v>2742</v>
      </c>
      <c r="O62" s="5">
        <v>2500</v>
      </c>
      <c r="P62" s="5">
        <v>161</v>
      </c>
      <c r="Q62" s="5">
        <v>78</v>
      </c>
      <c r="R62" s="5">
        <v>0</v>
      </c>
      <c r="S62" s="5">
        <v>0</v>
      </c>
      <c r="T62" s="5">
        <v>3</v>
      </c>
      <c r="U62" s="5">
        <v>0</v>
      </c>
      <c r="V62" s="5">
        <v>1112</v>
      </c>
      <c r="W62" s="5">
        <v>1112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1765</v>
      </c>
      <c r="AE62" s="5">
        <v>869</v>
      </c>
      <c r="AF62" s="5">
        <v>0</v>
      </c>
      <c r="AG62" s="5">
        <v>0</v>
      </c>
      <c r="AH62" s="5">
        <v>29</v>
      </c>
      <c r="AI62" s="5">
        <v>862</v>
      </c>
      <c r="AJ62" s="5">
        <v>6</v>
      </c>
      <c r="AK62" s="5">
        <v>17</v>
      </c>
      <c r="AL62" s="5">
        <v>17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</row>
    <row r="63" spans="1:45">
      <c r="A63" s="5">
        <v>1397</v>
      </c>
      <c r="B63" s="5">
        <v>4</v>
      </c>
      <c r="C63" s="5" t="s">
        <v>275</v>
      </c>
      <c r="D63" s="5" t="s">
        <v>274</v>
      </c>
      <c r="E63" s="5">
        <v>8790</v>
      </c>
      <c r="F63" s="5">
        <v>7660</v>
      </c>
      <c r="G63" s="5">
        <v>603</v>
      </c>
      <c r="H63" s="5">
        <v>318</v>
      </c>
      <c r="I63" s="5">
        <v>58</v>
      </c>
      <c r="J63" s="5">
        <v>0</v>
      </c>
      <c r="K63" s="5">
        <v>0</v>
      </c>
      <c r="L63" s="5">
        <v>104</v>
      </c>
      <c r="M63" s="5">
        <v>47</v>
      </c>
      <c r="N63" s="5">
        <v>2742</v>
      </c>
      <c r="O63" s="5">
        <v>2500</v>
      </c>
      <c r="P63" s="5">
        <v>161</v>
      </c>
      <c r="Q63" s="5">
        <v>78</v>
      </c>
      <c r="R63" s="5">
        <v>0</v>
      </c>
      <c r="S63" s="5">
        <v>0</v>
      </c>
      <c r="T63" s="5">
        <v>3</v>
      </c>
      <c r="U63" s="5">
        <v>0</v>
      </c>
      <c r="V63" s="5">
        <v>1112</v>
      </c>
      <c r="W63" s="5">
        <v>1112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1765</v>
      </c>
      <c r="AE63" s="5">
        <v>869</v>
      </c>
      <c r="AF63" s="5">
        <v>0</v>
      </c>
      <c r="AG63" s="5">
        <v>0</v>
      </c>
      <c r="AH63" s="5">
        <v>29</v>
      </c>
      <c r="AI63" s="5">
        <v>862</v>
      </c>
      <c r="AJ63" s="5">
        <v>6</v>
      </c>
      <c r="AK63" s="5">
        <v>17</v>
      </c>
      <c r="AL63" s="5">
        <v>17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1397</v>
      </c>
      <c r="B64" s="5">
        <v>3</v>
      </c>
      <c r="C64" s="5" t="s">
        <v>276</v>
      </c>
      <c r="D64" s="5" t="s">
        <v>277</v>
      </c>
      <c r="E64" s="5">
        <v>2211239</v>
      </c>
      <c r="F64" s="5">
        <v>823805</v>
      </c>
      <c r="G64" s="5">
        <v>40602</v>
      </c>
      <c r="H64" s="5">
        <v>44206</v>
      </c>
      <c r="I64" s="5">
        <v>46010</v>
      </c>
      <c r="J64" s="5">
        <v>577589</v>
      </c>
      <c r="K64" s="5">
        <v>333885</v>
      </c>
      <c r="L64" s="5">
        <v>339922</v>
      </c>
      <c r="M64" s="5">
        <v>5220</v>
      </c>
      <c r="N64" s="5">
        <v>528750</v>
      </c>
      <c r="O64" s="5">
        <v>228041</v>
      </c>
      <c r="P64" s="5">
        <v>9185</v>
      </c>
      <c r="Q64" s="5">
        <v>4926</v>
      </c>
      <c r="R64" s="5">
        <v>14310</v>
      </c>
      <c r="S64" s="5">
        <v>630</v>
      </c>
      <c r="T64" s="5">
        <v>269807</v>
      </c>
      <c r="U64" s="5">
        <v>1852</v>
      </c>
      <c r="V64" s="5">
        <v>169484</v>
      </c>
      <c r="W64" s="5">
        <v>151441</v>
      </c>
      <c r="X64" s="5">
        <v>2628</v>
      </c>
      <c r="Y64" s="5">
        <v>460</v>
      </c>
      <c r="Z64" s="5">
        <v>911</v>
      </c>
      <c r="AA64" s="5">
        <v>14023</v>
      </c>
      <c r="AB64" s="5">
        <v>8</v>
      </c>
      <c r="AC64" s="5">
        <v>12</v>
      </c>
      <c r="AD64" s="5">
        <v>460345</v>
      </c>
      <c r="AE64" s="5">
        <v>355508</v>
      </c>
      <c r="AF64" s="5">
        <v>1377</v>
      </c>
      <c r="AG64" s="5">
        <v>1279</v>
      </c>
      <c r="AH64" s="5">
        <v>7763</v>
      </c>
      <c r="AI64" s="5">
        <v>93735</v>
      </c>
      <c r="AJ64" s="5">
        <v>684</v>
      </c>
      <c r="AK64" s="5">
        <v>30124</v>
      </c>
      <c r="AL64" s="5">
        <v>23922</v>
      </c>
      <c r="AM64" s="5">
        <v>95</v>
      </c>
      <c r="AN64" s="5">
        <v>1628</v>
      </c>
      <c r="AO64" s="5">
        <v>2937</v>
      </c>
      <c r="AP64" s="5">
        <v>1527</v>
      </c>
      <c r="AQ64" s="5">
        <v>0</v>
      </c>
      <c r="AR64" s="5">
        <v>0</v>
      </c>
      <c r="AS64" s="5">
        <v>16</v>
      </c>
    </row>
    <row r="65" spans="1:45">
      <c r="A65" s="5">
        <v>1397</v>
      </c>
      <c r="B65" s="5">
        <v>4</v>
      </c>
      <c r="C65" s="5" t="s">
        <v>278</v>
      </c>
      <c r="D65" s="5" t="s">
        <v>279</v>
      </c>
      <c r="E65" s="5">
        <v>1936134</v>
      </c>
      <c r="F65" s="5">
        <v>610248</v>
      </c>
      <c r="G65" s="5">
        <v>19199</v>
      </c>
      <c r="H65" s="5">
        <v>31778</v>
      </c>
      <c r="I65" s="5">
        <v>41403</v>
      </c>
      <c r="J65" s="5">
        <v>564576</v>
      </c>
      <c r="K65" s="5">
        <v>326385</v>
      </c>
      <c r="L65" s="5">
        <v>338565</v>
      </c>
      <c r="M65" s="5">
        <v>3981</v>
      </c>
      <c r="N65" s="5">
        <v>460500</v>
      </c>
      <c r="O65" s="5">
        <v>162255</v>
      </c>
      <c r="P65" s="5">
        <v>8044</v>
      </c>
      <c r="Q65" s="5">
        <v>4478</v>
      </c>
      <c r="R65" s="5">
        <v>14310</v>
      </c>
      <c r="S65" s="5">
        <v>630</v>
      </c>
      <c r="T65" s="5">
        <v>269682</v>
      </c>
      <c r="U65" s="5">
        <v>1101</v>
      </c>
      <c r="V65" s="5">
        <v>150727</v>
      </c>
      <c r="W65" s="5">
        <v>133563</v>
      </c>
      <c r="X65" s="5">
        <v>2265</v>
      </c>
      <c r="Y65" s="5">
        <v>450</v>
      </c>
      <c r="Z65" s="5">
        <v>895</v>
      </c>
      <c r="AA65" s="5">
        <v>13543</v>
      </c>
      <c r="AB65" s="5">
        <v>0</v>
      </c>
      <c r="AC65" s="5">
        <v>12</v>
      </c>
      <c r="AD65" s="5">
        <v>402887</v>
      </c>
      <c r="AE65" s="5">
        <v>320396</v>
      </c>
      <c r="AF65" s="5">
        <v>701</v>
      </c>
      <c r="AG65" s="5">
        <v>1191</v>
      </c>
      <c r="AH65" s="5">
        <v>4951</v>
      </c>
      <c r="AI65" s="5">
        <v>75021</v>
      </c>
      <c r="AJ65" s="5">
        <v>626</v>
      </c>
      <c r="AK65" s="5">
        <v>7752</v>
      </c>
      <c r="AL65" s="5">
        <v>3345</v>
      </c>
      <c r="AM65" s="5">
        <v>95</v>
      </c>
      <c r="AN65" s="5">
        <v>231</v>
      </c>
      <c r="AO65" s="5">
        <v>2537</v>
      </c>
      <c r="AP65" s="5">
        <v>1527</v>
      </c>
      <c r="AQ65" s="5">
        <v>0</v>
      </c>
      <c r="AR65" s="5">
        <v>0</v>
      </c>
      <c r="AS65" s="5">
        <v>16</v>
      </c>
    </row>
    <row r="66" spans="1:45">
      <c r="A66" s="5">
        <v>1397</v>
      </c>
      <c r="B66" s="5">
        <v>4</v>
      </c>
      <c r="C66" s="5" t="s">
        <v>280</v>
      </c>
      <c r="D66" s="5" t="s">
        <v>281</v>
      </c>
      <c r="E66" s="5">
        <v>208436</v>
      </c>
      <c r="F66" s="5">
        <v>152502</v>
      </c>
      <c r="G66" s="5">
        <v>18547</v>
      </c>
      <c r="H66" s="5">
        <v>11171</v>
      </c>
      <c r="I66" s="5">
        <v>4607</v>
      </c>
      <c r="J66" s="5">
        <v>13013</v>
      </c>
      <c r="K66" s="5">
        <v>7500</v>
      </c>
      <c r="L66" s="5">
        <v>700</v>
      </c>
      <c r="M66" s="5">
        <v>397</v>
      </c>
      <c r="N66" s="5">
        <v>13165</v>
      </c>
      <c r="O66" s="5">
        <v>12535</v>
      </c>
      <c r="P66" s="5">
        <v>227</v>
      </c>
      <c r="Q66" s="5">
        <v>278</v>
      </c>
      <c r="R66" s="5">
        <v>0</v>
      </c>
      <c r="S66" s="5">
        <v>0</v>
      </c>
      <c r="T66" s="5">
        <v>125</v>
      </c>
      <c r="U66" s="5">
        <v>0</v>
      </c>
      <c r="V66" s="5">
        <v>7969</v>
      </c>
      <c r="W66" s="5">
        <v>7272</v>
      </c>
      <c r="X66" s="5">
        <v>257</v>
      </c>
      <c r="Y66" s="5">
        <v>0</v>
      </c>
      <c r="Z66" s="5">
        <v>0</v>
      </c>
      <c r="AA66" s="5">
        <v>440</v>
      </c>
      <c r="AB66" s="5">
        <v>0</v>
      </c>
      <c r="AC66" s="5">
        <v>0</v>
      </c>
      <c r="AD66" s="5">
        <v>23449</v>
      </c>
      <c r="AE66" s="5">
        <v>19159</v>
      </c>
      <c r="AF66" s="5">
        <v>583</v>
      </c>
      <c r="AG66" s="5">
        <v>83</v>
      </c>
      <c r="AH66" s="5">
        <v>2539</v>
      </c>
      <c r="AI66" s="5">
        <v>1052</v>
      </c>
      <c r="AJ66" s="5">
        <v>33</v>
      </c>
      <c r="AK66" s="5">
        <v>21673</v>
      </c>
      <c r="AL66" s="5">
        <v>20276</v>
      </c>
      <c r="AM66" s="5">
        <v>0</v>
      </c>
      <c r="AN66" s="5">
        <v>1396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</row>
    <row r="67" spans="1:45">
      <c r="A67" s="5">
        <v>1397</v>
      </c>
      <c r="B67" s="5">
        <v>4</v>
      </c>
      <c r="C67" s="5" t="s">
        <v>282</v>
      </c>
      <c r="D67" s="5" t="s">
        <v>283</v>
      </c>
      <c r="E67" s="5">
        <v>51193</v>
      </c>
      <c r="F67" s="5">
        <v>46701</v>
      </c>
      <c r="G67" s="5">
        <v>2629</v>
      </c>
      <c r="H67" s="5">
        <v>653</v>
      </c>
      <c r="I67" s="5">
        <v>0</v>
      </c>
      <c r="J67" s="5">
        <v>0</v>
      </c>
      <c r="K67" s="5">
        <v>0</v>
      </c>
      <c r="L67" s="5">
        <v>559</v>
      </c>
      <c r="M67" s="5">
        <v>651</v>
      </c>
      <c r="N67" s="5">
        <v>40785</v>
      </c>
      <c r="O67" s="5">
        <v>39080</v>
      </c>
      <c r="P67" s="5">
        <v>884</v>
      </c>
      <c r="Q67" s="5">
        <v>170</v>
      </c>
      <c r="R67" s="5">
        <v>0</v>
      </c>
      <c r="S67" s="5">
        <v>0</v>
      </c>
      <c r="T67" s="5">
        <v>0</v>
      </c>
      <c r="U67" s="5">
        <v>651</v>
      </c>
      <c r="V67" s="5">
        <v>9746</v>
      </c>
      <c r="W67" s="5">
        <v>9646</v>
      </c>
      <c r="X67" s="5">
        <v>90</v>
      </c>
      <c r="Y67" s="5">
        <v>10</v>
      </c>
      <c r="Z67" s="5">
        <v>0</v>
      </c>
      <c r="AA67" s="5">
        <v>0</v>
      </c>
      <c r="AB67" s="5">
        <v>0</v>
      </c>
      <c r="AC67" s="5">
        <v>0</v>
      </c>
      <c r="AD67" s="5">
        <v>22775</v>
      </c>
      <c r="AE67" s="5">
        <v>7132</v>
      </c>
      <c r="AF67" s="5">
        <v>0</v>
      </c>
      <c r="AG67" s="5">
        <v>0</v>
      </c>
      <c r="AH67" s="5">
        <v>194</v>
      </c>
      <c r="AI67" s="5">
        <v>15448</v>
      </c>
      <c r="AJ67" s="5">
        <v>0</v>
      </c>
      <c r="AK67" s="5">
        <v>700</v>
      </c>
      <c r="AL67" s="5">
        <v>300</v>
      </c>
      <c r="AM67" s="5">
        <v>0</v>
      </c>
      <c r="AN67" s="5">
        <v>0</v>
      </c>
      <c r="AO67" s="5">
        <v>400</v>
      </c>
      <c r="AP67" s="5">
        <v>0</v>
      </c>
      <c r="AQ67" s="5">
        <v>0</v>
      </c>
      <c r="AR67" s="5">
        <v>0</v>
      </c>
      <c r="AS67" s="5">
        <v>0</v>
      </c>
    </row>
    <row r="68" spans="1:45">
      <c r="A68" s="5">
        <v>1397</v>
      </c>
      <c r="B68" s="5">
        <v>4</v>
      </c>
      <c r="C68" s="5" t="s">
        <v>284</v>
      </c>
      <c r="D68" s="5" t="s">
        <v>285</v>
      </c>
      <c r="E68" s="5">
        <v>15475</v>
      </c>
      <c r="F68" s="5">
        <v>14354</v>
      </c>
      <c r="G68" s="5">
        <v>227</v>
      </c>
      <c r="H68" s="5">
        <v>605</v>
      </c>
      <c r="I68" s="5">
        <v>0</v>
      </c>
      <c r="J68" s="5">
        <v>0</v>
      </c>
      <c r="K68" s="5">
        <v>0</v>
      </c>
      <c r="L68" s="5">
        <v>98</v>
      </c>
      <c r="M68" s="5">
        <v>192</v>
      </c>
      <c r="N68" s="5">
        <v>14300</v>
      </c>
      <c r="O68" s="5">
        <v>14171</v>
      </c>
      <c r="P68" s="5">
        <v>30</v>
      </c>
      <c r="Q68" s="5">
        <v>0</v>
      </c>
      <c r="R68" s="5">
        <v>0</v>
      </c>
      <c r="S68" s="5">
        <v>0</v>
      </c>
      <c r="T68" s="5">
        <v>0</v>
      </c>
      <c r="U68" s="5">
        <v>99</v>
      </c>
      <c r="V68" s="5">
        <v>1042</v>
      </c>
      <c r="W68" s="5">
        <v>960</v>
      </c>
      <c r="X68" s="5">
        <v>16</v>
      </c>
      <c r="Y68" s="5">
        <v>0</v>
      </c>
      <c r="Z68" s="5">
        <v>16</v>
      </c>
      <c r="AA68" s="5">
        <v>41</v>
      </c>
      <c r="AB68" s="5">
        <v>8</v>
      </c>
      <c r="AC68" s="5">
        <v>0</v>
      </c>
      <c r="AD68" s="5">
        <v>11235</v>
      </c>
      <c r="AE68" s="5">
        <v>8821</v>
      </c>
      <c r="AF68" s="5">
        <v>92</v>
      </c>
      <c r="AG68" s="5">
        <v>5</v>
      </c>
      <c r="AH68" s="5">
        <v>78</v>
      </c>
      <c r="AI68" s="5">
        <v>2213</v>
      </c>
      <c r="AJ68" s="5">
        <v>25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</row>
    <row r="69" spans="1:45">
      <c r="A69" s="5">
        <v>1397</v>
      </c>
      <c r="B69" s="5">
        <v>2</v>
      </c>
      <c r="C69" s="5" t="s">
        <v>286</v>
      </c>
      <c r="D69" s="5" t="s">
        <v>287</v>
      </c>
      <c r="E69" s="5">
        <v>10191962</v>
      </c>
      <c r="F69" s="5">
        <v>8586736</v>
      </c>
      <c r="G69" s="5">
        <v>116583</v>
      </c>
      <c r="H69" s="5">
        <v>99725</v>
      </c>
      <c r="I69" s="5">
        <v>87824</v>
      </c>
      <c r="J69" s="5">
        <v>992701</v>
      </c>
      <c r="K69" s="5">
        <v>269104</v>
      </c>
      <c r="L69" s="5">
        <v>31405</v>
      </c>
      <c r="M69" s="5">
        <v>7886</v>
      </c>
      <c r="N69" s="5">
        <v>6950978</v>
      </c>
      <c r="O69" s="5">
        <v>6923195</v>
      </c>
      <c r="P69" s="5">
        <v>6735</v>
      </c>
      <c r="Q69" s="5">
        <v>8743</v>
      </c>
      <c r="R69" s="5">
        <v>5504</v>
      </c>
      <c r="S69" s="5">
        <v>2793</v>
      </c>
      <c r="T69" s="5">
        <v>35</v>
      </c>
      <c r="U69" s="5">
        <v>3973</v>
      </c>
      <c r="V69" s="5">
        <v>828725</v>
      </c>
      <c r="W69" s="5">
        <v>550129</v>
      </c>
      <c r="X69" s="5">
        <v>71326</v>
      </c>
      <c r="Y69" s="5">
        <v>10720</v>
      </c>
      <c r="Z69" s="5">
        <v>41985</v>
      </c>
      <c r="AA69" s="5">
        <v>154084</v>
      </c>
      <c r="AB69" s="5">
        <v>14</v>
      </c>
      <c r="AC69" s="5">
        <v>467</v>
      </c>
      <c r="AD69" s="5">
        <v>1267437</v>
      </c>
      <c r="AE69" s="5">
        <v>818283</v>
      </c>
      <c r="AF69" s="5">
        <v>40461</v>
      </c>
      <c r="AG69" s="5">
        <v>3080</v>
      </c>
      <c r="AH69" s="5">
        <v>4355</v>
      </c>
      <c r="AI69" s="5">
        <v>400804</v>
      </c>
      <c r="AJ69" s="5">
        <v>454</v>
      </c>
      <c r="AK69" s="5">
        <v>270190</v>
      </c>
      <c r="AL69" s="5">
        <v>181511</v>
      </c>
      <c r="AM69" s="5">
        <v>1714</v>
      </c>
      <c r="AN69" s="5">
        <v>4856</v>
      </c>
      <c r="AO69" s="5">
        <v>8338</v>
      </c>
      <c r="AP69" s="5">
        <v>67471</v>
      </c>
      <c r="AQ69" s="5">
        <v>5667</v>
      </c>
      <c r="AR69" s="5">
        <v>441</v>
      </c>
      <c r="AS69" s="5">
        <v>192</v>
      </c>
    </row>
    <row r="70" spans="1:45">
      <c r="A70" s="5">
        <v>1397</v>
      </c>
      <c r="B70" s="5">
        <v>3</v>
      </c>
      <c r="C70" s="5" t="s">
        <v>288</v>
      </c>
      <c r="D70" s="5" t="s">
        <v>287</v>
      </c>
      <c r="E70" s="5">
        <v>10191962</v>
      </c>
      <c r="F70" s="5">
        <v>8586736</v>
      </c>
      <c r="G70" s="5">
        <v>116583</v>
      </c>
      <c r="H70" s="5">
        <v>99725</v>
      </c>
      <c r="I70" s="5">
        <v>87824</v>
      </c>
      <c r="J70" s="5">
        <v>992701</v>
      </c>
      <c r="K70" s="5">
        <v>269104</v>
      </c>
      <c r="L70" s="5">
        <v>31405</v>
      </c>
      <c r="M70" s="5">
        <v>7886</v>
      </c>
      <c r="N70" s="5">
        <v>6950978</v>
      </c>
      <c r="O70" s="5">
        <v>6923195</v>
      </c>
      <c r="P70" s="5">
        <v>6735</v>
      </c>
      <c r="Q70" s="5">
        <v>8743</v>
      </c>
      <c r="R70" s="5">
        <v>5504</v>
      </c>
      <c r="S70" s="5">
        <v>2793</v>
      </c>
      <c r="T70" s="5">
        <v>35</v>
      </c>
      <c r="U70" s="5">
        <v>3973</v>
      </c>
      <c r="V70" s="5">
        <v>828725</v>
      </c>
      <c r="W70" s="5">
        <v>550129</v>
      </c>
      <c r="X70" s="5">
        <v>71326</v>
      </c>
      <c r="Y70" s="5">
        <v>10720</v>
      </c>
      <c r="Z70" s="5">
        <v>41985</v>
      </c>
      <c r="AA70" s="5">
        <v>154084</v>
      </c>
      <c r="AB70" s="5">
        <v>14</v>
      </c>
      <c r="AC70" s="5">
        <v>467</v>
      </c>
      <c r="AD70" s="5">
        <v>1267437</v>
      </c>
      <c r="AE70" s="5">
        <v>818283</v>
      </c>
      <c r="AF70" s="5">
        <v>40461</v>
      </c>
      <c r="AG70" s="5">
        <v>3080</v>
      </c>
      <c r="AH70" s="5">
        <v>4355</v>
      </c>
      <c r="AI70" s="5">
        <v>400804</v>
      </c>
      <c r="AJ70" s="5">
        <v>454</v>
      </c>
      <c r="AK70" s="5">
        <v>270190</v>
      </c>
      <c r="AL70" s="5">
        <v>181511</v>
      </c>
      <c r="AM70" s="5">
        <v>1714</v>
      </c>
      <c r="AN70" s="5">
        <v>4856</v>
      </c>
      <c r="AO70" s="5">
        <v>8338</v>
      </c>
      <c r="AP70" s="5">
        <v>67471</v>
      </c>
      <c r="AQ70" s="5">
        <v>5667</v>
      </c>
      <c r="AR70" s="5">
        <v>441</v>
      </c>
      <c r="AS70" s="5">
        <v>192</v>
      </c>
    </row>
    <row r="71" spans="1:45">
      <c r="A71" s="5">
        <v>1397</v>
      </c>
      <c r="B71" s="5">
        <v>4</v>
      </c>
      <c r="C71" s="5" t="s">
        <v>289</v>
      </c>
      <c r="D71" s="5" t="s">
        <v>290</v>
      </c>
      <c r="E71" s="5">
        <v>6129898</v>
      </c>
      <c r="F71" s="5">
        <v>5360800</v>
      </c>
      <c r="G71" s="5">
        <v>25686</v>
      </c>
      <c r="H71" s="5">
        <v>17001</v>
      </c>
      <c r="I71" s="5">
        <v>57660</v>
      </c>
      <c r="J71" s="5">
        <v>575207</v>
      </c>
      <c r="K71" s="5">
        <v>90087</v>
      </c>
      <c r="L71" s="5">
        <v>1853</v>
      </c>
      <c r="M71" s="5">
        <v>1604</v>
      </c>
      <c r="N71" s="5">
        <v>4340289</v>
      </c>
      <c r="O71" s="5">
        <v>4334775</v>
      </c>
      <c r="P71" s="5">
        <v>2001</v>
      </c>
      <c r="Q71" s="5">
        <v>1897</v>
      </c>
      <c r="R71" s="5">
        <v>930</v>
      </c>
      <c r="S71" s="5">
        <v>135</v>
      </c>
      <c r="T71" s="5">
        <v>33</v>
      </c>
      <c r="U71" s="5">
        <v>518</v>
      </c>
      <c r="V71" s="5">
        <v>172857</v>
      </c>
      <c r="W71" s="5">
        <v>170327</v>
      </c>
      <c r="X71" s="5">
        <v>145</v>
      </c>
      <c r="Y71" s="5">
        <v>41</v>
      </c>
      <c r="Z71" s="5">
        <v>0</v>
      </c>
      <c r="AA71" s="5">
        <v>2234</v>
      </c>
      <c r="AB71" s="5">
        <v>9</v>
      </c>
      <c r="AC71" s="5">
        <v>102</v>
      </c>
      <c r="AD71" s="5">
        <v>787668</v>
      </c>
      <c r="AE71" s="5">
        <v>492836</v>
      </c>
      <c r="AF71" s="5">
        <v>1042</v>
      </c>
      <c r="AG71" s="5">
        <v>1302</v>
      </c>
      <c r="AH71" s="5">
        <v>2401</v>
      </c>
      <c r="AI71" s="5">
        <v>289968</v>
      </c>
      <c r="AJ71" s="5">
        <v>119</v>
      </c>
      <c r="AK71" s="5">
        <v>143687</v>
      </c>
      <c r="AL71" s="5">
        <v>85786</v>
      </c>
      <c r="AM71" s="5">
        <v>1409</v>
      </c>
      <c r="AN71" s="5">
        <v>3872</v>
      </c>
      <c r="AO71" s="5">
        <v>5035</v>
      </c>
      <c r="AP71" s="5">
        <v>43456</v>
      </c>
      <c r="AQ71" s="5">
        <v>3667</v>
      </c>
      <c r="AR71" s="5">
        <v>441</v>
      </c>
      <c r="AS71" s="5">
        <v>22</v>
      </c>
    </row>
    <row r="72" spans="1:45">
      <c r="A72" s="5">
        <v>1397</v>
      </c>
      <c r="B72" s="5">
        <v>4</v>
      </c>
      <c r="C72" s="5" t="s">
        <v>291</v>
      </c>
      <c r="D72" s="5" t="s">
        <v>292</v>
      </c>
      <c r="E72" s="5">
        <v>1038082</v>
      </c>
      <c r="F72" s="5">
        <v>642388</v>
      </c>
      <c r="G72" s="5">
        <v>39810</v>
      </c>
      <c r="H72" s="5">
        <v>13773</v>
      </c>
      <c r="I72" s="5">
        <v>11285</v>
      </c>
      <c r="J72" s="5">
        <v>172757</v>
      </c>
      <c r="K72" s="5">
        <v>129436</v>
      </c>
      <c r="L72" s="5">
        <v>25886</v>
      </c>
      <c r="M72" s="5">
        <v>2747</v>
      </c>
      <c r="N72" s="5">
        <v>284051</v>
      </c>
      <c r="O72" s="5">
        <v>273111</v>
      </c>
      <c r="P72" s="5">
        <v>3843</v>
      </c>
      <c r="Q72" s="5">
        <v>3127</v>
      </c>
      <c r="R72" s="5">
        <v>55</v>
      </c>
      <c r="S72" s="5">
        <v>2350</v>
      </c>
      <c r="T72" s="5">
        <v>0</v>
      </c>
      <c r="U72" s="5">
        <v>1566</v>
      </c>
      <c r="V72" s="5">
        <v>76305</v>
      </c>
      <c r="W72" s="5">
        <v>36956</v>
      </c>
      <c r="X72" s="5">
        <v>1059</v>
      </c>
      <c r="Y72" s="5">
        <v>100</v>
      </c>
      <c r="Z72" s="5">
        <v>235</v>
      </c>
      <c r="AA72" s="5">
        <v>37948</v>
      </c>
      <c r="AB72" s="5">
        <v>2</v>
      </c>
      <c r="AC72" s="5">
        <v>6</v>
      </c>
      <c r="AD72" s="5">
        <v>67186</v>
      </c>
      <c r="AE72" s="5">
        <v>45679</v>
      </c>
      <c r="AF72" s="5">
        <v>1841</v>
      </c>
      <c r="AG72" s="5">
        <v>118</v>
      </c>
      <c r="AH72" s="5">
        <v>896</v>
      </c>
      <c r="AI72" s="5">
        <v>18535</v>
      </c>
      <c r="AJ72" s="5">
        <v>116</v>
      </c>
      <c r="AK72" s="5">
        <v>20898</v>
      </c>
      <c r="AL72" s="5">
        <v>17991</v>
      </c>
      <c r="AM72" s="5">
        <v>146</v>
      </c>
      <c r="AN72" s="5">
        <v>0</v>
      </c>
      <c r="AO72" s="5">
        <v>520</v>
      </c>
      <c r="AP72" s="5">
        <v>71</v>
      </c>
      <c r="AQ72" s="5">
        <v>2000</v>
      </c>
      <c r="AR72" s="5">
        <v>0</v>
      </c>
      <c r="AS72" s="5">
        <v>170</v>
      </c>
    </row>
    <row r="73" spans="1:45">
      <c r="A73" s="5">
        <v>1397</v>
      </c>
      <c r="B73" s="5">
        <v>4</v>
      </c>
      <c r="C73" s="5" t="s">
        <v>293</v>
      </c>
      <c r="D73" s="5" t="s">
        <v>294</v>
      </c>
      <c r="E73" s="5">
        <v>3023982</v>
      </c>
      <c r="F73" s="5">
        <v>2583547</v>
      </c>
      <c r="G73" s="5">
        <v>51087</v>
      </c>
      <c r="H73" s="5">
        <v>68951</v>
      </c>
      <c r="I73" s="5">
        <v>18880</v>
      </c>
      <c r="J73" s="5">
        <v>244737</v>
      </c>
      <c r="K73" s="5">
        <v>49581</v>
      </c>
      <c r="L73" s="5">
        <v>3665</v>
      </c>
      <c r="M73" s="5">
        <v>3534</v>
      </c>
      <c r="N73" s="5">
        <v>2326638</v>
      </c>
      <c r="O73" s="5">
        <v>2315309</v>
      </c>
      <c r="P73" s="5">
        <v>892</v>
      </c>
      <c r="Q73" s="5">
        <v>3719</v>
      </c>
      <c r="R73" s="5">
        <v>4519</v>
      </c>
      <c r="S73" s="5">
        <v>308</v>
      </c>
      <c r="T73" s="5">
        <v>3</v>
      </c>
      <c r="U73" s="5">
        <v>1889</v>
      </c>
      <c r="V73" s="5">
        <v>579563</v>
      </c>
      <c r="W73" s="5">
        <v>342846</v>
      </c>
      <c r="X73" s="5">
        <v>70122</v>
      </c>
      <c r="Y73" s="5">
        <v>10579</v>
      </c>
      <c r="Z73" s="5">
        <v>41751</v>
      </c>
      <c r="AA73" s="5">
        <v>113902</v>
      </c>
      <c r="AB73" s="5">
        <v>4</v>
      </c>
      <c r="AC73" s="5">
        <v>359</v>
      </c>
      <c r="AD73" s="5">
        <v>412583</v>
      </c>
      <c r="AE73" s="5">
        <v>279768</v>
      </c>
      <c r="AF73" s="5">
        <v>37579</v>
      </c>
      <c r="AG73" s="5">
        <v>1660</v>
      </c>
      <c r="AH73" s="5">
        <v>1058</v>
      </c>
      <c r="AI73" s="5">
        <v>92300</v>
      </c>
      <c r="AJ73" s="5">
        <v>219</v>
      </c>
      <c r="AK73" s="5">
        <v>105605</v>
      </c>
      <c r="AL73" s="5">
        <v>77734</v>
      </c>
      <c r="AM73" s="5">
        <v>158</v>
      </c>
      <c r="AN73" s="5">
        <v>985</v>
      </c>
      <c r="AO73" s="5">
        <v>2783</v>
      </c>
      <c r="AP73" s="5">
        <v>23945</v>
      </c>
      <c r="AQ73" s="5">
        <v>0</v>
      </c>
      <c r="AR73" s="5">
        <v>0</v>
      </c>
      <c r="AS73" s="5">
        <v>0</v>
      </c>
    </row>
    <row r="74" spans="1:45">
      <c r="A74" s="5">
        <v>1397</v>
      </c>
      <c r="B74" s="5">
        <v>2</v>
      </c>
      <c r="C74" s="5" t="s">
        <v>295</v>
      </c>
      <c r="D74" s="5" t="s">
        <v>296</v>
      </c>
      <c r="E74" s="5">
        <v>1662973</v>
      </c>
      <c r="F74" s="5">
        <v>811567</v>
      </c>
      <c r="G74" s="5">
        <v>201410</v>
      </c>
      <c r="H74" s="5">
        <v>43369</v>
      </c>
      <c r="I74" s="5">
        <v>25125</v>
      </c>
      <c r="J74" s="5">
        <v>201137</v>
      </c>
      <c r="K74" s="5">
        <v>247564</v>
      </c>
      <c r="L74" s="5">
        <v>17283</v>
      </c>
      <c r="M74" s="5">
        <v>115520</v>
      </c>
      <c r="N74" s="5">
        <v>317414</v>
      </c>
      <c r="O74" s="5">
        <v>289273</v>
      </c>
      <c r="P74" s="5">
        <v>4086</v>
      </c>
      <c r="Q74" s="5">
        <v>2465</v>
      </c>
      <c r="R74" s="5">
        <v>1138</v>
      </c>
      <c r="S74" s="5">
        <v>1926</v>
      </c>
      <c r="T74" s="5">
        <v>416</v>
      </c>
      <c r="U74" s="5">
        <v>18111</v>
      </c>
      <c r="V74" s="5">
        <v>81756</v>
      </c>
      <c r="W74" s="5">
        <v>74336</v>
      </c>
      <c r="X74" s="5">
        <v>1554</v>
      </c>
      <c r="Y74" s="5">
        <v>596</v>
      </c>
      <c r="Z74" s="5">
        <v>255</v>
      </c>
      <c r="AA74" s="5">
        <v>5015</v>
      </c>
      <c r="AB74" s="5">
        <v>0</v>
      </c>
      <c r="AC74" s="5">
        <v>0</v>
      </c>
      <c r="AD74" s="5">
        <v>150025</v>
      </c>
      <c r="AE74" s="5">
        <v>70461</v>
      </c>
      <c r="AF74" s="5">
        <v>1741</v>
      </c>
      <c r="AG74" s="5">
        <v>4606</v>
      </c>
      <c r="AH74" s="5">
        <v>3540</v>
      </c>
      <c r="AI74" s="5">
        <v>69198</v>
      </c>
      <c r="AJ74" s="5">
        <v>478</v>
      </c>
      <c r="AK74" s="5">
        <v>130987</v>
      </c>
      <c r="AL74" s="5">
        <v>68372</v>
      </c>
      <c r="AM74" s="5">
        <v>212</v>
      </c>
      <c r="AN74" s="5">
        <v>28</v>
      </c>
      <c r="AO74" s="5">
        <v>3141</v>
      </c>
      <c r="AP74" s="5">
        <v>59234</v>
      </c>
      <c r="AQ74" s="5">
        <v>0</v>
      </c>
      <c r="AR74" s="5">
        <v>0</v>
      </c>
      <c r="AS74" s="5">
        <v>0</v>
      </c>
    </row>
    <row r="75" spans="1:45">
      <c r="A75" s="5">
        <v>1397</v>
      </c>
      <c r="B75" s="5">
        <v>7</v>
      </c>
      <c r="C75" s="5" t="s">
        <v>297</v>
      </c>
      <c r="D75" s="5" t="s">
        <v>298</v>
      </c>
      <c r="E75" s="5">
        <v>1662973</v>
      </c>
      <c r="F75" s="5">
        <v>811567</v>
      </c>
      <c r="G75" s="5">
        <v>201410</v>
      </c>
      <c r="H75" s="5">
        <v>43369</v>
      </c>
      <c r="I75" s="5">
        <v>25125</v>
      </c>
      <c r="J75" s="5">
        <v>201137</v>
      </c>
      <c r="K75" s="5">
        <v>247564</v>
      </c>
      <c r="L75" s="5">
        <v>17283</v>
      </c>
      <c r="M75" s="5">
        <v>115520</v>
      </c>
      <c r="N75" s="5">
        <v>317414</v>
      </c>
      <c r="O75" s="5">
        <v>289273</v>
      </c>
      <c r="P75" s="5">
        <v>4086</v>
      </c>
      <c r="Q75" s="5">
        <v>2465</v>
      </c>
      <c r="R75" s="5">
        <v>1138</v>
      </c>
      <c r="S75" s="5">
        <v>1926</v>
      </c>
      <c r="T75" s="5">
        <v>416</v>
      </c>
      <c r="U75" s="5">
        <v>18111</v>
      </c>
      <c r="V75" s="5">
        <v>81756</v>
      </c>
      <c r="W75" s="5">
        <v>74336</v>
      </c>
      <c r="X75" s="5">
        <v>1554</v>
      </c>
      <c r="Y75" s="5">
        <v>596</v>
      </c>
      <c r="Z75" s="5">
        <v>255</v>
      </c>
      <c r="AA75" s="5">
        <v>5015</v>
      </c>
      <c r="AB75" s="5">
        <v>0</v>
      </c>
      <c r="AC75" s="5">
        <v>0</v>
      </c>
      <c r="AD75" s="5">
        <v>150025</v>
      </c>
      <c r="AE75" s="5">
        <v>70461</v>
      </c>
      <c r="AF75" s="5">
        <v>1741</v>
      </c>
      <c r="AG75" s="5">
        <v>4606</v>
      </c>
      <c r="AH75" s="5">
        <v>3540</v>
      </c>
      <c r="AI75" s="5">
        <v>69198</v>
      </c>
      <c r="AJ75" s="5">
        <v>478</v>
      </c>
      <c r="AK75" s="5">
        <v>130987</v>
      </c>
      <c r="AL75" s="5">
        <v>68372</v>
      </c>
      <c r="AM75" s="5">
        <v>212</v>
      </c>
      <c r="AN75" s="5">
        <v>28</v>
      </c>
      <c r="AO75" s="5">
        <v>3141</v>
      </c>
      <c r="AP75" s="5">
        <v>59234</v>
      </c>
      <c r="AQ75" s="5">
        <v>0</v>
      </c>
      <c r="AR75" s="5">
        <v>0</v>
      </c>
      <c r="AS75" s="5">
        <v>0</v>
      </c>
    </row>
    <row r="76" spans="1:45">
      <c r="A76" s="5">
        <v>1397</v>
      </c>
      <c r="B76" s="5">
        <v>4</v>
      </c>
      <c r="C76" s="5" t="s">
        <v>299</v>
      </c>
      <c r="D76" s="5" t="s">
        <v>300</v>
      </c>
      <c r="E76" s="5">
        <v>1629278</v>
      </c>
      <c r="F76" s="5">
        <v>791957</v>
      </c>
      <c r="G76" s="5">
        <v>196566</v>
      </c>
      <c r="H76" s="5">
        <v>42277</v>
      </c>
      <c r="I76" s="5">
        <v>22673</v>
      </c>
      <c r="J76" s="5">
        <v>200013</v>
      </c>
      <c r="K76" s="5">
        <v>243604</v>
      </c>
      <c r="L76" s="5">
        <v>17191</v>
      </c>
      <c r="M76" s="5">
        <v>114998</v>
      </c>
      <c r="N76" s="5">
        <v>302750</v>
      </c>
      <c r="O76" s="5">
        <v>276290</v>
      </c>
      <c r="P76" s="5">
        <v>4019</v>
      </c>
      <c r="Q76" s="5">
        <v>2021</v>
      </c>
      <c r="R76" s="5">
        <v>532</v>
      </c>
      <c r="S76" s="5">
        <v>1743</v>
      </c>
      <c r="T76" s="5">
        <v>384</v>
      </c>
      <c r="U76" s="5">
        <v>17761</v>
      </c>
      <c r="V76" s="5">
        <v>80755</v>
      </c>
      <c r="W76" s="5">
        <v>73335</v>
      </c>
      <c r="X76" s="5">
        <v>1554</v>
      </c>
      <c r="Y76" s="5">
        <v>596</v>
      </c>
      <c r="Z76" s="5">
        <v>255</v>
      </c>
      <c r="AA76" s="5">
        <v>5015</v>
      </c>
      <c r="AB76" s="5">
        <v>0</v>
      </c>
      <c r="AC76" s="5">
        <v>0</v>
      </c>
      <c r="AD76" s="5">
        <v>147384</v>
      </c>
      <c r="AE76" s="5">
        <v>68117</v>
      </c>
      <c r="AF76" s="5">
        <v>1733</v>
      </c>
      <c r="AG76" s="5">
        <v>4606</v>
      </c>
      <c r="AH76" s="5">
        <v>3540</v>
      </c>
      <c r="AI76" s="5">
        <v>68909</v>
      </c>
      <c r="AJ76" s="5">
        <v>478</v>
      </c>
      <c r="AK76" s="5">
        <v>130987</v>
      </c>
      <c r="AL76" s="5">
        <v>68372</v>
      </c>
      <c r="AM76" s="5">
        <v>212</v>
      </c>
      <c r="AN76" s="5">
        <v>28</v>
      </c>
      <c r="AO76" s="5">
        <v>3141</v>
      </c>
      <c r="AP76" s="5">
        <v>59234</v>
      </c>
      <c r="AQ76" s="5">
        <v>0</v>
      </c>
      <c r="AR76" s="5">
        <v>0</v>
      </c>
      <c r="AS76" s="5">
        <v>0</v>
      </c>
    </row>
    <row r="77" spans="1:45">
      <c r="A77" s="5">
        <v>1397</v>
      </c>
      <c r="B77" s="5">
        <v>9</v>
      </c>
      <c r="C77" s="5" t="s">
        <v>301</v>
      </c>
      <c r="D77" s="5" t="s">
        <v>302</v>
      </c>
      <c r="E77" s="5">
        <v>33695</v>
      </c>
      <c r="F77" s="5">
        <v>19610</v>
      </c>
      <c r="G77" s="5">
        <v>4843</v>
      </c>
      <c r="H77" s="5">
        <v>1092</v>
      </c>
      <c r="I77" s="5">
        <v>2452</v>
      </c>
      <c r="J77" s="5">
        <v>1123</v>
      </c>
      <c r="K77" s="5">
        <v>3960</v>
      </c>
      <c r="L77" s="5">
        <v>92</v>
      </c>
      <c r="M77" s="5">
        <v>522</v>
      </c>
      <c r="N77" s="5">
        <v>14664</v>
      </c>
      <c r="O77" s="5">
        <v>12983</v>
      </c>
      <c r="P77" s="5">
        <v>67</v>
      </c>
      <c r="Q77" s="5">
        <v>443</v>
      </c>
      <c r="R77" s="5">
        <v>606</v>
      </c>
      <c r="S77" s="5">
        <v>182</v>
      </c>
      <c r="T77" s="5">
        <v>32</v>
      </c>
      <c r="U77" s="5">
        <v>350</v>
      </c>
      <c r="V77" s="5">
        <v>1001</v>
      </c>
      <c r="W77" s="5">
        <v>1001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2640</v>
      </c>
      <c r="AE77" s="5">
        <v>2344</v>
      </c>
      <c r="AF77" s="5">
        <v>8</v>
      </c>
      <c r="AG77" s="5">
        <v>0</v>
      </c>
      <c r="AH77" s="5">
        <v>0</v>
      </c>
      <c r="AI77" s="5">
        <v>289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1397</v>
      </c>
      <c r="B78" s="5">
        <v>2</v>
      </c>
      <c r="C78" s="5" t="s">
        <v>303</v>
      </c>
      <c r="D78" s="5" t="s">
        <v>304</v>
      </c>
      <c r="E78" s="5">
        <v>6777732</v>
      </c>
      <c r="F78" s="5">
        <v>1163723</v>
      </c>
      <c r="G78" s="5">
        <v>164232</v>
      </c>
      <c r="H78" s="5">
        <v>402195</v>
      </c>
      <c r="I78" s="5">
        <v>245621</v>
      </c>
      <c r="J78" s="5">
        <v>3998676</v>
      </c>
      <c r="K78" s="5">
        <v>778953</v>
      </c>
      <c r="L78" s="5">
        <v>19062</v>
      </c>
      <c r="M78" s="5">
        <v>5271</v>
      </c>
      <c r="N78" s="5">
        <v>183810</v>
      </c>
      <c r="O78" s="5">
        <v>156703</v>
      </c>
      <c r="P78" s="5">
        <v>3625</v>
      </c>
      <c r="Q78" s="5">
        <v>9772</v>
      </c>
      <c r="R78" s="5">
        <v>11466</v>
      </c>
      <c r="S78" s="5">
        <v>459</v>
      </c>
      <c r="T78" s="5">
        <v>1446</v>
      </c>
      <c r="U78" s="5">
        <v>339</v>
      </c>
      <c r="V78" s="5">
        <v>764864</v>
      </c>
      <c r="W78" s="5">
        <v>740034</v>
      </c>
      <c r="X78" s="5">
        <v>4327</v>
      </c>
      <c r="Y78" s="5">
        <v>235</v>
      </c>
      <c r="Z78" s="5">
        <v>1235</v>
      </c>
      <c r="AA78" s="5">
        <v>19029</v>
      </c>
      <c r="AB78" s="5">
        <v>0</v>
      </c>
      <c r="AC78" s="5">
        <v>4</v>
      </c>
      <c r="AD78" s="5">
        <v>286317254</v>
      </c>
      <c r="AE78" s="5">
        <v>850254</v>
      </c>
      <c r="AF78" s="5">
        <v>1271188</v>
      </c>
      <c r="AG78" s="5">
        <v>95810</v>
      </c>
      <c r="AH78" s="5">
        <v>47178</v>
      </c>
      <c r="AI78" s="5">
        <v>284046328</v>
      </c>
      <c r="AJ78" s="5">
        <v>6497</v>
      </c>
      <c r="AK78" s="5">
        <v>329394</v>
      </c>
      <c r="AL78" s="5">
        <v>165389</v>
      </c>
      <c r="AM78" s="5">
        <v>7349</v>
      </c>
      <c r="AN78" s="5">
        <v>10249</v>
      </c>
      <c r="AO78" s="5">
        <v>15120</v>
      </c>
      <c r="AP78" s="5">
        <v>130196</v>
      </c>
      <c r="AQ78" s="5">
        <v>0</v>
      </c>
      <c r="AR78" s="5">
        <v>0</v>
      </c>
      <c r="AS78" s="5">
        <v>1090</v>
      </c>
    </row>
    <row r="79" spans="1:45">
      <c r="A79" s="5">
        <v>1397</v>
      </c>
      <c r="B79" s="5">
        <v>3</v>
      </c>
      <c r="C79" s="5" t="s">
        <v>305</v>
      </c>
      <c r="D79" s="5" t="s">
        <v>306</v>
      </c>
      <c r="E79" s="5">
        <v>93867</v>
      </c>
      <c r="F79" s="5">
        <v>41359</v>
      </c>
      <c r="G79" s="5">
        <v>10133</v>
      </c>
      <c r="H79" s="5">
        <v>5086</v>
      </c>
      <c r="I79" s="5">
        <v>15104</v>
      </c>
      <c r="J79" s="5">
        <v>19371</v>
      </c>
      <c r="K79" s="5">
        <v>1806</v>
      </c>
      <c r="L79" s="5">
        <v>122</v>
      </c>
      <c r="M79" s="5">
        <v>888</v>
      </c>
      <c r="N79" s="5">
        <v>16149</v>
      </c>
      <c r="O79" s="5">
        <v>10514</v>
      </c>
      <c r="P79" s="5">
        <v>15</v>
      </c>
      <c r="Q79" s="5">
        <v>1853</v>
      </c>
      <c r="R79" s="5">
        <v>3740</v>
      </c>
      <c r="S79" s="5">
        <v>0</v>
      </c>
      <c r="T79" s="5">
        <v>22</v>
      </c>
      <c r="U79" s="5">
        <v>6</v>
      </c>
      <c r="V79" s="5">
        <v>6703</v>
      </c>
      <c r="W79" s="5">
        <v>5556</v>
      </c>
      <c r="X79" s="5">
        <v>451</v>
      </c>
      <c r="Y79" s="5">
        <v>0</v>
      </c>
      <c r="Z79" s="5">
        <v>87</v>
      </c>
      <c r="AA79" s="5">
        <v>605</v>
      </c>
      <c r="AB79" s="5">
        <v>0</v>
      </c>
      <c r="AC79" s="5">
        <v>4</v>
      </c>
      <c r="AD79" s="5">
        <v>14220</v>
      </c>
      <c r="AE79" s="5">
        <v>7531</v>
      </c>
      <c r="AF79" s="5">
        <v>1862</v>
      </c>
      <c r="AG79" s="5">
        <v>50</v>
      </c>
      <c r="AH79" s="5">
        <v>1001</v>
      </c>
      <c r="AI79" s="5">
        <v>3719</v>
      </c>
      <c r="AJ79" s="5">
        <v>56</v>
      </c>
      <c r="AK79" s="5">
        <v>600</v>
      </c>
      <c r="AL79" s="5">
        <v>596</v>
      </c>
      <c r="AM79" s="5">
        <v>0</v>
      </c>
      <c r="AN79" s="5">
        <v>4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</row>
    <row r="80" spans="1:45">
      <c r="A80" s="5">
        <v>1397</v>
      </c>
      <c r="B80" s="5">
        <v>4</v>
      </c>
      <c r="C80" s="5" t="s">
        <v>307</v>
      </c>
      <c r="D80" s="5" t="s">
        <v>308</v>
      </c>
      <c r="E80" s="5">
        <v>93867</v>
      </c>
      <c r="F80" s="5">
        <v>41359</v>
      </c>
      <c r="G80" s="5">
        <v>10133</v>
      </c>
      <c r="H80" s="5">
        <v>5086</v>
      </c>
      <c r="I80" s="5">
        <v>15104</v>
      </c>
      <c r="J80" s="5">
        <v>19371</v>
      </c>
      <c r="K80" s="5">
        <v>1806</v>
      </c>
      <c r="L80" s="5">
        <v>122</v>
      </c>
      <c r="M80" s="5">
        <v>888</v>
      </c>
      <c r="N80" s="5">
        <v>16149</v>
      </c>
      <c r="O80" s="5">
        <v>10514</v>
      </c>
      <c r="P80" s="5">
        <v>15</v>
      </c>
      <c r="Q80" s="5">
        <v>1853</v>
      </c>
      <c r="R80" s="5">
        <v>3740</v>
      </c>
      <c r="S80" s="5">
        <v>0</v>
      </c>
      <c r="T80" s="5">
        <v>22</v>
      </c>
      <c r="U80" s="5">
        <v>6</v>
      </c>
      <c r="V80" s="5">
        <v>6703</v>
      </c>
      <c r="W80" s="5">
        <v>5556</v>
      </c>
      <c r="X80" s="5">
        <v>451</v>
      </c>
      <c r="Y80" s="5">
        <v>0</v>
      </c>
      <c r="Z80" s="5">
        <v>87</v>
      </c>
      <c r="AA80" s="5">
        <v>605</v>
      </c>
      <c r="AB80" s="5">
        <v>0</v>
      </c>
      <c r="AC80" s="5">
        <v>4</v>
      </c>
      <c r="AD80" s="5">
        <v>14220</v>
      </c>
      <c r="AE80" s="5">
        <v>7531</v>
      </c>
      <c r="AF80" s="5">
        <v>1862</v>
      </c>
      <c r="AG80" s="5">
        <v>50</v>
      </c>
      <c r="AH80" s="5">
        <v>1001</v>
      </c>
      <c r="AI80" s="5">
        <v>3719</v>
      </c>
      <c r="AJ80" s="5">
        <v>56</v>
      </c>
      <c r="AK80" s="5">
        <v>600</v>
      </c>
      <c r="AL80" s="5">
        <v>596</v>
      </c>
      <c r="AM80" s="5">
        <v>0</v>
      </c>
      <c r="AN80" s="5">
        <v>4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</row>
    <row r="81" spans="1:45">
      <c r="A81" s="5">
        <v>1397</v>
      </c>
      <c r="B81" s="5">
        <v>3</v>
      </c>
      <c r="C81" s="5" t="s">
        <v>309</v>
      </c>
      <c r="D81" s="5" t="s">
        <v>310</v>
      </c>
      <c r="E81" s="5">
        <v>6683865</v>
      </c>
      <c r="F81" s="5">
        <v>1122364</v>
      </c>
      <c r="G81" s="5">
        <v>154099</v>
      </c>
      <c r="H81" s="5">
        <v>397109</v>
      </c>
      <c r="I81" s="5">
        <v>230517</v>
      </c>
      <c r="J81" s="5">
        <v>3979305</v>
      </c>
      <c r="K81" s="5">
        <v>777147</v>
      </c>
      <c r="L81" s="5">
        <v>18940</v>
      </c>
      <c r="M81" s="5">
        <v>4384</v>
      </c>
      <c r="N81" s="5">
        <v>167661</v>
      </c>
      <c r="O81" s="5">
        <v>146189</v>
      </c>
      <c r="P81" s="5">
        <v>3610</v>
      </c>
      <c r="Q81" s="5">
        <v>7920</v>
      </c>
      <c r="R81" s="5">
        <v>7726</v>
      </c>
      <c r="S81" s="5">
        <v>459</v>
      </c>
      <c r="T81" s="5">
        <v>1424</v>
      </c>
      <c r="U81" s="5">
        <v>333</v>
      </c>
      <c r="V81" s="5">
        <v>758161</v>
      </c>
      <c r="W81" s="5">
        <v>734478</v>
      </c>
      <c r="X81" s="5">
        <v>3876</v>
      </c>
      <c r="Y81" s="5">
        <v>235</v>
      </c>
      <c r="Z81" s="5">
        <v>1148</v>
      </c>
      <c r="AA81" s="5">
        <v>18424</v>
      </c>
      <c r="AB81" s="5">
        <v>0</v>
      </c>
      <c r="AC81" s="5">
        <v>0</v>
      </c>
      <c r="AD81" s="5">
        <v>286303034</v>
      </c>
      <c r="AE81" s="5">
        <v>842723</v>
      </c>
      <c r="AF81" s="5">
        <v>1269325</v>
      </c>
      <c r="AG81" s="5">
        <v>95760</v>
      </c>
      <c r="AH81" s="5">
        <v>46177</v>
      </c>
      <c r="AI81" s="5">
        <v>284042609</v>
      </c>
      <c r="AJ81" s="5">
        <v>6440</v>
      </c>
      <c r="AK81" s="5">
        <v>328794</v>
      </c>
      <c r="AL81" s="5">
        <v>164793</v>
      </c>
      <c r="AM81" s="5">
        <v>7349</v>
      </c>
      <c r="AN81" s="5">
        <v>10245</v>
      </c>
      <c r="AO81" s="5">
        <v>15120</v>
      </c>
      <c r="AP81" s="5">
        <v>130196</v>
      </c>
      <c r="AQ81" s="5">
        <v>0</v>
      </c>
      <c r="AR81" s="5">
        <v>0</v>
      </c>
      <c r="AS81" s="5">
        <v>1090</v>
      </c>
    </row>
    <row r="82" spans="1:45">
      <c r="A82" s="5">
        <v>1397</v>
      </c>
      <c r="B82" s="5">
        <v>4</v>
      </c>
      <c r="C82" s="5" t="s">
        <v>311</v>
      </c>
      <c r="D82" s="5" t="s">
        <v>310</v>
      </c>
      <c r="E82" s="5">
        <v>6683865</v>
      </c>
      <c r="F82" s="5">
        <v>1122364</v>
      </c>
      <c r="G82" s="5">
        <v>154099</v>
      </c>
      <c r="H82" s="5">
        <v>397109</v>
      </c>
      <c r="I82" s="5">
        <v>230517</v>
      </c>
      <c r="J82" s="5">
        <v>3979305</v>
      </c>
      <c r="K82" s="5">
        <v>777147</v>
      </c>
      <c r="L82" s="5">
        <v>18940</v>
      </c>
      <c r="M82" s="5">
        <v>4384</v>
      </c>
      <c r="N82" s="5">
        <v>167661</v>
      </c>
      <c r="O82" s="5">
        <v>146189</v>
      </c>
      <c r="P82" s="5">
        <v>3610</v>
      </c>
      <c r="Q82" s="5">
        <v>7920</v>
      </c>
      <c r="R82" s="5">
        <v>7726</v>
      </c>
      <c r="S82" s="5">
        <v>459</v>
      </c>
      <c r="T82" s="5">
        <v>1424</v>
      </c>
      <c r="U82" s="5">
        <v>333</v>
      </c>
      <c r="V82" s="5">
        <v>758161</v>
      </c>
      <c r="W82" s="5">
        <v>734478</v>
      </c>
      <c r="X82" s="5">
        <v>3876</v>
      </c>
      <c r="Y82" s="5">
        <v>235</v>
      </c>
      <c r="Z82" s="5">
        <v>1148</v>
      </c>
      <c r="AA82" s="5">
        <v>18424</v>
      </c>
      <c r="AB82" s="5">
        <v>0</v>
      </c>
      <c r="AC82" s="5">
        <v>0</v>
      </c>
      <c r="AD82" s="5">
        <v>286303034</v>
      </c>
      <c r="AE82" s="5">
        <v>842723</v>
      </c>
      <c r="AF82" s="5">
        <v>1269325</v>
      </c>
      <c r="AG82" s="5">
        <v>95760</v>
      </c>
      <c r="AH82" s="5">
        <v>46177</v>
      </c>
      <c r="AI82" s="5">
        <v>284042609</v>
      </c>
      <c r="AJ82" s="5">
        <v>6440</v>
      </c>
      <c r="AK82" s="5">
        <v>328794</v>
      </c>
      <c r="AL82" s="5">
        <v>164793</v>
      </c>
      <c r="AM82" s="5">
        <v>7349</v>
      </c>
      <c r="AN82" s="5">
        <v>10245</v>
      </c>
      <c r="AO82" s="5">
        <v>15120</v>
      </c>
      <c r="AP82" s="5">
        <v>130196</v>
      </c>
      <c r="AQ82" s="5">
        <v>0</v>
      </c>
      <c r="AR82" s="5">
        <v>0</v>
      </c>
      <c r="AS82" s="5">
        <v>1090</v>
      </c>
    </row>
    <row r="83" spans="1:45">
      <c r="A83" s="5">
        <v>1397</v>
      </c>
      <c r="B83" s="5">
        <v>2</v>
      </c>
      <c r="C83" s="5" t="s">
        <v>312</v>
      </c>
      <c r="D83" s="5" t="s">
        <v>313</v>
      </c>
      <c r="E83" s="5">
        <v>49342548</v>
      </c>
      <c r="F83" s="5">
        <v>20931821</v>
      </c>
      <c r="G83" s="5">
        <v>635805</v>
      </c>
      <c r="H83" s="5">
        <v>927769</v>
      </c>
      <c r="I83" s="5">
        <v>904578</v>
      </c>
      <c r="J83" s="5">
        <v>21439435</v>
      </c>
      <c r="K83" s="5">
        <v>4297511</v>
      </c>
      <c r="L83" s="5">
        <v>107077</v>
      </c>
      <c r="M83" s="5">
        <v>98552</v>
      </c>
      <c r="N83" s="5">
        <v>4163307</v>
      </c>
      <c r="O83" s="5">
        <v>3752347</v>
      </c>
      <c r="P83" s="5">
        <v>39683</v>
      </c>
      <c r="Q83" s="5">
        <v>35171</v>
      </c>
      <c r="R83" s="5">
        <v>100629</v>
      </c>
      <c r="S83" s="5">
        <v>198512</v>
      </c>
      <c r="T83" s="5">
        <v>4479</v>
      </c>
      <c r="U83" s="5">
        <v>32487</v>
      </c>
      <c r="V83" s="5">
        <v>2567918</v>
      </c>
      <c r="W83" s="5">
        <v>480154</v>
      </c>
      <c r="X83" s="5">
        <v>13144</v>
      </c>
      <c r="Y83" s="5">
        <v>4365</v>
      </c>
      <c r="Z83" s="5">
        <v>28190</v>
      </c>
      <c r="AA83" s="5">
        <v>2038323</v>
      </c>
      <c r="AB83" s="5">
        <v>18</v>
      </c>
      <c r="AC83" s="5">
        <v>3724</v>
      </c>
      <c r="AD83" s="5">
        <v>81525260</v>
      </c>
      <c r="AE83" s="5">
        <v>25492748</v>
      </c>
      <c r="AF83" s="5">
        <v>369202</v>
      </c>
      <c r="AG83" s="5">
        <v>326988</v>
      </c>
      <c r="AH83" s="5">
        <v>79979</v>
      </c>
      <c r="AI83" s="5">
        <v>55233754</v>
      </c>
      <c r="AJ83" s="5">
        <v>22590</v>
      </c>
      <c r="AK83" s="5">
        <v>1642076</v>
      </c>
      <c r="AL83" s="5">
        <v>363856</v>
      </c>
      <c r="AM83" s="5">
        <v>326253</v>
      </c>
      <c r="AN83" s="5">
        <v>13168</v>
      </c>
      <c r="AO83" s="5">
        <v>77989</v>
      </c>
      <c r="AP83" s="5">
        <v>712149</v>
      </c>
      <c r="AQ83" s="5">
        <v>138849</v>
      </c>
      <c r="AR83" s="5">
        <v>4080</v>
      </c>
      <c r="AS83" s="5">
        <v>5731</v>
      </c>
    </row>
    <row r="84" spans="1:45">
      <c r="A84" s="5">
        <v>1397</v>
      </c>
      <c r="B84" s="5">
        <v>3</v>
      </c>
      <c r="C84" s="5" t="s">
        <v>314</v>
      </c>
      <c r="D84" s="5" t="s">
        <v>315</v>
      </c>
      <c r="E84" s="5">
        <v>44174424</v>
      </c>
      <c r="F84" s="5">
        <v>18254574</v>
      </c>
      <c r="G84" s="5">
        <v>452038</v>
      </c>
      <c r="H84" s="5">
        <v>718151</v>
      </c>
      <c r="I84" s="5">
        <v>744665</v>
      </c>
      <c r="J84" s="5">
        <v>20117764</v>
      </c>
      <c r="K84" s="5">
        <v>3774720</v>
      </c>
      <c r="L84" s="5">
        <v>81086</v>
      </c>
      <c r="M84" s="5">
        <v>31426</v>
      </c>
      <c r="N84" s="5">
        <v>2667350</v>
      </c>
      <c r="O84" s="5">
        <v>2438256</v>
      </c>
      <c r="P84" s="5">
        <v>15032</v>
      </c>
      <c r="Q84" s="5">
        <v>14727</v>
      </c>
      <c r="R84" s="5">
        <v>87143</v>
      </c>
      <c r="S84" s="5">
        <v>90519</v>
      </c>
      <c r="T84" s="5">
        <v>3952</v>
      </c>
      <c r="U84" s="5">
        <v>17721</v>
      </c>
      <c r="V84" s="5">
        <v>1771537</v>
      </c>
      <c r="W84" s="5">
        <v>330660</v>
      </c>
      <c r="X84" s="5">
        <v>5680</v>
      </c>
      <c r="Y84" s="5">
        <v>2206</v>
      </c>
      <c r="Z84" s="5">
        <v>11234</v>
      </c>
      <c r="AA84" s="5">
        <v>1421739</v>
      </c>
      <c r="AB84" s="5">
        <v>18</v>
      </c>
      <c r="AC84" s="5">
        <v>0</v>
      </c>
      <c r="AD84" s="5">
        <v>81117579</v>
      </c>
      <c r="AE84" s="5">
        <v>25226212</v>
      </c>
      <c r="AF84" s="5">
        <v>355713</v>
      </c>
      <c r="AG84" s="5">
        <v>315989</v>
      </c>
      <c r="AH84" s="5">
        <v>75246</v>
      </c>
      <c r="AI84" s="5">
        <v>55122382</v>
      </c>
      <c r="AJ84" s="5">
        <v>22037</v>
      </c>
      <c r="AK84" s="5">
        <v>1530284</v>
      </c>
      <c r="AL84" s="5">
        <v>346724</v>
      </c>
      <c r="AM84" s="5">
        <v>312445</v>
      </c>
      <c r="AN84" s="5">
        <v>7099</v>
      </c>
      <c r="AO84" s="5">
        <v>42547</v>
      </c>
      <c r="AP84" s="5">
        <v>685211</v>
      </c>
      <c r="AQ84" s="5">
        <v>130549</v>
      </c>
      <c r="AR84" s="5">
        <v>0</v>
      </c>
      <c r="AS84" s="5">
        <v>5709</v>
      </c>
    </row>
    <row r="85" spans="1:45">
      <c r="A85" s="5">
        <v>1397</v>
      </c>
      <c r="B85" s="5">
        <v>4</v>
      </c>
      <c r="C85" s="5" t="s">
        <v>316</v>
      </c>
      <c r="D85" s="5" t="s">
        <v>317</v>
      </c>
      <c r="E85" s="5">
        <v>20355026</v>
      </c>
      <c r="F85" s="5">
        <v>10884528</v>
      </c>
      <c r="G85" s="5">
        <v>366226</v>
      </c>
      <c r="H85" s="5">
        <v>452877</v>
      </c>
      <c r="I85" s="5">
        <v>631347</v>
      </c>
      <c r="J85" s="5">
        <v>5454136</v>
      </c>
      <c r="K85" s="5">
        <v>2494935</v>
      </c>
      <c r="L85" s="5">
        <v>46455</v>
      </c>
      <c r="M85" s="5">
        <v>24523</v>
      </c>
      <c r="N85" s="5">
        <v>2084773</v>
      </c>
      <c r="O85" s="5">
        <v>1896281</v>
      </c>
      <c r="P85" s="5">
        <v>9914</v>
      </c>
      <c r="Q85" s="5">
        <v>13373</v>
      </c>
      <c r="R85" s="5">
        <v>76326</v>
      </c>
      <c r="S85" s="5">
        <v>68266</v>
      </c>
      <c r="T85" s="5">
        <v>3776</v>
      </c>
      <c r="U85" s="5">
        <v>16838</v>
      </c>
      <c r="V85" s="5">
        <v>251648</v>
      </c>
      <c r="W85" s="5">
        <v>217838</v>
      </c>
      <c r="X85" s="5">
        <v>2198</v>
      </c>
      <c r="Y85" s="5">
        <v>2206</v>
      </c>
      <c r="Z85" s="5">
        <v>11209</v>
      </c>
      <c r="AA85" s="5">
        <v>18198</v>
      </c>
      <c r="AB85" s="5">
        <v>0</v>
      </c>
      <c r="AC85" s="5">
        <v>0</v>
      </c>
      <c r="AD85" s="5">
        <v>76918445</v>
      </c>
      <c r="AE85" s="5">
        <v>22892224</v>
      </c>
      <c r="AF85" s="5">
        <v>335936</v>
      </c>
      <c r="AG85" s="5">
        <v>170614</v>
      </c>
      <c r="AH85" s="5">
        <v>19363</v>
      </c>
      <c r="AI85" s="5">
        <v>53498874</v>
      </c>
      <c r="AJ85" s="5">
        <v>1435</v>
      </c>
      <c r="AK85" s="5">
        <v>1140598</v>
      </c>
      <c r="AL85" s="5">
        <v>157720</v>
      </c>
      <c r="AM85" s="5">
        <v>309082</v>
      </c>
      <c r="AN85" s="5">
        <v>6651</v>
      </c>
      <c r="AO85" s="5">
        <v>33320</v>
      </c>
      <c r="AP85" s="5">
        <v>504625</v>
      </c>
      <c r="AQ85" s="5">
        <v>129200</v>
      </c>
      <c r="AR85" s="5">
        <v>0</v>
      </c>
      <c r="AS85" s="5">
        <v>0</v>
      </c>
    </row>
    <row r="86" spans="1:45">
      <c r="A86" s="5">
        <v>1397</v>
      </c>
      <c r="B86" s="5">
        <v>4</v>
      </c>
      <c r="C86" s="5" t="s">
        <v>318</v>
      </c>
      <c r="D86" s="5" t="s">
        <v>319</v>
      </c>
      <c r="E86" s="5">
        <v>12724012</v>
      </c>
      <c r="F86" s="5">
        <v>212854</v>
      </c>
      <c r="G86" s="5">
        <v>23960</v>
      </c>
      <c r="H86" s="5">
        <v>26309</v>
      </c>
      <c r="I86" s="5">
        <v>13550</v>
      </c>
      <c r="J86" s="5">
        <v>12435548</v>
      </c>
      <c r="K86" s="5">
        <v>9000</v>
      </c>
      <c r="L86" s="5">
        <v>2395</v>
      </c>
      <c r="M86" s="5">
        <v>395</v>
      </c>
      <c r="N86" s="5">
        <v>123723</v>
      </c>
      <c r="O86" s="5">
        <v>94351</v>
      </c>
      <c r="P86" s="5">
        <v>470</v>
      </c>
      <c r="Q86" s="5">
        <v>217</v>
      </c>
      <c r="R86" s="5">
        <v>6244</v>
      </c>
      <c r="S86" s="5">
        <v>22186</v>
      </c>
      <c r="T86" s="5">
        <v>176</v>
      </c>
      <c r="U86" s="5">
        <v>78</v>
      </c>
      <c r="V86" s="5">
        <v>50572</v>
      </c>
      <c r="W86" s="5">
        <v>41813</v>
      </c>
      <c r="X86" s="5">
        <v>2733</v>
      </c>
      <c r="Y86" s="5">
        <v>0</v>
      </c>
      <c r="Z86" s="5">
        <v>25</v>
      </c>
      <c r="AA86" s="5">
        <v>5984</v>
      </c>
      <c r="AB86" s="5">
        <v>18</v>
      </c>
      <c r="AC86" s="5">
        <v>0</v>
      </c>
      <c r="AD86" s="5">
        <v>453125</v>
      </c>
      <c r="AE86" s="5">
        <v>254736</v>
      </c>
      <c r="AF86" s="5">
        <v>2358</v>
      </c>
      <c r="AG86" s="5">
        <v>17342</v>
      </c>
      <c r="AH86" s="5">
        <v>2334</v>
      </c>
      <c r="AI86" s="5">
        <v>176356</v>
      </c>
      <c r="AJ86" s="5">
        <v>0</v>
      </c>
      <c r="AK86" s="5">
        <v>24579</v>
      </c>
      <c r="AL86" s="5">
        <v>15628</v>
      </c>
      <c r="AM86" s="5">
        <v>3363</v>
      </c>
      <c r="AN86" s="5">
        <v>237</v>
      </c>
      <c r="AO86" s="5">
        <v>2041</v>
      </c>
      <c r="AP86" s="5">
        <v>3310</v>
      </c>
      <c r="AQ86" s="5">
        <v>0</v>
      </c>
      <c r="AR86" s="5">
        <v>0</v>
      </c>
      <c r="AS86" s="5">
        <v>0</v>
      </c>
    </row>
    <row r="87" spans="1:45">
      <c r="A87" s="5">
        <v>1397</v>
      </c>
      <c r="B87" s="5">
        <v>4</v>
      </c>
      <c r="C87" s="5" t="s">
        <v>320</v>
      </c>
      <c r="D87" s="5" t="s">
        <v>321</v>
      </c>
      <c r="E87" s="5">
        <v>11095386</v>
      </c>
      <c r="F87" s="5">
        <v>7157192</v>
      </c>
      <c r="G87" s="5">
        <v>61852</v>
      </c>
      <c r="H87" s="5">
        <v>238966</v>
      </c>
      <c r="I87" s="5">
        <v>99768</v>
      </c>
      <c r="J87" s="5">
        <v>2228079</v>
      </c>
      <c r="K87" s="5">
        <v>1270785</v>
      </c>
      <c r="L87" s="5">
        <v>32236</v>
      </c>
      <c r="M87" s="5">
        <v>6508</v>
      </c>
      <c r="N87" s="5">
        <v>458853</v>
      </c>
      <c r="O87" s="5">
        <v>447623</v>
      </c>
      <c r="P87" s="5">
        <v>4647</v>
      </c>
      <c r="Q87" s="5">
        <v>1137</v>
      </c>
      <c r="R87" s="5">
        <v>4574</v>
      </c>
      <c r="S87" s="5">
        <v>67</v>
      </c>
      <c r="T87" s="5">
        <v>0</v>
      </c>
      <c r="U87" s="5">
        <v>805</v>
      </c>
      <c r="V87" s="5">
        <v>1469316</v>
      </c>
      <c r="W87" s="5">
        <v>71009</v>
      </c>
      <c r="X87" s="5">
        <v>750</v>
      </c>
      <c r="Y87" s="5">
        <v>0</v>
      </c>
      <c r="Z87" s="5">
        <v>0</v>
      </c>
      <c r="AA87" s="5">
        <v>1397557</v>
      </c>
      <c r="AB87" s="5">
        <v>0</v>
      </c>
      <c r="AC87" s="5">
        <v>0</v>
      </c>
      <c r="AD87" s="5">
        <v>3746009</v>
      </c>
      <c r="AE87" s="5">
        <v>2079252</v>
      </c>
      <c r="AF87" s="5">
        <v>17420</v>
      </c>
      <c r="AG87" s="5">
        <v>128033</v>
      </c>
      <c r="AH87" s="5">
        <v>53550</v>
      </c>
      <c r="AI87" s="5">
        <v>1447153</v>
      </c>
      <c r="AJ87" s="5">
        <v>20602</v>
      </c>
      <c r="AK87" s="5">
        <v>365108</v>
      </c>
      <c r="AL87" s="5">
        <v>173376</v>
      </c>
      <c r="AM87" s="5">
        <v>0</v>
      </c>
      <c r="AN87" s="5">
        <v>211</v>
      </c>
      <c r="AO87" s="5">
        <v>7187</v>
      </c>
      <c r="AP87" s="5">
        <v>177276</v>
      </c>
      <c r="AQ87" s="5">
        <v>1349</v>
      </c>
      <c r="AR87" s="5">
        <v>0</v>
      </c>
      <c r="AS87" s="5">
        <v>5709</v>
      </c>
    </row>
    <row r="88" spans="1:45">
      <c r="A88" s="5">
        <v>1397</v>
      </c>
      <c r="B88" s="5">
        <v>3</v>
      </c>
      <c r="C88" s="5" t="s">
        <v>322</v>
      </c>
      <c r="D88" s="5" t="s">
        <v>323</v>
      </c>
      <c r="E88" s="5">
        <v>4068656</v>
      </c>
      <c r="F88" s="5">
        <v>2031020</v>
      </c>
      <c r="G88" s="5">
        <v>172507</v>
      </c>
      <c r="H88" s="5">
        <v>196951</v>
      </c>
      <c r="I88" s="5">
        <v>157345</v>
      </c>
      <c r="J88" s="5">
        <v>951290</v>
      </c>
      <c r="K88" s="5">
        <v>470741</v>
      </c>
      <c r="L88" s="5">
        <v>24685</v>
      </c>
      <c r="M88" s="5">
        <v>64118</v>
      </c>
      <c r="N88" s="5">
        <v>1159497</v>
      </c>
      <c r="O88" s="5">
        <v>979590</v>
      </c>
      <c r="P88" s="5">
        <v>23654</v>
      </c>
      <c r="Q88" s="5">
        <v>19847</v>
      </c>
      <c r="R88" s="5">
        <v>13485</v>
      </c>
      <c r="S88" s="5">
        <v>107993</v>
      </c>
      <c r="T88" s="5">
        <v>505</v>
      </c>
      <c r="U88" s="5">
        <v>14423</v>
      </c>
      <c r="V88" s="5">
        <v>758797</v>
      </c>
      <c r="W88" s="5">
        <v>112801</v>
      </c>
      <c r="X88" s="5">
        <v>6796</v>
      </c>
      <c r="Y88" s="5">
        <v>2151</v>
      </c>
      <c r="Z88" s="5">
        <v>16741</v>
      </c>
      <c r="AA88" s="5">
        <v>616585</v>
      </c>
      <c r="AB88" s="5">
        <v>0</v>
      </c>
      <c r="AC88" s="5">
        <v>3724</v>
      </c>
      <c r="AD88" s="5">
        <v>347371</v>
      </c>
      <c r="AE88" s="5">
        <v>220160</v>
      </c>
      <c r="AF88" s="5">
        <v>11871</v>
      </c>
      <c r="AG88" s="5">
        <v>10864</v>
      </c>
      <c r="AH88" s="5">
        <v>4709</v>
      </c>
      <c r="AI88" s="5">
        <v>99260</v>
      </c>
      <c r="AJ88" s="5">
        <v>508</v>
      </c>
      <c r="AK88" s="5">
        <v>107383</v>
      </c>
      <c r="AL88" s="5">
        <v>16572</v>
      </c>
      <c r="AM88" s="5">
        <v>13808</v>
      </c>
      <c r="AN88" s="5">
        <v>5955</v>
      </c>
      <c r="AO88" s="5">
        <v>31732</v>
      </c>
      <c r="AP88" s="5">
        <v>26914</v>
      </c>
      <c r="AQ88" s="5">
        <v>8300</v>
      </c>
      <c r="AR88" s="5">
        <v>4080</v>
      </c>
      <c r="AS88" s="5">
        <v>22</v>
      </c>
    </row>
    <row r="89" spans="1:45">
      <c r="A89" s="5">
        <v>1397</v>
      </c>
      <c r="B89" s="5">
        <v>4</v>
      </c>
      <c r="C89" s="5" t="s">
        <v>324</v>
      </c>
      <c r="D89" s="5" t="s">
        <v>325</v>
      </c>
      <c r="E89" s="5">
        <v>223204</v>
      </c>
      <c r="F89" s="5">
        <v>83584</v>
      </c>
      <c r="G89" s="5">
        <v>15375</v>
      </c>
      <c r="H89" s="5">
        <v>10461</v>
      </c>
      <c r="I89" s="5">
        <v>13430</v>
      </c>
      <c r="J89" s="5">
        <v>78702</v>
      </c>
      <c r="K89" s="5">
        <v>18545</v>
      </c>
      <c r="L89" s="5">
        <v>1453</v>
      </c>
      <c r="M89" s="5">
        <v>1654</v>
      </c>
      <c r="N89" s="5">
        <v>2633</v>
      </c>
      <c r="O89" s="5">
        <v>145</v>
      </c>
      <c r="P89" s="5">
        <v>2033</v>
      </c>
      <c r="Q89" s="5">
        <v>31</v>
      </c>
      <c r="R89" s="5">
        <v>0</v>
      </c>
      <c r="S89" s="5">
        <v>0</v>
      </c>
      <c r="T89" s="5">
        <v>335</v>
      </c>
      <c r="U89" s="5">
        <v>89</v>
      </c>
      <c r="V89" s="5">
        <v>17405</v>
      </c>
      <c r="W89" s="5">
        <v>13922</v>
      </c>
      <c r="X89" s="5">
        <v>0</v>
      </c>
      <c r="Y89" s="5">
        <v>250</v>
      </c>
      <c r="Z89" s="5">
        <v>100</v>
      </c>
      <c r="AA89" s="5">
        <v>331</v>
      </c>
      <c r="AB89" s="5">
        <v>0</v>
      </c>
      <c r="AC89" s="5">
        <v>2801</v>
      </c>
      <c r="AD89" s="5">
        <v>14784</v>
      </c>
      <c r="AE89" s="5">
        <v>9878</v>
      </c>
      <c r="AF89" s="5">
        <v>7</v>
      </c>
      <c r="AG89" s="5">
        <v>95</v>
      </c>
      <c r="AH89" s="5">
        <v>814</v>
      </c>
      <c r="AI89" s="5">
        <v>3985</v>
      </c>
      <c r="AJ89" s="5">
        <v>6</v>
      </c>
      <c r="AK89" s="5">
        <v>2638</v>
      </c>
      <c r="AL89" s="5">
        <v>0</v>
      </c>
      <c r="AM89" s="5">
        <v>0</v>
      </c>
      <c r="AN89" s="5">
        <v>0</v>
      </c>
      <c r="AO89" s="5">
        <v>2638</v>
      </c>
      <c r="AP89" s="5">
        <v>0</v>
      </c>
      <c r="AQ89" s="5">
        <v>0</v>
      </c>
      <c r="AR89" s="5">
        <v>0</v>
      </c>
      <c r="AS89" s="5">
        <v>0</v>
      </c>
    </row>
    <row r="90" spans="1:45">
      <c r="A90" s="5">
        <v>1397</v>
      </c>
      <c r="B90" s="5">
        <v>4</v>
      </c>
      <c r="C90" s="5" t="s">
        <v>326</v>
      </c>
      <c r="D90" s="5" t="s">
        <v>327</v>
      </c>
      <c r="E90" s="5">
        <v>946826</v>
      </c>
      <c r="F90" s="5">
        <v>385651</v>
      </c>
      <c r="G90" s="5">
        <v>67714</v>
      </c>
      <c r="H90" s="5">
        <v>45743</v>
      </c>
      <c r="I90" s="5">
        <v>46945</v>
      </c>
      <c r="J90" s="5">
        <v>266279</v>
      </c>
      <c r="K90" s="5">
        <v>117048</v>
      </c>
      <c r="L90" s="5">
        <v>9355</v>
      </c>
      <c r="M90" s="5">
        <v>8091</v>
      </c>
      <c r="N90" s="5">
        <v>81942</v>
      </c>
      <c r="O90" s="5">
        <v>72537</v>
      </c>
      <c r="P90" s="5">
        <v>5510</v>
      </c>
      <c r="Q90" s="5">
        <v>1069</v>
      </c>
      <c r="R90" s="5">
        <v>2061</v>
      </c>
      <c r="S90" s="5">
        <v>27</v>
      </c>
      <c r="T90" s="5">
        <v>6</v>
      </c>
      <c r="U90" s="5">
        <v>732</v>
      </c>
      <c r="V90" s="5">
        <v>128965</v>
      </c>
      <c r="W90" s="5">
        <v>38574</v>
      </c>
      <c r="X90" s="5">
        <v>1399</v>
      </c>
      <c r="Y90" s="5">
        <v>187</v>
      </c>
      <c r="Z90" s="5">
        <v>56</v>
      </c>
      <c r="AA90" s="5">
        <v>88709</v>
      </c>
      <c r="AB90" s="5">
        <v>0</v>
      </c>
      <c r="AC90" s="5">
        <v>42</v>
      </c>
      <c r="AD90" s="5">
        <v>71306</v>
      </c>
      <c r="AE90" s="5">
        <v>47421</v>
      </c>
      <c r="AF90" s="5">
        <v>3072</v>
      </c>
      <c r="AG90" s="5">
        <v>163</v>
      </c>
      <c r="AH90" s="5">
        <v>700</v>
      </c>
      <c r="AI90" s="5">
        <v>19630</v>
      </c>
      <c r="AJ90" s="5">
        <v>320</v>
      </c>
      <c r="AK90" s="5">
        <v>16525</v>
      </c>
      <c r="AL90" s="5">
        <v>5149</v>
      </c>
      <c r="AM90" s="5">
        <v>6080</v>
      </c>
      <c r="AN90" s="5">
        <v>1721</v>
      </c>
      <c r="AO90" s="5">
        <v>3403</v>
      </c>
      <c r="AP90" s="5">
        <v>172</v>
      </c>
      <c r="AQ90" s="5">
        <v>1</v>
      </c>
      <c r="AR90" s="5">
        <v>0</v>
      </c>
      <c r="AS90" s="5">
        <v>0</v>
      </c>
    </row>
    <row r="91" spans="1:45">
      <c r="A91" s="5">
        <v>1397</v>
      </c>
      <c r="B91" s="5">
        <v>4</v>
      </c>
      <c r="C91" s="5" t="s">
        <v>328</v>
      </c>
      <c r="D91" s="5" t="s">
        <v>329</v>
      </c>
      <c r="E91" s="5">
        <v>1007706</v>
      </c>
      <c r="F91" s="5">
        <v>303398</v>
      </c>
      <c r="G91" s="5">
        <v>68174</v>
      </c>
      <c r="H91" s="5">
        <v>87643</v>
      </c>
      <c r="I91" s="5">
        <v>66433</v>
      </c>
      <c r="J91" s="5">
        <v>253848</v>
      </c>
      <c r="K91" s="5">
        <v>166542</v>
      </c>
      <c r="L91" s="5">
        <v>9054</v>
      </c>
      <c r="M91" s="5">
        <v>52613</v>
      </c>
      <c r="N91" s="5">
        <v>98833</v>
      </c>
      <c r="O91" s="5">
        <v>67208</v>
      </c>
      <c r="P91" s="5">
        <v>5605</v>
      </c>
      <c r="Q91" s="5">
        <v>3770</v>
      </c>
      <c r="R91" s="5">
        <v>0</v>
      </c>
      <c r="S91" s="5">
        <v>9015</v>
      </c>
      <c r="T91" s="5">
        <v>29</v>
      </c>
      <c r="U91" s="5">
        <v>13207</v>
      </c>
      <c r="V91" s="5">
        <v>446355</v>
      </c>
      <c r="W91" s="5">
        <v>31217</v>
      </c>
      <c r="X91" s="5">
        <v>4825</v>
      </c>
      <c r="Y91" s="5">
        <v>1570</v>
      </c>
      <c r="Z91" s="5">
        <v>16297</v>
      </c>
      <c r="AA91" s="5">
        <v>392438</v>
      </c>
      <c r="AB91" s="5">
        <v>0</v>
      </c>
      <c r="AC91" s="5">
        <v>9</v>
      </c>
      <c r="AD91" s="5">
        <v>138705</v>
      </c>
      <c r="AE91" s="5">
        <v>95673</v>
      </c>
      <c r="AF91" s="5">
        <v>5954</v>
      </c>
      <c r="AG91" s="5">
        <v>10509</v>
      </c>
      <c r="AH91" s="5">
        <v>81</v>
      </c>
      <c r="AI91" s="5">
        <v>26315</v>
      </c>
      <c r="AJ91" s="5">
        <v>172</v>
      </c>
      <c r="AK91" s="5">
        <v>63991</v>
      </c>
      <c r="AL91" s="5">
        <v>9520</v>
      </c>
      <c r="AM91" s="5">
        <v>7498</v>
      </c>
      <c r="AN91" s="5">
        <v>2462</v>
      </c>
      <c r="AO91" s="5">
        <v>14980</v>
      </c>
      <c r="AP91" s="5">
        <v>26742</v>
      </c>
      <c r="AQ91" s="5">
        <v>2767</v>
      </c>
      <c r="AR91" s="5">
        <v>0</v>
      </c>
      <c r="AS91" s="5">
        <v>22</v>
      </c>
    </row>
    <row r="92" spans="1:45">
      <c r="A92" s="5">
        <v>1397</v>
      </c>
      <c r="B92" s="5">
        <v>4</v>
      </c>
      <c r="C92" s="5" t="s">
        <v>330</v>
      </c>
      <c r="D92" s="5" t="s">
        <v>331</v>
      </c>
      <c r="E92" s="5">
        <v>1890920</v>
      </c>
      <c r="F92" s="5">
        <v>1258387</v>
      </c>
      <c r="G92" s="5">
        <v>21244</v>
      </c>
      <c r="H92" s="5">
        <v>53104</v>
      </c>
      <c r="I92" s="5">
        <v>30537</v>
      </c>
      <c r="J92" s="5">
        <v>352460</v>
      </c>
      <c r="K92" s="5">
        <v>168606</v>
      </c>
      <c r="L92" s="5">
        <v>4822</v>
      </c>
      <c r="M92" s="5">
        <v>1760</v>
      </c>
      <c r="N92" s="5">
        <v>976088</v>
      </c>
      <c r="O92" s="5">
        <v>839700</v>
      </c>
      <c r="P92" s="5">
        <v>10506</v>
      </c>
      <c r="Q92" s="5">
        <v>14977</v>
      </c>
      <c r="R92" s="5">
        <v>11424</v>
      </c>
      <c r="S92" s="5">
        <v>98950</v>
      </c>
      <c r="T92" s="5">
        <v>135</v>
      </c>
      <c r="U92" s="5">
        <v>396</v>
      </c>
      <c r="V92" s="5">
        <v>166072</v>
      </c>
      <c r="W92" s="5">
        <v>29087</v>
      </c>
      <c r="X92" s="5">
        <v>572</v>
      </c>
      <c r="Y92" s="5">
        <v>145</v>
      </c>
      <c r="Z92" s="5">
        <v>288</v>
      </c>
      <c r="AA92" s="5">
        <v>135107</v>
      </c>
      <c r="AB92" s="5">
        <v>0</v>
      </c>
      <c r="AC92" s="5">
        <v>873</v>
      </c>
      <c r="AD92" s="5">
        <v>122576</v>
      </c>
      <c r="AE92" s="5">
        <v>67187</v>
      </c>
      <c r="AF92" s="5">
        <v>2838</v>
      </c>
      <c r="AG92" s="5">
        <v>97</v>
      </c>
      <c r="AH92" s="5">
        <v>3114</v>
      </c>
      <c r="AI92" s="5">
        <v>49330</v>
      </c>
      <c r="AJ92" s="5">
        <v>10</v>
      </c>
      <c r="AK92" s="5">
        <v>24228</v>
      </c>
      <c r="AL92" s="5">
        <v>1902</v>
      </c>
      <c r="AM92" s="5">
        <v>230</v>
      </c>
      <c r="AN92" s="5">
        <v>1773</v>
      </c>
      <c r="AO92" s="5">
        <v>10711</v>
      </c>
      <c r="AP92" s="5">
        <v>0</v>
      </c>
      <c r="AQ92" s="5">
        <v>5532</v>
      </c>
      <c r="AR92" s="5">
        <v>4080</v>
      </c>
      <c r="AS92" s="5">
        <v>0</v>
      </c>
    </row>
    <row r="93" spans="1:45">
      <c r="A93" s="5">
        <v>1397</v>
      </c>
      <c r="B93" s="5">
        <v>3</v>
      </c>
      <c r="C93" s="5" t="s">
        <v>332</v>
      </c>
      <c r="D93" s="5" t="s">
        <v>333</v>
      </c>
      <c r="E93" s="5">
        <v>1099468</v>
      </c>
      <c r="F93" s="5">
        <v>646227</v>
      </c>
      <c r="G93" s="5">
        <v>11259</v>
      </c>
      <c r="H93" s="5">
        <v>12667</v>
      </c>
      <c r="I93" s="5">
        <v>2568</v>
      </c>
      <c r="J93" s="5">
        <v>370380</v>
      </c>
      <c r="K93" s="5">
        <v>52051</v>
      </c>
      <c r="L93" s="5">
        <v>1306</v>
      </c>
      <c r="M93" s="5">
        <v>3008</v>
      </c>
      <c r="N93" s="5">
        <v>336461</v>
      </c>
      <c r="O93" s="5">
        <v>334501</v>
      </c>
      <c r="P93" s="5">
        <v>997</v>
      </c>
      <c r="Q93" s="5">
        <v>597</v>
      </c>
      <c r="R93" s="5">
        <v>0</v>
      </c>
      <c r="S93" s="5">
        <v>0</v>
      </c>
      <c r="T93" s="5">
        <v>22</v>
      </c>
      <c r="U93" s="5">
        <v>343</v>
      </c>
      <c r="V93" s="5">
        <v>37585</v>
      </c>
      <c r="W93" s="5">
        <v>36693</v>
      </c>
      <c r="X93" s="5">
        <v>667</v>
      </c>
      <c r="Y93" s="5">
        <v>9</v>
      </c>
      <c r="Z93" s="5">
        <v>216</v>
      </c>
      <c r="AA93" s="5">
        <v>0</v>
      </c>
      <c r="AB93" s="5">
        <v>0</v>
      </c>
      <c r="AC93" s="5">
        <v>0</v>
      </c>
      <c r="AD93" s="5">
        <v>60310</v>
      </c>
      <c r="AE93" s="5">
        <v>46377</v>
      </c>
      <c r="AF93" s="5">
        <v>1618</v>
      </c>
      <c r="AG93" s="5">
        <v>135</v>
      </c>
      <c r="AH93" s="5">
        <v>24</v>
      </c>
      <c r="AI93" s="5">
        <v>12111</v>
      </c>
      <c r="AJ93" s="5">
        <v>45</v>
      </c>
      <c r="AK93" s="5">
        <v>4408</v>
      </c>
      <c r="AL93" s="5">
        <v>560</v>
      </c>
      <c r="AM93" s="5">
        <v>0</v>
      </c>
      <c r="AN93" s="5">
        <v>114</v>
      </c>
      <c r="AO93" s="5">
        <v>3710</v>
      </c>
      <c r="AP93" s="5">
        <v>24</v>
      </c>
      <c r="AQ93" s="5">
        <v>0</v>
      </c>
      <c r="AR93" s="5">
        <v>0</v>
      </c>
      <c r="AS93" s="5">
        <v>0</v>
      </c>
    </row>
    <row r="94" spans="1:45">
      <c r="A94" s="5">
        <v>1397</v>
      </c>
      <c r="B94" s="5">
        <v>4</v>
      </c>
      <c r="C94" s="5" t="s">
        <v>334</v>
      </c>
      <c r="D94" s="5" t="s">
        <v>333</v>
      </c>
      <c r="E94" s="5">
        <v>1099468</v>
      </c>
      <c r="F94" s="5">
        <v>646227</v>
      </c>
      <c r="G94" s="5">
        <v>11259</v>
      </c>
      <c r="H94" s="5">
        <v>12667</v>
      </c>
      <c r="I94" s="5">
        <v>2568</v>
      </c>
      <c r="J94" s="5">
        <v>370380</v>
      </c>
      <c r="K94" s="5">
        <v>52051</v>
      </c>
      <c r="L94" s="5">
        <v>1306</v>
      </c>
      <c r="M94" s="5">
        <v>3008</v>
      </c>
      <c r="N94" s="5">
        <v>336461</v>
      </c>
      <c r="O94" s="5">
        <v>334501</v>
      </c>
      <c r="P94" s="5">
        <v>997</v>
      </c>
      <c r="Q94" s="5">
        <v>597</v>
      </c>
      <c r="R94" s="5">
        <v>0</v>
      </c>
      <c r="S94" s="5">
        <v>0</v>
      </c>
      <c r="T94" s="5">
        <v>22</v>
      </c>
      <c r="U94" s="5">
        <v>343</v>
      </c>
      <c r="V94" s="5">
        <v>37585</v>
      </c>
      <c r="W94" s="5">
        <v>36693</v>
      </c>
      <c r="X94" s="5">
        <v>667</v>
      </c>
      <c r="Y94" s="5">
        <v>9</v>
      </c>
      <c r="Z94" s="5">
        <v>216</v>
      </c>
      <c r="AA94" s="5">
        <v>0</v>
      </c>
      <c r="AB94" s="5">
        <v>0</v>
      </c>
      <c r="AC94" s="5">
        <v>0</v>
      </c>
      <c r="AD94" s="5">
        <v>60310</v>
      </c>
      <c r="AE94" s="5">
        <v>46377</v>
      </c>
      <c r="AF94" s="5">
        <v>1618</v>
      </c>
      <c r="AG94" s="5">
        <v>135</v>
      </c>
      <c r="AH94" s="5">
        <v>24</v>
      </c>
      <c r="AI94" s="5">
        <v>12111</v>
      </c>
      <c r="AJ94" s="5">
        <v>45</v>
      </c>
      <c r="AK94" s="5">
        <v>4408</v>
      </c>
      <c r="AL94" s="5">
        <v>560</v>
      </c>
      <c r="AM94" s="5">
        <v>0</v>
      </c>
      <c r="AN94" s="5">
        <v>114</v>
      </c>
      <c r="AO94" s="5">
        <v>3710</v>
      </c>
      <c r="AP94" s="5">
        <v>24</v>
      </c>
      <c r="AQ94" s="5">
        <v>0</v>
      </c>
      <c r="AR94" s="5">
        <v>0</v>
      </c>
      <c r="AS94" s="5">
        <v>0</v>
      </c>
    </row>
    <row r="95" spans="1:45">
      <c r="A95" s="5">
        <v>1397</v>
      </c>
      <c r="B95" s="5">
        <v>2</v>
      </c>
      <c r="C95" s="5" t="s">
        <v>335</v>
      </c>
      <c r="D95" s="5" t="s">
        <v>336</v>
      </c>
      <c r="E95" s="5">
        <v>7233733</v>
      </c>
      <c r="F95" s="5">
        <v>3738316</v>
      </c>
      <c r="G95" s="5">
        <v>292625</v>
      </c>
      <c r="H95" s="5">
        <v>871382</v>
      </c>
      <c r="I95" s="5">
        <v>93309</v>
      </c>
      <c r="J95" s="5">
        <v>2086181</v>
      </c>
      <c r="K95" s="5">
        <v>93774</v>
      </c>
      <c r="L95" s="5">
        <v>41919</v>
      </c>
      <c r="M95" s="5">
        <v>16225</v>
      </c>
      <c r="N95" s="5">
        <v>1810347</v>
      </c>
      <c r="O95" s="5">
        <v>1758336</v>
      </c>
      <c r="P95" s="5">
        <v>42530</v>
      </c>
      <c r="Q95" s="5">
        <v>4053</v>
      </c>
      <c r="R95" s="5">
        <v>830</v>
      </c>
      <c r="S95" s="5">
        <v>3571</v>
      </c>
      <c r="T95" s="5">
        <v>12</v>
      </c>
      <c r="U95" s="5">
        <v>1014</v>
      </c>
      <c r="V95" s="5">
        <v>428985</v>
      </c>
      <c r="W95" s="5">
        <v>185223</v>
      </c>
      <c r="X95" s="5">
        <v>1845</v>
      </c>
      <c r="Y95" s="5">
        <v>3963</v>
      </c>
      <c r="Z95" s="5">
        <v>3001</v>
      </c>
      <c r="AA95" s="5">
        <v>234160</v>
      </c>
      <c r="AB95" s="5">
        <v>170</v>
      </c>
      <c r="AC95" s="5">
        <v>623</v>
      </c>
      <c r="AD95" s="5">
        <v>2036636</v>
      </c>
      <c r="AE95" s="5">
        <v>739508</v>
      </c>
      <c r="AF95" s="5">
        <v>27492</v>
      </c>
      <c r="AG95" s="5">
        <v>44523</v>
      </c>
      <c r="AH95" s="5">
        <v>21696</v>
      </c>
      <c r="AI95" s="5">
        <v>1202763</v>
      </c>
      <c r="AJ95" s="5">
        <v>653</v>
      </c>
      <c r="AK95" s="5">
        <v>395111</v>
      </c>
      <c r="AL95" s="5">
        <v>67340</v>
      </c>
      <c r="AM95" s="5">
        <v>1639</v>
      </c>
      <c r="AN95" s="5">
        <v>13088</v>
      </c>
      <c r="AO95" s="5">
        <v>38463</v>
      </c>
      <c r="AP95" s="5">
        <v>224192</v>
      </c>
      <c r="AQ95" s="5">
        <v>50339</v>
      </c>
      <c r="AR95" s="5">
        <v>44</v>
      </c>
      <c r="AS95" s="5">
        <v>6</v>
      </c>
    </row>
    <row r="96" spans="1:45">
      <c r="A96" s="5">
        <v>1397</v>
      </c>
      <c r="B96" s="5">
        <v>3</v>
      </c>
      <c r="C96" s="5" t="s">
        <v>337</v>
      </c>
      <c r="D96" s="5" t="s">
        <v>336</v>
      </c>
      <c r="E96" s="5">
        <v>7233733</v>
      </c>
      <c r="F96" s="5">
        <v>3738316</v>
      </c>
      <c r="G96" s="5">
        <v>292625</v>
      </c>
      <c r="H96" s="5">
        <v>871382</v>
      </c>
      <c r="I96" s="5">
        <v>93309</v>
      </c>
      <c r="J96" s="5">
        <v>2086181</v>
      </c>
      <c r="K96" s="5">
        <v>93774</v>
      </c>
      <c r="L96" s="5">
        <v>41919</v>
      </c>
      <c r="M96" s="5">
        <v>16225</v>
      </c>
      <c r="N96" s="5">
        <v>1810347</v>
      </c>
      <c r="O96" s="5">
        <v>1758336</v>
      </c>
      <c r="P96" s="5">
        <v>42530</v>
      </c>
      <c r="Q96" s="5">
        <v>4053</v>
      </c>
      <c r="R96" s="5">
        <v>830</v>
      </c>
      <c r="S96" s="5">
        <v>3571</v>
      </c>
      <c r="T96" s="5">
        <v>12</v>
      </c>
      <c r="U96" s="5">
        <v>1014</v>
      </c>
      <c r="V96" s="5">
        <v>428985</v>
      </c>
      <c r="W96" s="5">
        <v>185223</v>
      </c>
      <c r="X96" s="5">
        <v>1845</v>
      </c>
      <c r="Y96" s="5">
        <v>3963</v>
      </c>
      <c r="Z96" s="5">
        <v>3001</v>
      </c>
      <c r="AA96" s="5">
        <v>234160</v>
      </c>
      <c r="AB96" s="5">
        <v>170</v>
      </c>
      <c r="AC96" s="5">
        <v>623</v>
      </c>
      <c r="AD96" s="5">
        <v>2036636</v>
      </c>
      <c r="AE96" s="5">
        <v>739508</v>
      </c>
      <c r="AF96" s="5">
        <v>27492</v>
      </c>
      <c r="AG96" s="5">
        <v>44523</v>
      </c>
      <c r="AH96" s="5">
        <v>21696</v>
      </c>
      <c r="AI96" s="5">
        <v>1202763</v>
      </c>
      <c r="AJ96" s="5">
        <v>653</v>
      </c>
      <c r="AK96" s="5">
        <v>395111</v>
      </c>
      <c r="AL96" s="5">
        <v>67340</v>
      </c>
      <c r="AM96" s="5">
        <v>1639</v>
      </c>
      <c r="AN96" s="5">
        <v>13088</v>
      </c>
      <c r="AO96" s="5">
        <v>38463</v>
      </c>
      <c r="AP96" s="5">
        <v>224192</v>
      </c>
      <c r="AQ96" s="5">
        <v>50339</v>
      </c>
      <c r="AR96" s="5">
        <v>44</v>
      </c>
      <c r="AS96" s="5">
        <v>6</v>
      </c>
    </row>
    <row r="97" spans="1:45">
      <c r="A97" s="5">
        <v>1397</v>
      </c>
      <c r="B97" s="5">
        <v>4</v>
      </c>
      <c r="C97" s="5" t="s">
        <v>338</v>
      </c>
      <c r="D97" s="5" t="s">
        <v>336</v>
      </c>
      <c r="E97" s="5">
        <v>7233733</v>
      </c>
      <c r="F97" s="5">
        <v>3738316</v>
      </c>
      <c r="G97" s="5">
        <v>292625</v>
      </c>
      <c r="H97" s="5">
        <v>871382</v>
      </c>
      <c r="I97" s="5">
        <v>93309</v>
      </c>
      <c r="J97" s="5">
        <v>2086181</v>
      </c>
      <c r="K97" s="5">
        <v>93774</v>
      </c>
      <c r="L97" s="5">
        <v>41919</v>
      </c>
      <c r="M97" s="5">
        <v>16225</v>
      </c>
      <c r="N97" s="5">
        <v>1810347</v>
      </c>
      <c r="O97" s="5">
        <v>1758336</v>
      </c>
      <c r="P97" s="5">
        <v>42530</v>
      </c>
      <c r="Q97" s="5">
        <v>4053</v>
      </c>
      <c r="R97" s="5">
        <v>830</v>
      </c>
      <c r="S97" s="5">
        <v>3571</v>
      </c>
      <c r="T97" s="5">
        <v>12</v>
      </c>
      <c r="U97" s="5">
        <v>1014</v>
      </c>
      <c r="V97" s="5">
        <v>428985</v>
      </c>
      <c r="W97" s="5">
        <v>185223</v>
      </c>
      <c r="X97" s="5">
        <v>1845</v>
      </c>
      <c r="Y97" s="5">
        <v>3963</v>
      </c>
      <c r="Z97" s="5">
        <v>3001</v>
      </c>
      <c r="AA97" s="5">
        <v>234160</v>
      </c>
      <c r="AB97" s="5">
        <v>170</v>
      </c>
      <c r="AC97" s="5">
        <v>623</v>
      </c>
      <c r="AD97" s="5">
        <v>2036636</v>
      </c>
      <c r="AE97" s="5">
        <v>739508</v>
      </c>
      <c r="AF97" s="5">
        <v>27492</v>
      </c>
      <c r="AG97" s="5">
        <v>44523</v>
      </c>
      <c r="AH97" s="5">
        <v>21696</v>
      </c>
      <c r="AI97" s="5">
        <v>1202763</v>
      </c>
      <c r="AJ97" s="5">
        <v>653</v>
      </c>
      <c r="AK97" s="5">
        <v>395111</v>
      </c>
      <c r="AL97" s="5">
        <v>67340</v>
      </c>
      <c r="AM97" s="5">
        <v>1639</v>
      </c>
      <c r="AN97" s="5">
        <v>13088</v>
      </c>
      <c r="AO97" s="5">
        <v>38463</v>
      </c>
      <c r="AP97" s="5">
        <v>224192</v>
      </c>
      <c r="AQ97" s="5">
        <v>50339</v>
      </c>
      <c r="AR97" s="5">
        <v>44</v>
      </c>
      <c r="AS97" s="5">
        <v>6</v>
      </c>
    </row>
    <row r="98" spans="1:45">
      <c r="A98" s="5">
        <v>1397</v>
      </c>
      <c r="B98" s="5">
        <v>2</v>
      </c>
      <c r="C98" s="5" t="s">
        <v>339</v>
      </c>
      <c r="D98" s="5" t="s">
        <v>340</v>
      </c>
      <c r="E98" s="5">
        <v>10781462</v>
      </c>
      <c r="F98" s="5">
        <v>6588184</v>
      </c>
      <c r="G98" s="5">
        <v>938651</v>
      </c>
      <c r="H98" s="5">
        <v>240430</v>
      </c>
      <c r="I98" s="5">
        <v>303518</v>
      </c>
      <c r="J98" s="5">
        <v>1447148</v>
      </c>
      <c r="K98" s="5">
        <v>1172542</v>
      </c>
      <c r="L98" s="5">
        <v>31521</v>
      </c>
      <c r="M98" s="5">
        <v>59467</v>
      </c>
      <c r="N98" s="5">
        <v>2938131</v>
      </c>
      <c r="O98" s="5">
        <v>2833011</v>
      </c>
      <c r="P98" s="5">
        <v>42833</v>
      </c>
      <c r="Q98" s="5">
        <v>13600</v>
      </c>
      <c r="R98" s="5">
        <v>6737</v>
      </c>
      <c r="S98" s="5">
        <v>25271</v>
      </c>
      <c r="T98" s="5">
        <v>974</v>
      </c>
      <c r="U98" s="5">
        <v>15705</v>
      </c>
      <c r="V98" s="5">
        <v>391665</v>
      </c>
      <c r="W98" s="5">
        <v>345879</v>
      </c>
      <c r="X98" s="5">
        <v>20412</v>
      </c>
      <c r="Y98" s="5">
        <v>922</v>
      </c>
      <c r="Z98" s="5">
        <v>9208</v>
      </c>
      <c r="AA98" s="5">
        <v>15225</v>
      </c>
      <c r="AB98" s="5">
        <v>11</v>
      </c>
      <c r="AC98" s="5">
        <v>7</v>
      </c>
      <c r="AD98" s="5">
        <v>1251354</v>
      </c>
      <c r="AE98" s="5">
        <v>702246</v>
      </c>
      <c r="AF98" s="5">
        <v>90080</v>
      </c>
      <c r="AG98" s="5">
        <v>39926</v>
      </c>
      <c r="AH98" s="5">
        <v>30115</v>
      </c>
      <c r="AI98" s="5">
        <v>387382</v>
      </c>
      <c r="AJ98" s="5">
        <v>1604</v>
      </c>
      <c r="AK98" s="5">
        <v>273663</v>
      </c>
      <c r="AL98" s="5">
        <v>108374</v>
      </c>
      <c r="AM98" s="5">
        <v>12265</v>
      </c>
      <c r="AN98" s="5">
        <v>2843</v>
      </c>
      <c r="AO98" s="5">
        <v>19935</v>
      </c>
      <c r="AP98" s="5">
        <v>70545</v>
      </c>
      <c r="AQ98" s="5">
        <v>59611</v>
      </c>
      <c r="AR98" s="5">
        <v>0</v>
      </c>
      <c r="AS98" s="5">
        <v>90</v>
      </c>
    </row>
    <row r="99" spans="1:45">
      <c r="A99" s="5">
        <v>1397</v>
      </c>
      <c r="B99" s="5">
        <v>3</v>
      </c>
      <c r="C99" s="5" t="s">
        <v>341</v>
      </c>
      <c r="D99" s="5" t="s">
        <v>342</v>
      </c>
      <c r="E99" s="5">
        <v>1789825</v>
      </c>
      <c r="F99" s="5">
        <v>880445</v>
      </c>
      <c r="G99" s="5">
        <v>319907</v>
      </c>
      <c r="H99" s="5">
        <v>70390</v>
      </c>
      <c r="I99" s="5">
        <v>35836</v>
      </c>
      <c r="J99" s="5">
        <v>322579</v>
      </c>
      <c r="K99" s="5">
        <v>148405</v>
      </c>
      <c r="L99" s="5">
        <v>5260</v>
      </c>
      <c r="M99" s="5">
        <v>7002</v>
      </c>
      <c r="N99" s="5">
        <v>84662</v>
      </c>
      <c r="O99" s="5">
        <v>72884</v>
      </c>
      <c r="P99" s="5">
        <v>2396</v>
      </c>
      <c r="Q99" s="5">
        <v>1357</v>
      </c>
      <c r="R99" s="5">
        <v>6293</v>
      </c>
      <c r="S99" s="5">
        <v>111</v>
      </c>
      <c r="T99" s="5">
        <v>305</v>
      </c>
      <c r="U99" s="5">
        <v>1316</v>
      </c>
      <c r="V99" s="5">
        <v>37523</v>
      </c>
      <c r="W99" s="5">
        <v>29564</v>
      </c>
      <c r="X99" s="5">
        <v>7352</v>
      </c>
      <c r="Y99" s="5">
        <v>10</v>
      </c>
      <c r="Z99" s="5">
        <v>4</v>
      </c>
      <c r="AA99" s="5">
        <v>593</v>
      </c>
      <c r="AB99" s="5">
        <v>0</v>
      </c>
      <c r="AC99" s="5">
        <v>0</v>
      </c>
      <c r="AD99" s="5">
        <v>426792</v>
      </c>
      <c r="AE99" s="5">
        <v>276370</v>
      </c>
      <c r="AF99" s="5">
        <v>55526</v>
      </c>
      <c r="AG99" s="5">
        <v>34648</v>
      </c>
      <c r="AH99" s="5">
        <v>8713</v>
      </c>
      <c r="AI99" s="5">
        <v>51362</v>
      </c>
      <c r="AJ99" s="5">
        <v>172</v>
      </c>
      <c r="AK99" s="5">
        <v>19191</v>
      </c>
      <c r="AL99" s="5">
        <v>4715</v>
      </c>
      <c r="AM99" s="5">
        <v>931</v>
      </c>
      <c r="AN99" s="5">
        <v>1527</v>
      </c>
      <c r="AO99" s="5">
        <v>7736</v>
      </c>
      <c r="AP99" s="5">
        <v>3539</v>
      </c>
      <c r="AQ99" s="5">
        <v>743</v>
      </c>
      <c r="AR99" s="5">
        <v>0</v>
      </c>
      <c r="AS99" s="5">
        <v>0</v>
      </c>
    </row>
    <row r="100" spans="1:45">
      <c r="A100" s="5">
        <v>1397</v>
      </c>
      <c r="B100" s="5">
        <v>4</v>
      </c>
      <c r="C100" s="5" t="s">
        <v>343</v>
      </c>
      <c r="D100" s="5" t="s">
        <v>344</v>
      </c>
      <c r="E100" s="5">
        <v>513272</v>
      </c>
      <c r="F100" s="5">
        <v>207771</v>
      </c>
      <c r="G100" s="5">
        <v>196634</v>
      </c>
      <c r="H100" s="5">
        <v>36852</v>
      </c>
      <c r="I100" s="5">
        <v>17856</v>
      </c>
      <c r="J100" s="5">
        <v>51962</v>
      </c>
      <c r="K100" s="5">
        <v>46</v>
      </c>
      <c r="L100" s="5">
        <v>2021</v>
      </c>
      <c r="M100" s="5">
        <v>131</v>
      </c>
      <c r="N100" s="5">
        <v>18907</v>
      </c>
      <c r="O100" s="5">
        <v>17434</v>
      </c>
      <c r="P100" s="5">
        <v>96</v>
      </c>
      <c r="Q100" s="5">
        <v>303</v>
      </c>
      <c r="R100" s="5">
        <v>994</v>
      </c>
      <c r="S100" s="5">
        <v>0</v>
      </c>
      <c r="T100" s="5">
        <v>81</v>
      </c>
      <c r="U100" s="5">
        <v>0</v>
      </c>
      <c r="V100" s="5">
        <v>9447</v>
      </c>
      <c r="W100" s="5">
        <v>9447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373789</v>
      </c>
      <c r="AE100" s="5">
        <v>254269</v>
      </c>
      <c r="AF100" s="5">
        <v>40919</v>
      </c>
      <c r="AG100" s="5">
        <v>24436</v>
      </c>
      <c r="AH100" s="5">
        <v>6526</v>
      </c>
      <c r="AI100" s="5">
        <v>47640</v>
      </c>
      <c r="AJ100" s="5">
        <v>0</v>
      </c>
      <c r="AK100" s="5">
        <v>11961</v>
      </c>
      <c r="AL100" s="5">
        <v>2031</v>
      </c>
      <c r="AM100" s="5">
        <v>0</v>
      </c>
      <c r="AN100" s="5">
        <v>1517</v>
      </c>
      <c r="AO100" s="5">
        <v>5169</v>
      </c>
      <c r="AP100" s="5">
        <v>3244</v>
      </c>
      <c r="AQ100" s="5">
        <v>0</v>
      </c>
      <c r="AR100" s="5">
        <v>0</v>
      </c>
      <c r="AS100" s="5">
        <v>0</v>
      </c>
    </row>
    <row r="101" spans="1:45">
      <c r="A101" s="5">
        <v>1397</v>
      </c>
      <c r="B101" s="5">
        <v>4</v>
      </c>
      <c r="C101" s="5" t="s">
        <v>345</v>
      </c>
      <c r="D101" s="5" t="s">
        <v>346</v>
      </c>
      <c r="E101" s="5">
        <v>1276553</v>
      </c>
      <c r="F101" s="5">
        <v>672674</v>
      </c>
      <c r="G101" s="5">
        <v>123274</v>
      </c>
      <c r="H101" s="5">
        <v>33539</v>
      </c>
      <c r="I101" s="5">
        <v>17980</v>
      </c>
      <c r="J101" s="5">
        <v>270618</v>
      </c>
      <c r="K101" s="5">
        <v>148359</v>
      </c>
      <c r="L101" s="5">
        <v>3239</v>
      </c>
      <c r="M101" s="5">
        <v>6871</v>
      </c>
      <c r="N101" s="5">
        <v>65755</v>
      </c>
      <c r="O101" s="5">
        <v>55450</v>
      </c>
      <c r="P101" s="5">
        <v>2301</v>
      </c>
      <c r="Q101" s="5">
        <v>1055</v>
      </c>
      <c r="R101" s="5">
        <v>5299</v>
      </c>
      <c r="S101" s="5">
        <v>111</v>
      </c>
      <c r="T101" s="5">
        <v>224</v>
      </c>
      <c r="U101" s="5">
        <v>1316</v>
      </c>
      <c r="V101" s="5">
        <v>28076</v>
      </c>
      <c r="W101" s="5">
        <v>20117</v>
      </c>
      <c r="X101" s="5">
        <v>7352</v>
      </c>
      <c r="Y101" s="5">
        <v>10</v>
      </c>
      <c r="Z101" s="5">
        <v>4</v>
      </c>
      <c r="AA101" s="5">
        <v>593</v>
      </c>
      <c r="AB101" s="5">
        <v>0</v>
      </c>
      <c r="AC101" s="5">
        <v>0</v>
      </c>
      <c r="AD101" s="5">
        <v>53003</v>
      </c>
      <c r="AE101" s="5">
        <v>22101</v>
      </c>
      <c r="AF101" s="5">
        <v>14607</v>
      </c>
      <c r="AG101" s="5">
        <v>10212</v>
      </c>
      <c r="AH101" s="5">
        <v>2187</v>
      </c>
      <c r="AI101" s="5">
        <v>3723</v>
      </c>
      <c r="AJ101" s="5">
        <v>172</v>
      </c>
      <c r="AK101" s="5">
        <v>7230</v>
      </c>
      <c r="AL101" s="5">
        <v>2684</v>
      </c>
      <c r="AM101" s="5">
        <v>931</v>
      </c>
      <c r="AN101" s="5">
        <v>10</v>
      </c>
      <c r="AO101" s="5">
        <v>2567</v>
      </c>
      <c r="AP101" s="5">
        <v>295</v>
      </c>
      <c r="AQ101" s="5">
        <v>743</v>
      </c>
      <c r="AR101" s="5">
        <v>0</v>
      </c>
      <c r="AS101" s="5">
        <v>0</v>
      </c>
    </row>
    <row r="102" spans="1:45">
      <c r="A102" s="5">
        <v>1397</v>
      </c>
      <c r="B102" s="5">
        <v>3</v>
      </c>
      <c r="C102" s="5" t="s">
        <v>347</v>
      </c>
      <c r="D102" s="5" t="s">
        <v>348</v>
      </c>
      <c r="E102" s="5">
        <v>8991637</v>
      </c>
      <c r="F102" s="5">
        <v>5707739</v>
      </c>
      <c r="G102" s="5">
        <v>618744</v>
      </c>
      <c r="H102" s="5">
        <v>170040</v>
      </c>
      <c r="I102" s="5">
        <v>267682</v>
      </c>
      <c r="J102" s="5">
        <v>1124569</v>
      </c>
      <c r="K102" s="5">
        <v>1024137</v>
      </c>
      <c r="L102" s="5">
        <v>26261</v>
      </c>
      <c r="M102" s="5">
        <v>52465</v>
      </c>
      <c r="N102" s="5">
        <v>2853469</v>
      </c>
      <c r="O102" s="5">
        <v>2760127</v>
      </c>
      <c r="P102" s="5">
        <v>40437</v>
      </c>
      <c r="Q102" s="5">
        <v>12242</v>
      </c>
      <c r="R102" s="5">
        <v>444</v>
      </c>
      <c r="S102" s="5">
        <v>25161</v>
      </c>
      <c r="T102" s="5">
        <v>670</v>
      </c>
      <c r="U102" s="5">
        <v>14389</v>
      </c>
      <c r="V102" s="5">
        <v>354142</v>
      </c>
      <c r="W102" s="5">
        <v>316315</v>
      </c>
      <c r="X102" s="5">
        <v>13060</v>
      </c>
      <c r="Y102" s="5">
        <v>912</v>
      </c>
      <c r="Z102" s="5">
        <v>9205</v>
      </c>
      <c r="AA102" s="5">
        <v>14631</v>
      </c>
      <c r="AB102" s="5">
        <v>11</v>
      </c>
      <c r="AC102" s="5">
        <v>7</v>
      </c>
      <c r="AD102" s="5">
        <v>824561</v>
      </c>
      <c r="AE102" s="5">
        <v>425876</v>
      </c>
      <c r="AF102" s="5">
        <v>34554</v>
      </c>
      <c r="AG102" s="5">
        <v>5278</v>
      </c>
      <c r="AH102" s="5">
        <v>21401</v>
      </c>
      <c r="AI102" s="5">
        <v>336019</v>
      </c>
      <c r="AJ102" s="5">
        <v>1432</v>
      </c>
      <c r="AK102" s="5">
        <v>254472</v>
      </c>
      <c r="AL102" s="5">
        <v>103659</v>
      </c>
      <c r="AM102" s="5">
        <v>11334</v>
      </c>
      <c r="AN102" s="5">
        <v>1316</v>
      </c>
      <c r="AO102" s="5">
        <v>12200</v>
      </c>
      <c r="AP102" s="5">
        <v>67006</v>
      </c>
      <c r="AQ102" s="5">
        <v>58868</v>
      </c>
      <c r="AR102" s="5">
        <v>0</v>
      </c>
      <c r="AS102" s="5">
        <v>90</v>
      </c>
    </row>
    <row r="103" spans="1:45">
      <c r="A103" s="5">
        <v>1397</v>
      </c>
      <c r="B103" s="5">
        <v>4</v>
      </c>
      <c r="C103" s="5" t="s">
        <v>349</v>
      </c>
      <c r="D103" s="5" t="s">
        <v>348</v>
      </c>
      <c r="E103" s="5">
        <v>8991637</v>
      </c>
      <c r="F103" s="5">
        <v>5707739</v>
      </c>
      <c r="G103" s="5">
        <v>618744</v>
      </c>
      <c r="H103" s="5">
        <v>170040</v>
      </c>
      <c r="I103" s="5">
        <v>267682</v>
      </c>
      <c r="J103" s="5">
        <v>1124569</v>
      </c>
      <c r="K103" s="5">
        <v>1024137</v>
      </c>
      <c r="L103" s="5">
        <v>26261</v>
      </c>
      <c r="M103" s="5">
        <v>52465</v>
      </c>
      <c r="N103" s="5">
        <v>2853469</v>
      </c>
      <c r="O103" s="5">
        <v>2760127</v>
      </c>
      <c r="P103" s="5">
        <v>40437</v>
      </c>
      <c r="Q103" s="5">
        <v>12242</v>
      </c>
      <c r="R103" s="5">
        <v>444</v>
      </c>
      <c r="S103" s="5">
        <v>25161</v>
      </c>
      <c r="T103" s="5">
        <v>670</v>
      </c>
      <c r="U103" s="5">
        <v>14389</v>
      </c>
      <c r="V103" s="5">
        <v>354142</v>
      </c>
      <c r="W103" s="5">
        <v>316315</v>
      </c>
      <c r="X103" s="5">
        <v>13060</v>
      </c>
      <c r="Y103" s="5">
        <v>912</v>
      </c>
      <c r="Z103" s="5">
        <v>9205</v>
      </c>
      <c r="AA103" s="5">
        <v>14631</v>
      </c>
      <c r="AB103" s="5">
        <v>11</v>
      </c>
      <c r="AC103" s="5">
        <v>7</v>
      </c>
      <c r="AD103" s="5">
        <v>824561</v>
      </c>
      <c r="AE103" s="5">
        <v>425876</v>
      </c>
      <c r="AF103" s="5">
        <v>34554</v>
      </c>
      <c r="AG103" s="5">
        <v>5278</v>
      </c>
      <c r="AH103" s="5">
        <v>21401</v>
      </c>
      <c r="AI103" s="5">
        <v>336019</v>
      </c>
      <c r="AJ103" s="5">
        <v>1432</v>
      </c>
      <c r="AK103" s="5">
        <v>254472</v>
      </c>
      <c r="AL103" s="5">
        <v>103659</v>
      </c>
      <c r="AM103" s="5">
        <v>11334</v>
      </c>
      <c r="AN103" s="5">
        <v>1316</v>
      </c>
      <c r="AO103" s="5">
        <v>12200</v>
      </c>
      <c r="AP103" s="5">
        <v>67006</v>
      </c>
      <c r="AQ103" s="5">
        <v>58868</v>
      </c>
      <c r="AR103" s="5">
        <v>0</v>
      </c>
      <c r="AS103" s="5">
        <v>90</v>
      </c>
    </row>
    <row r="104" spans="1:45">
      <c r="A104" s="5">
        <v>1397</v>
      </c>
      <c r="B104" s="5">
        <v>2</v>
      </c>
      <c r="C104" s="5" t="s">
        <v>350</v>
      </c>
      <c r="D104" s="5" t="s">
        <v>351</v>
      </c>
      <c r="E104" s="5">
        <v>17878261</v>
      </c>
      <c r="F104" s="5">
        <v>10935315</v>
      </c>
      <c r="G104" s="5">
        <v>728577</v>
      </c>
      <c r="H104" s="5">
        <v>332441</v>
      </c>
      <c r="I104" s="5">
        <v>888485</v>
      </c>
      <c r="J104" s="5">
        <v>3680864</v>
      </c>
      <c r="K104" s="5">
        <v>1123323</v>
      </c>
      <c r="L104" s="5">
        <v>142035</v>
      </c>
      <c r="M104" s="5">
        <v>47222</v>
      </c>
      <c r="N104" s="5">
        <v>3308075</v>
      </c>
      <c r="O104" s="5">
        <v>3117100</v>
      </c>
      <c r="P104" s="5">
        <v>63402</v>
      </c>
      <c r="Q104" s="5">
        <v>14935</v>
      </c>
      <c r="R104" s="5">
        <v>46069</v>
      </c>
      <c r="S104" s="5">
        <v>53227</v>
      </c>
      <c r="T104" s="5">
        <v>959</v>
      </c>
      <c r="U104" s="5">
        <v>12383</v>
      </c>
      <c r="V104" s="5">
        <v>2583443</v>
      </c>
      <c r="W104" s="5">
        <v>1680575</v>
      </c>
      <c r="X104" s="5">
        <v>162664</v>
      </c>
      <c r="Y104" s="5">
        <v>18068</v>
      </c>
      <c r="Z104" s="5">
        <v>29262</v>
      </c>
      <c r="AA104" s="5">
        <v>692167</v>
      </c>
      <c r="AB104" s="5">
        <v>273</v>
      </c>
      <c r="AC104" s="5">
        <v>433</v>
      </c>
      <c r="AD104" s="5">
        <v>5174643</v>
      </c>
      <c r="AE104" s="5">
        <v>3746622</v>
      </c>
      <c r="AF104" s="5">
        <v>248375</v>
      </c>
      <c r="AG104" s="5">
        <v>51436</v>
      </c>
      <c r="AH104" s="5">
        <v>373422</v>
      </c>
      <c r="AI104" s="5">
        <v>751629</v>
      </c>
      <c r="AJ104" s="5">
        <v>3160</v>
      </c>
      <c r="AK104" s="5">
        <v>1736010</v>
      </c>
      <c r="AL104" s="5">
        <v>1058163</v>
      </c>
      <c r="AM104" s="5">
        <v>33285</v>
      </c>
      <c r="AN104" s="5">
        <v>44788</v>
      </c>
      <c r="AO104" s="5">
        <v>158973</v>
      </c>
      <c r="AP104" s="5">
        <v>263550</v>
      </c>
      <c r="AQ104" s="5">
        <v>177117</v>
      </c>
      <c r="AR104" s="5">
        <v>51</v>
      </c>
      <c r="AS104" s="5">
        <v>83</v>
      </c>
    </row>
    <row r="105" spans="1:45">
      <c r="A105" s="5">
        <v>1397</v>
      </c>
      <c r="B105" s="5">
        <v>3</v>
      </c>
      <c r="C105" s="5" t="s">
        <v>352</v>
      </c>
      <c r="D105" s="5" t="s">
        <v>353</v>
      </c>
      <c r="E105" s="5">
        <v>3227278</v>
      </c>
      <c r="F105" s="5">
        <v>2241086</v>
      </c>
      <c r="G105" s="5">
        <v>175934</v>
      </c>
      <c r="H105" s="5">
        <v>28754</v>
      </c>
      <c r="I105" s="5">
        <v>75431</v>
      </c>
      <c r="J105" s="5">
        <v>340369</v>
      </c>
      <c r="K105" s="5">
        <v>351541</v>
      </c>
      <c r="L105" s="5">
        <v>5464</v>
      </c>
      <c r="M105" s="5">
        <v>8699</v>
      </c>
      <c r="N105" s="5">
        <v>651236</v>
      </c>
      <c r="O105" s="5">
        <v>646163</v>
      </c>
      <c r="P105" s="5">
        <v>2408</v>
      </c>
      <c r="Q105" s="5">
        <v>1107</v>
      </c>
      <c r="R105" s="5">
        <v>1132</v>
      </c>
      <c r="S105" s="5">
        <v>192</v>
      </c>
      <c r="T105" s="5">
        <v>5</v>
      </c>
      <c r="U105" s="5">
        <v>229</v>
      </c>
      <c r="V105" s="5">
        <v>263782</v>
      </c>
      <c r="W105" s="5">
        <v>186594</v>
      </c>
      <c r="X105" s="5">
        <v>208</v>
      </c>
      <c r="Y105" s="5">
        <v>7</v>
      </c>
      <c r="Z105" s="5">
        <v>30</v>
      </c>
      <c r="AA105" s="5">
        <v>76935</v>
      </c>
      <c r="AB105" s="5">
        <v>0</v>
      </c>
      <c r="AC105" s="5">
        <v>8</v>
      </c>
      <c r="AD105" s="5">
        <v>865463</v>
      </c>
      <c r="AE105" s="5">
        <v>752350</v>
      </c>
      <c r="AF105" s="5">
        <v>31861</v>
      </c>
      <c r="AG105" s="5">
        <v>11030</v>
      </c>
      <c r="AH105" s="5">
        <v>6617</v>
      </c>
      <c r="AI105" s="5">
        <v>63529</v>
      </c>
      <c r="AJ105" s="5">
        <v>76</v>
      </c>
      <c r="AK105" s="5">
        <v>266286</v>
      </c>
      <c r="AL105" s="5">
        <v>46997</v>
      </c>
      <c r="AM105" s="5">
        <v>477</v>
      </c>
      <c r="AN105" s="5">
        <v>290</v>
      </c>
      <c r="AO105" s="5">
        <v>61106</v>
      </c>
      <c r="AP105" s="5">
        <v>48970</v>
      </c>
      <c r="AQ105" s="5">
        <v>108446</v>
      </c>
      <c r="AR105" s="5">
        <v>0</v>
      </c>
      <c r="AS105" s="5">
        <v>0</v>
      </c>
    </row>
    <row r="106" spans="1:45">
      <c r="A106" s="5">
        <v>1397</v>
      </c>
      <c r="B106" s="5">
        <v>4</v>
      </c>
      <c r="C106" s="5" t="s">
        <v>354</v>
      </c>
      <c r="D106" s="5" t="s">
        <v>353</v>
      </c>
      <c r="E106" s="5">
        <v>3227278</v>
      </c>
      <c r="F106" s="5">
        <v>2241086</v>
      </c>
      <c r="G106" s="5">
        <v>175934</v>
      </c>
      <c r="H106" s="5">
        <v>28754</v>
      </c>
      <c r="I106" s="5">
        <v>75431</v>
      </c>
      <c r="J106" s="5">
        <v>340369</v>
      </c>
      <c r="K106" s="5">
        <v>351541</v>
      </c>
      <c r="L106" s="5">
        <v>5464</v>
      </c>
      <c r="M106" s="5">
        <v>8699</v>
      </c>
      <c r="N106" s="5">
        <v>651236</v>
      </c>
      <c r="O106" s="5">
        <v>646163</v>
      </c>
      <c r="P106" s="5">
        <v>2408</v>
      </c>
      <c r="Q106" s="5">
        <v>1107</v>
      </c>
      <c r="R106" s="5">
        <v>1132</v>
      </c>
      <c r="S106" s="5">
        <v>192</v>
      </c>
      <c r="T106" s="5">
        <v>5</v>
      </c>
      <c r="U106" s="5">
        <v>229</v>
      </c>
      <c r="V106" s="5">
        <v>263782</v>
      </c>
      <c r="W106" s="5">
        <v>186594</v>
      </c>
      <c r="X106" s="5">
        <v>208</v>
      </c>
      <c r="Y106" s="5">
        <v>7</v>
      </c>
      <c r="Z106" s="5">
        <v>30</v>
      </c>
      <c r="AA106" s="5">
        <v>76935</v>
      </c>
      <c r="AB106" s="5">
        <v>0</v>
      </c>
      <c r="AC106" s="5">
        <v>8</v>
      </c>
      <c r="AD106" s="5">
        <v>865463</v>
      </c>
      <c r="AE106" s="5">
        <v>752350</v>
      </c>
      <c r="AF106" s="5">
        <v>31861</v>
      </c>
      <c r="AG106" s="5">
        <v>11030</v>
      </c>
      <c r="AH106" s="5">
        <v>6617</v>
      </c>
      <c r="AI106" s="5">
        <v>63529</v>
      </c>
      <c r="AJ106" s="5">
        <v>76</v>
      </c>
      <c r="AK106" s="5">
        <v>266286</v>
      </c>
      <c r="AL106" s="5">
        <v>46997</v>
      </c>
      <c r="AM106" s="5">
        <v>477</v>
      </c>
      <c r="AN106" s="5">
        <v>290</v>
      </c>
      <c r="AO106" s="5">
        <v>61106</v>
      </c>
      <c r="AP106" s="5">
        <v>48970</v>
      </c>
      <c r="AQ106" s="5">
        <v>108446</v>
      </c>
      <c r="AR106" s="5">
        <v>0</v>
      </c>
      <c r="AS106" s="5">
        <v>0</v>
      </c>
    </row>
    <row r="107" spans="1:45">
      <c r="A107" s="5">
        <v>1397</v>
      </c>
      <c r="B107" s="5">
        <v>3</v>
      </c>
      <c r="C107" s="5" t="s">
        <v>355</v>
      </c>
      <c r="D107" s="5" t="s">
        <v>356</v>
      </c>
      <c r="E107" s="5">
        <v>14650984</v>
      </c>
      <c r="F107" s="5">
        <v>8694229</v>
      </c>
      <c r="G107" s="5">
        <v>552643</v>
      </c>
      <c r="H107" s="5">
        <v>303687</v>
      </c>
      <c r="I107" s="5">
        <v>813054</v>
      </c>
      <c r="J107" s="5">
        <v>3340495</v>
      </c>
      <c r="K107" s="5">
        <v>771782</v>
      </c>
      <c r="L107" s="5">
        <v>136571</v>
      </c>
      <c r="M107" s="5">
        <v>38522</v>
      </c>
      <c r="N107" s="5">
        <v>2656840</v>
      </c>
      <c r="O107" s="5">
        <v>2470937</v>
      </c>
      <c r="P107" s="5">
        <v>60994</v>
      </c>
      <c r="Q107" s="5">
        <v>13828</v>
      </c>
      <c r="R107" s="5">
        <v>44937</v>
      </c>
      <c r="S107" s="5">
        <v>53035</v>
      </c>
      <c r="T107" s="5">
        <v>954</v>
      </c>
      <c r="U107" s="5">
        <v>12153</v>
      </c>
      <c r="V107" s="5">
        <v>2319660</v>
      </c>
      <c r="W107" s="5">
        <v>1493981</v>
      </c>
      <c r="X107" s="5">
        <v>162456</v>
      </c>
      <c r="Y107" s="5">
        <v>18061</v>
      </c>
      <c r="Z107" s="5">
        <v>29232</v>
      </c>
      <c r="AA107" s="5">
        <v>615232</v>
      </c>
      <c r="AB107" s="5">
        <v>273</v>
      </c>
      <c r="AC107" s="5">
        <v>425</v>
      </c>
      <c r="AD107" s="5">
        <v>4309180</v>
      </c>
      <c r="AE107" s="5">
        <v>2994271</v>
      </c>
      <c r="AF107" s="5">
        <v>216514</v>
      </c>
      <c r="AG107" s="5">
        <v>40406</v>
      </c>
      <c r="AH107" s="5">
        <v>366805</v>
      </c>
      <c r="AI107" s="5">
        <v>688100</v>
      </c>
      <c r="AJ107" s="5">
        <v>3084</v>
      </c>
      <c r="AK107" s="5">
        <v>1469724</v>
      </c>
      <c r="AL107" s="5">
        <v>1011166</v>
      </c>
      <c r="AM107" s="5">
        <v>32808</v>
      </c>
      <c r="AN107" s="5">
        <v>44498</v>
      </c>
      <c r="AO107" s="5">
        <v>97867</v>
      </c>
      <c r="AP107" s="5">
        <v>214580</v>
      </c>
      <c r="AQ107" s="5">
        <v>68671</v>
      </c>
      <c r="AR107" s="5">
        <v>51</v>
      </c>
      <c r="AS107" s="5">
        <v>83</v>
      </c>
    </row>
    <row r="108" spans="1:45">
      <c r="A108" s="5">
        <v>1397</v>
      </c>
      <c r="B108" s="5">
        <v>4</v>
      </c>
      <c r="C108" s="5" t="s">
        <v>357</v>
      </c>
      <c r="D108" s="5" t="s">
        <v>358</v>
      </c>
      <c r="E108" s="5">
        <v>415932</v>
      </c>
      <c r="F108" s="5">
        <v>190406</v>
      </c>
      <c r="G108" s="5">
        <v>39275</v>
      </c>
      <c r="H108" s="5">
        <v>16192</v>
      </c>
      <c r="I108" s="5">
        <v>22538</v>
      </c>
      <c r="J108" s="5">
        <v>120840</v>
      </c>
      <c r="K108" s="5">
        <v>15139</v>
      </c>
      <c r="L108" s="5">
        <v>8230</v>
      </c>
      <c r="M108" s="5">
        <v>3313</v>
      </c>
      <c r="N108" s="5">
        <v>22771</v>
      </c>
      <c r="O108" s="5">
        <v>7189</v>
      </c>
      <c r="P108" s="5">
        <v>5167</v>
      </c>
      <c r="Q108" s="5">
        <v>62</v>
      </c>
      <c r="R108" s="5">
        <v>0</v>
      </c>
      <c r="S108" s="5">
        <v>10331</v>
      </c>
      <c r="T108" s="5">
        <v>0</v>
      </c>
      <c r="U108" s="5">
        <v>22</v>
      </c>
      <c r="V108" s="5">
        <v>162161</v>
      </c>
      <c r="W108" s="5">
        <v>16760</v>
      </c>
      <c r="X108" s="5">
        <v>13772</v>
      </c>
      <c r="Y108" s="5">
        <v>0</v>
      </c>
      <c r="Z108" s="5">
        <v>0</v>
      </c>
      <c r="AA108" s="5">
        <v>131629</v>
      </c>
      <c r="AB108" s="5">
        <v>0</v>
      </c>
      <c r="AC108" s="5">
        <v>0</v>
      </c>
      <c r="AD108" s="5">
        <v>36543</v>
      </c>
      <c r="AE108" s="5">
        <v>26995</v>
      </c>
      <c r="AF108" s="5">
        <v>871</v>
      </c>
      <c r="AG108" s="5">
        <v>857</v>
      </c>
      <c r="AH108" s="5">
        <v>3272</v>
      </c>
      <c r="AI108" s="5">
        <v>4505</v>
      </c>
      <c r="AJ108" s="5">
        <v>42</v>
      </c>
      <c r="AK108" s="5">
        <v>29426</v>
      </c>
      <c r="AL108" s="5">
        <v>2414</v>
      </c>
      <c r="AM108" s="5">
        <v>6729</v>
      </c>
      <c r="AN108" s="5">
        <v>1503</v>
      </c>
      <c r="AO108" s="5">
        <v>8166</v>
      </c>
      <c r="AP108" s="5">
        <v>4595</v>
      </c>
      <c r="AQ108" s="5">
        <v>6019</v>
      </c>
      <c r="AR108" s="5">
        <v>0</v>
      </c>
      <c r="AS108" s="5">
        <v>0</v>
      </c>
    </row>
    <row r="109" spans="1:45">
      <c r="A109" s="5">
        <v>1397</v>
      </c>
      <c r="B109" s="5">
        <v>4</v>
      </c>
      <c r="C109" s="5" t="s">
        <v>359</v>
      </c>
      <c r="D109" s="5" t="s">
        <v>360</v>
      </c>
      <c r="E109" s="5">
        <v>3546701</v>
      </c>
      <c r="F109" s="5">
        <v>2304123</v>
      </c>
      <c r="G109" s="5">
        <v>134821</v>
      </c>
      <c r="H109" s="5">
        <v>72707</v>
      </c>
      <c r="I109" s="5">
        <v>98930</v>
      </c>
      <c r="J109" s="5">
        <v>535838</v>
      </c>
      <c r="K109" s="5">
        <v>291280</v>
      </c>
      <c r="L109" s="5">
        <v>103367</v>
      </c>
      <c r="M109" s="5">
        <v>5635</v>
      </c>
      <c r="N109" s="5">
        <v>551094</v>
      </c>
      <c r="O109" s="5">
        <v>496552</v>
      </c>
      <c r="P109" s="5">
        <v>24346</v>
      </c>
      <c r="Q109" s="5">
        <v>2059</v>
      </c>
      <c r="R109" s="5">
        <v>23899</v>
      </c>
      <c r="S109" s="5">
        <v>2980</v>
      </c>
      <c r="T109" s="5">
        <v>46</v>
      </c>
      <c r="U109" s="5">
        <v>1212</v>
      </c>
      <c r="V109" s="5">
        <v>465670</v>
      </c>
      <c r="W109" s="5">
        <v>372171</v>
      </c>
      <c r="X109" s="5">
        <v>15064</v>
      </c>
      <c r="Y109" s="5">
        <v>6258</v>
      </c>
      <c r="Z109" s="5">
        <v>2625</v>
      </c>
      <c r="AA109" s="5">
        <v>69280</v>
      </c>
      <c r="AB109" s="5">
        <v>5</v>
      </c>
      <c r="AC109" s="5">
        <v>267</v>
      </c>
      <c r="AD109" s="5">
        <v>1040251</v>
      </c>
      <c r="AE109" s="5">
        <v>699837</v>
      </c>
      <c r="AF109" s="5">
        <v>20103</v>
      </c>
      <c r="AG109" s="5">
        <v>10379</v>
      </c>
      <c r="AH109" s="5">
        <v>63261</v>
      </c>
      <c r="AI109" s="5">
        <v>246288</v>
      </c>
      <c r="AJ109" s="5">
        <v>383</v>
      </c>
      <c r="AK109" s="5">
        <v>111721</v>
      </c>
      <c r="AL109" s="5">
        <v>32049</v>
      </c>
      <c r="AM109" s="5">
        <v>1388</v>
      </c>
      <c r="AN109" s="5">
        <v>36895</v>
      </c>
      <c r="AO109" s="5">
        <v>18876</v>
      </c>
      <c r="AP109" s="5">
        <v>22513</v>
      </c>
      <c r="AQ109" s="5">
        <v>0</v>
      </c>
      <c r="AR109" s="5">
        <v>0</v>
      </c>
      <c r="AS109" s="5">
        <v>0</v>
      </c>
    </row>
    <row r="110" spans="1:45">
      <c r="A110" s="5">
        <v>1397</v>
      </c>
      <c r="B110" s="5">
        <v>4</v>
      </c>
      <c r="C110" s="5" t="s">
        <v>361</v>
      </c>
      <c r="D110" s="5" t="s">
        <v>362</v>
      </c>
      <c r="E110" s="5">
        <v>321034</v>
      </c>
      <c r="F110" s="5">
        <v>215899</v>
      </c>
      <c r="G110" s="5">
        <v>29233</v>
      </c>
      <c r="H110" s="5">
        <v>13582</v>
      </c>
      <c r="I110" s="5">
        <v>6197</v>
      </c>
      <c r="J110" s="5">
        <v>13456</v>
      </c>
      <c r="K110" s="5">
        <v>41130</v>
      </c>
      <c r="L110" s="5">
        <v>217</v>
      </c>
      <c r="M110" s="5">
        <v>1320</v>
      </c>
      <c r="N110" s="5">
        <v>4578</v>
      </c>
      <c r="O110" s="5">
        <v>2638</v>
      </c>
      <c r="P110" s="5">
        <v>163</v>
      </c>
      <c r="Q110" s="5">
        <v>495</v>
      </c>
      <c r="R110" s="5">
        <v>0</v>
      </c>
      <c r="S110" s="5">
        <v>1283</v>
      </c>
      <c r="T110" s="5">
        <v>0</v>
      </c>
      <c r="U110" s="5">
        <v>0</v>
      </c>
      <c r="V110" s="5">
        <v>131584</v>
      </c>
      <c r="W110" s="5">
        <v>63100</v>
      </c>
      <c r="X110" s="5">
        <v>28955</v>
      </c>
      <c r="Y110" s="5">
        <v>0</v>
      </c>
      <c r="Z110" s="5">
        <v>0</v>
      </c>
      <c r="AA110" s="5">
        <v>39528</v>
      </c>
      <c r="AB110" s="5">
        <v>0</v>
      </c>
      <c r="AC110" s="5">
        <v>0</v>
      </c>
      <c r="AD110" s="5">
        <v>149745</v>
      </c>
      <c r="AE110" s="5">
        <v>96351</v>
      </c>
      <c r="AF110" s="5">
        <v>32323</v>
      </c>
      <c r="AG110" s="5">
        <v>761</v>
      </c>
      <c r="AH110" s="5">
        <v>27</v>
      </c>
      <c r="AI110" s="5">
        <v>20283</v>
      </c>
      <c r="AJ110" s="5">
        <v>0</v>
      </c>
      <c r="AK110" s="5">
        <v>62247</v>
      </c>
      <c r="AL110" s="5">
        <v>39168</v>
      </c>
      <c r="AM110" s="5">
        <v>21456</v>
      </c>
      <c r="AN110" s="5">
        <v>274</v>
      </c>
      <c r="AO110" s="5">
        <v>680</v>
      </c>
      <c r="AP110" s="5">
        <v>670</v>
      </c>
      <c r="AQ110" s="5">
        <v>0</v>
      </c>
      <c r="AR110" s="5">
        <v>0</v>
      </c>
      <c r="AS110" s="5">
        <v>0</v>
      </c>
    </row>
    <row r="111" spans="1:45">
      <c r="A111" s="5">
        <v>1397</v>
      </c>
      <c r="B111" s="5">
        <v>4</v>
      </c>
      <c r="C111" s="5" t="s">
        <v>363</v>
      </c>
      <c r="D111" s="5" t="s">
        <v>364</v>
      </c>
      <c r="E111" s="5">
        <v>4958903</v>
      </c>
      <c r="F111" s="5">
        <v>3101930</v>
      </c>
      <c r="G111" s="5">
        <v>112582</v>
      </c>
      <c r="H111" s="5">
        <v>100969</v>
      </c>
      <c r="I111" s="5">
        <v>305768</v>
      </c>
      <c r="J111" s="5">
        <v>1231122</v>
      </c>
      <c r="K111" s="5">
        <v>81961</v>
      </c>
      <c r="L111" s="5">
        <v>16695</v>
      </c>
      <c r="M111" s="5">
        <v>7876</v>
      </c>
      <c r="N111" s="5">
        <v>1455073</v>
      </c>
      <c r="O111" s="5">
        <v>1422435</v>
      </c>
      <c r="P111" s="5">
        <v>7198</v>
      </c>
      <c r="Q111" s="5">
        <v>7626</v>
      </c>
      <c r="R111" s="5">
        <v>2820</v>
      </c>
      <c r="S111" s="5">
        <v>9151</v>
      </c>
      <c r="T111" s="5">
        <v>381</v>
      </c>
      <c r="U111" s="5">
        <v>5462</v>
      </c>
      <c r="V111" s="5">
        <v>521667</v>
      </c>
      <c r="W111" s="5">
        <v>261458</v>
      </c>
      <c r="X111" s="5">
        <v>68364</v>
      </c>
      <c r="Y111" s="5">
        <v>10597</v>
      </c>
      <c r="Z111" s="5">
        <v>2571</v>
      </c>
      <c r="AA111" s="5">
        <v>178388</v>
      </c>
      <c r="AB111" s="5">
        <v>182</v>
      </c>
      <c r="AC111" s="5">
        <v>107</v>
      </c>
      <c r="AD111" s="5">
        <v>1411115</v>
      </c>
      <c r="AE111" s="5">
        <v>1094947</v>
      </c>
      <c r="AF111" s="5">
        <v>30531</v>
      </c>
      <c r="AG111" s="5">
        <v>21508</v>
      </c>
      <c r="AH111" s="5">
        <v>18777</v>
      </c>
      <c r="AI111" s="5">
        <v>244480</v>
      </c>
      <c r="AJ111" s="5">
        <v>873</v>
      </c>
      <c r="AK111" s="5">
        <v>904235</v>
      </c>
      <c r="AL111" s="5">
        <v>696466</v>
      </c>
      <c r="AM111" s="5">
        <v>1776</v>
      </c>
      <c r="AN111" s="5">
        <v>4461</v>
      </c>
      <c r="AO111" s="5">
        <v>42225</v>
      </c>
      <c r="AP111" s="5">
        <v>111416</v>
      </c>
      <c r="AQ111" s="5">
        <v>47773</v>
      </c>
      <c r="AR111" s="5">
        <v>51</v>
      </c>
      <c r="AS111" s="5">
        <v>66</v>
      </c>
    </row>
    <row r="112" spans="1:45">
      <c r="A112" s="5">
        <v>1397</v>
      </c>
      <c r="B112" s="5">
        <v>4</v>
      </c>
      <c r="C112" s="5" t="s">
        <v>365</v>
      </c>
      <c r="D112" s="5" t="s">
        <v>366</v>
      </c>
      <c r="E112" s="5">
        <v>3170985</v>
      </c>
      <c r="F112" s="5">
        <v>1730037</v>
      </c>
      <c r="G112" s="5">
        <v>98573</v>
      </c>
      <c r="H112" s="5">
        <v>48287</v>
      </c>
      <c r="I112" s="5">
        <v>209370</v>
      </c>
      <c r="J112" s="5">
        <v>923879</v>
      </c>
      <c r="K112" s="5">
        <v>141290</v>
      </c>
      <c r="L112" s="5">
        <v>4903</v>
      </c>
      <c r="M112" s="5">
        <v>14646</v>
      </c>
      <c r="N112" s="5">
        <v>342316</v>
      </c>
      <c r="O112" s="5">
        <v>292261</v>
      </c>
      <c r="P112" s="5">
        <v>12018</v>
      </c>
      <c r="Q112" s="5">
        <v>1245</v>
      </c>
      <c r="R112" s="5">
        <v>14172</v>
      </c>
      <c r="S112" s="5">
        <v>19896</v>
      </c>
      <c r="T112" s="5">
        <v>182</v>
      </c>
      <c r="U112" s="5">
        <v>2541</v>
      </c>
      <c r="V112" s="5">
        <v>453561</v>
      </c>
      <c r="W112" s="5">
        <v>314741</v>
      </c>
      <c r="X112" s="5">
        <v>27469</v>
      </c>
      <c r="Y112" s="5">
        <v>828</v>
      </c>
      <c r="Z112" s="5">
        <v>17193</v>
      </c>
      <c r="AA112" s="5">
        <v>93212</v>
      </c>
      <c r="AB112" s="5">
        <v>86</v>
      </c>
      <c r="AC112" s="5">
        <v>32</v>
      </c>
      <c r="AD112" s="5">
        <v>831523</v>
      </c>
      <c r="AE112" s="5">
        <v>534206</v>
      </c>
      <c r="AF112" s="5">
        <v>20152</v>
      </c>
      <c r="AG112" s="5">
        <v>3168</v>
      </c>
      <c r="AH112" s="5">
        <v>188876</v>
      </c>
      <c r="AI112" s="5">
        <v>84743</v>
      </c>
      <c r="AJ112" s="5">
        <v>378</v>
      </c>
      <c r="AK112" s="5">
        <v>148573</v>
      </c>
      <c r="AL112" s="5">
        <v>72748</v>
      </c>
      <c r="AM112" s="5">
        <v>1459</v>
      </c>
      <c r="AN112" s="5">
        <v>1342</v>
      </c>
      <c r="AO112" s="5">
        <v>23034</v>
      </c>
      <c r="AP112" s="5">
        <v>49990</v>
      </c>
      <c r="AQ112" s="5">
        <v>0</v>
      </c>
      <c r="AR112" s="5">
        <v>0</v>
      </c>
      <c r="AS112" s="5">
        <v>0</v>
      </c>
    </row>
    <row r="113" spans="1:45">
      <c r="A113" s="5">
        <v>1397</v>
      </c>
      <c r="B113" s="5">
        <v>4</v>
      </c>
      <c r="C113" s="5" t="s">
        <v>367</v>
      </c>
      <c r="D113" s="5" t="s">
        <v>368</v>
      </c>
      <c r="E113" s="5">
        <v>953707</v>
      </c>
      <c r="F113" s="5">
        <v>486383</v>
      </c>
      <c r="G113" s="5">
        <v>67955</v>
      </c>
      <c r="H113" s="5">
        <v>11515</v>
      </c>
      <c r="I113" s="5">
        <v>21837</v>
      </c>
      <c r="J113" s="5">
        <v>291266</v>
      </c>
      <c r="K113" s="5">
        <v>72489</v>
      </c>
      <c r="L113" s="5">
        <v>491</v>
      </c>
      <c r="M113" s="5">
        <v>1771</v>
      </c>
      <c r="N113" s="5">
        <v>49543</v>
      </c>
      <c r="O113" s="5">
        <v>33392</v>
      </c>
      <c r="P113" s="5">
        <v>6045</v>
      </c>
      <c r="Q113" s="5">
        <v>361</v>
      </c>
      <c r="R113" s="5">
        <v>0</v>
      </c>
      <c r="S113" s="5">
        <v>9015</v>
      </c>
      <c r="T113" s="5">
        <v>0</v>
      </c>
      <c r="U113" s="5">
        <v>730</v>
      </c>
      <c r="V113" s="5">
        <v>165994</v>
      </c>
      <c r="W113" s="5">
        <v>129744</v>
      </c>
      <c r="X113" s="5">
        <v>2615</v>
      </c>
      <c r="Y113" s="5">
        <v>342</v>
      </c>
      <c r="Z113" s="5">
        <v>4</v>
      </c>
      <c r="AA113" s="5">
        <v>33289</v>
      </c>
      <c r="AB113" s="5">
        <v>0</v>
      </c>
      <c r="AC113" s="5">
        <v>0</v>
      </c>
      <c r="AD113" s="5">
        <v>382597</v>
      </c>
      <c r="AE113" s="5">
        <v>220583</v>
      </c>
      <c r="AF113" s="5">
        <v>97603</v>
      </c>
      <c r="AG113" s="5">
        <v>993</v>
      </c>
      <c r="AH113" s="5">
        <v>19416</v>
      </c>
      <c r="AI113" s="5">
        <v>43477</v>
      </c>
      <c r="AJ113" s="5">
        <v>525</v>
      </c>
      <c r="AK113" s="5">
        <v>5193</v>
      </c>
      <c r="AL113" s="5">
        <v>3295</v>
      </c>
      <c r="AM113" s="5">
        <v>0</v>
      </c>
      <c r="AN113" s="5">
        <v>0</v>
      </c>
      <c r="AO113" s="5">
        <v>1898</v>
      </c>
      <c r="AP113" s="5">
        <v>0</v>
      </c>
      <c r="AQ113" s="5">
        <v>0</v>
      </c>
      <c r="AR113" s="5">
        <v>0</v>
      </c>
      <c r="AS113" s="5">
        <v>0</v>
      </c>
    </row>
    <row r="114" spans="1:45">
      <c r="A114" s="5">
        <v>1397</v>
      </c>
      <c r="B114" s="5">
        <v>4</v>
      </c>
      <c r="C114" s="5" t="s">
        <v>369</v>
      </c>
      <c r="D114" s="5" t="s">
        <v>370</v>
      </c>
      <c r="E114" s="5">
        <v>1283721</v>
      </c>
      <c r="F114" s="5">
        <v>665450</v>
      </c>
      <c r="G114" s="5">
        <v>70204</v>
      </c>
      <c r="H114" s="5">
        <v>40436</v>
      </c>
      <c r="I114" s="5">
        <v>148415</v>
      </c>
      <c r="J114" s="5">
        <v>224095</v>
      </c>
      <c r="K114" s="5">
        <v>128493</v>
      </c>
      <c r="L114" s="5">
        <v>2667</v>
      </c>
      <c r="M114" s="5">
        <v>3961</v>
      </c>
      <c r="N114" s="5">
        <v>231465</v>
      </c>
      <c r="O114" s="5">
        <v>216470</v>
      </c>
      <c r="P114" s="5">
        <v>6058</v>
      </c>
      <c r="Q114" s="5">
        <v>1980</v>
      </c>
      <c r="R114" s="5">
        <v>4047</v>
      </c>
      <c r="S114" s="5">
        <v>379</v>
      </c>
      <c r="T114" s="5">
        <v>345</v>
      </c>
      <c r="U114" s="5">
        <v>2186</v>
      </c>
      <c r="V114" s="5">
        <v>419025</v>
      </c>
      <c r="W114" s="5">
        <v>336006</v>
      </c>
      <c r="X114" s="5">
        <v>6217</v>
      </c>
      <c r="Y114" s="5">
        <v>37</v>
      </c>
      <c r="Z114" s="5">
        <v>6840</v>
      </c>
      <c r="AA114" s="5">
        <v>69907</v>
      </c>
      <c r="AB114" s="5">
        <v>0</v>
      </c>
      <c r="AC114" s="5">
        <v>19</v>
      </c>
      <c r="AD114" s="5">
        <v>457406</v>
      </c>
      <c r="AE114" s="5">
        <v>321352</v>
      </c>
      <c r="AF114" s="5">
        <v>14931</v>
      </c>
      <c r="AG114" s="5">
        <v>2739</v>
      </c>
      <c r="AH114" s="5">
        <v>73175</v>
      </c>
      <c r="AI114" s="5">
        <v>44325</v>
      </c>
      <c r="AJ114" s="5">
        <v>883</v>
      </c>
      <c r="AK114" s="5">
        <v>208329</v>
      </c>
      <c r="AL114" s="5">
        <v>165026</v>
      </c>
      <c r="AM114" s="5">
        <v>0</v>
      </c>
      <c r="AN114" s="5">
        <v>23</v>
      </c>
      <c r="AO114" s="5">
        <v>2988</v>
      </c>
      <c r="AP114" s="5">
        <v>25396</v>
      </c>
      <c r="AQ114" s="5">
        <v>14879</v>
      </c>
      <c r="AR114" s="5">
        <v>0</v>
      </c>
      <c r="AS114" s="5">
        <v>17</v>
      </c>
    </row>
    <row r="115" spans="1:45">
      <c r="A115" s="5">
        <v>1397</v>
      </c>
      <c r="B115" s="5">
        <v>2</v>
      </c>
      <c r="C115" s="5" t="s">
        <v>371</v>
      </c>
      <c r="D115" s="5" t="s">
        <v>372</v>
      </c>
      <c r="E115" s="5">
        <v>21995755</v>
      </c>
      <c r="F115" s="5">
        <v>12031730</v>
      </c>
      <c r="G115" s="5">
        <v>2331405</v>
      </c>
      <c r="H115" s="5">
        <v>677671</v>
      </c>
      <c r="I115" s="5">
        <v>808973</v>
      </c>
      <c r="J115" s="5">
        <v>4937291</v>
      </c>
      <c r="K115" s="5">
        <v>1017545</v>
      </c>
      <c r="L115" s="5">
        <v>88746</v>
      </c>
      <c r="M115" s="5">
        <v>102395</v>
      </c>
      <c r="N115" s="5">
        <v>2497366</v>
      </c>
      <c r="O115" s="5">
        <v>2335953</v>
      </c>
      <c r="P115" s="5">
        <v>62678</v>
      </c>
      <c r="Q115" s="5">
        <v>32671</v>
      </c>
      <c r="R115" s="5">
        <v>10206</v>
      </c>
      <c r="S115" s="5">
        <v>33287</v>
      </c>
      <c r="T115" s="5">
        <v>1794</v>
      </c>
      <c r="U115" s="5">
        <v>20777</v>
      </c>
      <c r="V115" s="5">
        <v>1658753</v>
      </c>
      <c r="W115" s="5">
        <v>1399877</v>
      </c>
      <c r="X115" s="5">
        <v>41996</v>
      </c>
      <c r="Y115" s="5">
        <v>10770</v>
      </c>
      <c r="Z115" s="5">
        <v>77975</v>
      </c>
      <c r="AA115" s="5">
        <v>127240</v>
      </c>
      <c r="AB115" s="5">
        <v>11</v>
      </c>
      <c r="AC115" s="5">
        <v>885</v>
      </c>
      <c r="AD115" s="5">
        <v>39207276</v>
      </c>
      <c r="AE115" s="5">
        <v>23289391</v>
      </c>
      <c r="AF115" s="5">
        <v>5461598</v>
      </c>
      <c r="AG115" s="5">
        <v>433068</v>
      </c>
      <c r="AH115" s="5">
        <v>425615</v>
      </c>
      <c r="AI115" s="5">
        <v>8537621</v>
      </c>
      <c r="AJ115" s="5">
        <v>1059984</v>
      </c>
      <c r="AK115" s="5">
        <v>31703614</v>
      </c>
      <c r="AL115" s="5">
        <v>30270035</v>
      </c>
      <c r="AM115" s="5">
        <v>69641</v>
      </c>
      <c r="AN115" s="5">
        <v>30075</v>
      </c>
      <c r="AO115" s="5">
        <v>70740</v>
      </c>
      <c r="AP115" s="5">
        <v>928668</v>
      </c>
      <c r="AQ115" s="5">
        <v>331343</v>
      </c>
      <c r="AR115" s="5">
        <v>6</v>
      </c>
      <c r="AS115" s="5">
        <v>3106</v>
      </c>
    </row>
    <row r="116" spans="1:45">
      <c r="A116" s="5">
        <v>1397</v>
      </c>
      <c r="B116" s="5">
        <v>3</v>
      </c>
      <c r="C116" s="5" t="s">
        <v>373</v>
      </c>
      <c r="D116" s="5" t="s">
        <v>374</v>
      </c>
      <c r="E116" s="5">
        <v>15639587</v>
      </c>
      <c r="F116" s="5">
        <v>8170434</v>
      </c>
      <c r="G116" s="5">
        <v>1965009</v>
      </c>
      <c r="H116" s="5">
        <v>364812</v>
      </c>
      <c r="I116" s="5">
        <v>683099</v>
      </c>
      <c r="J116" s="5">
        <v>3588770</v>
      </c>
      <c r="K116" s="5">
        <v>698113</v>
      </c>
      <c r="L116" s="5">
        <v>80960</v>
      </c>
      <c r="M116" s="5">
        <v>88389</v>
      </c>
      <c r="N116" s="5">
        <v>2115559</v>
      </c>
      <c r="O116" s="5">
        <v>2001512</v>
      </c>
      <c r="P116" s="5">
        <v>37173</v>
      </c>
      <c r="Q116" s="5">
        <v>22846</v>
      </c>
      <c r="R116" s="5">
        <v>6186</v>
      </c>
      <c r="S116" s="5">
        <v>32130</v>
      </c>
      <c r="T116" s="5">
        <v>1500</v>
      </c>
      <c r="U116" s="5">
        <v>14211</v>
      </c>
      <c r="V116" s="5">
        <v>1044675</v>
      </c>
      <c r="W116" s="5">
        <v>917647</v>
      </c>
      <c r="X116" s="5">
        <v>11214</v>
      </c>
      <c r="Y116" s="5">
        <v>3473</v>
      </c>
      <c r="Z116" s="5">
        <v>69314</v>
      </c>
      <c r="AA116" s="5">
        <v>43017</v>
      </c>
      <c r="AB116" s="5">
        <v>0</v>
      </c>
      <c r="AC116" s="5">
        <v>9</v>
      </c>
      <c r="AD116" s="5">
        <v>31449599</v>
      </c>
      <c r="AE116" s="5">
        <v>17003798</v>
      </c>
      <c r="AF116" s="5">
        <v>5354204</v>
      </c>
      <c r="AG116" s="5">
        <v>410845</v>
      </c>
      <c r="AH116" s="5">
        <v>388804</v>
      </c>
      <c r="AI116" s="5">
        <v>8291732</v>
      </c>
      <c r="AJ116" s="5">
        <v>215</v>
      </c>
      <c r="AK116" s="5">
        <v>31411159</v>
      </c>
      <c r="AL116" s="5">
        <v>30087279</v>
      </c>
      <c r="AM116" s="5">
        <v>51945</v>
      </c>
      <c r="AN116" s="5">
        <v>15175</v>
      </c>
      <c r="AO116" s="5">
        <v>52176</v>
      </c>
      <c r="AP116" s="5">
        <v>878422</v>
      </c>
      <c r="AQ116" s="5">
        <v>326156</v>
      </c>
      <c r="AR116" s="5">
        <v>6</v>
      </c>
      <c r="AS116" s="5">
        <v>0</v>
      </c>
    </row>
    <row r="117" spans="1:45">
      <c r="A117" s="5">
        <v>1397</v>
      </c>
      <c r="B117" s="5">
        <v>4</v>
      </c>
      <c r="C117" s="5" t="s">
        <v>375</v>
      </c>
      <c r="D117" s="5" t="s">
        <v>374</v>
      </c>
      <c r="E117" s="5">
        <v>15639587</v>
      </c>
      <c r="F117" s="5">
        <v>8170434</v>
      </c>
      <c r="G117" s="5">
        <v>1965009</v>
      </c>
      <c r="H117" s="5">
        <v>364812</v>
      </c>
      <c r="I117" s="5">
        <v>683099</v>
      </c>
      <c r="J117" s="5">
        <v>3588770</v>
      </c>
      <c r="K117" s="5">
        <v>698113</v>
      </c>
      <c r="L117" s="5">
        <v>80960</v>
      </c>
      <c r="M117" s="5">
        <v>88389</v>
      </c>
      <c r="N117" s="5">
        <v>2115559</v>
      </c>
      <c r="O117" s="5">
        <v>2001512</v>
      </c>
      <c r="P117" s="5">
        <v>37173</v>
      </c>
      <c r="Q117" s="5">
        <v>22846</v>
      </c>
      <c r="R117" s="5">
        <v>6186</v>
      </c>
      <c r="S117" s="5">
        <v>32130</v>
      </c>
      <c r="T117" s="5">
        <v>1500</v>
      </c>
      <c r="U117" s="5">
        <v>14211</v>
      </c>
      <c r="V117" s="5">
        <v>1044675</v>
      </c>
      <c r="W117" s="5">
        <v>917647</v>
      </c>
      <c r="X117" s="5">
        <v>11214</v>
      </c>
      <c r="Y117" s="5">
        <v>3473</v>
      </c>
      <c r="Z117" s="5">
        <v>69314</v>
      </c>
      <c r="AA117" s="5">
        <v>43017</v>
      </c>
      <c r="AB117" s="5">
        <v>0</v>
      </c>
      <c r="AC117" s="5">
        <v>9</v>
      </c>
      <c r="AD117" s="5">
        <v>31449599</v>
      </c>
      <c r="AE117" s="5">
        <v>17003798</v>
      </c>
      <c r="AF117" s="5">
        <v>5354204</v>
      </c>
      <c r="AG117" s="5">
        <v>410845</v>
      </c>
      <c r="AH117" s="5">
        <v>388804</v>
      </c>
      <c r="AI117" s="5">
        <v>8291732</v>
      </c>
      <c r="AJ117" s="5">
        <v>215</v>
      </c>
      <c r="AK117" s="5">
        <v>31411159</v>
      </c>
      <c r="AL117" s="5">
        <v>30087279</v>
      </c>
      <c r="AM117" s="5">
        <v>51945</v>
      </c>
      <c r="AN117" s="5">
        <v>15175</v>
      </c>
      <c r="AO117" s="5">
        <v>52176</v>
      </c>
      <c r="AP117" s="5">
        <v>878422</v>
      </c>
      <c r="AQ117" s="5">
        <v>326156</v>
      </c>
      <c r="AR117" s="5">
        <v>6</v>
      </c>
      <c r="AS117" s="5">
        <v>0</v>
      </c>
    </row>
    <row r="118" spans="1:45">
      <c r="A118" s="5">
        <v>1397</v>
      </c>
      <c r="B118" s="5">
        <v>3</v>
      </c>
      <c r="C118" s="5" t="s">
        <v>376</v>
      </c>
      <c r="D118" s="5" t="s">
        <v>377</v>
      </c>
      <c r="E118" s="5">
        <v>4967875</v>
      </c>
      <c r="F118" s="5">
        <v>3016021</v>
      </c>
      <c r="G118" s="5">
        <v>286490</v>
      </c>
      <c r="H118" s="5">
        <v>292434</v>
      </c>
      <c r="I118" s="5">
        <v>112421</v>
      </c>
      <c r="J118" s="5">
        <v>1133823</v>
      </c>
      <c r="K118" s="5">
        <v>109294</v>
      </c>
      <c r="L118" s="5">
        <v>6901</v>
      </c>
      <c r="M118" s="5">
        <v>10492</v>
      </c>
      <c r="N118" s="5">
        <v>331232</v>
      </c>
      <c r="O118" s="5">
        <v>287350</v>
      </c>
      <c r="P118" s="5">
        <v>23402</v>
      </c>
      <c r="Q118" s="5">
        <v>8939</v>
      </c>
      <c r="R118" s="5">
        <v>4020</v>
      </c>
      <c r="S118" s="5">
        <v>1157</v>
      </c>
      <c r="T118" s="5">
        <v>294</v>
      </c>
      <c r="U118" s="5">
        <v>6071</v>
      </c>
      <c r="V118" s="5">
        <v>562292</v>
      </c>
      <c r="W118" s="5">
        <v>438401</v>
      </c>
      <c r="X118" s="5">
        <v>27169</v>
      </c>
      <c r="Y118" s="5">
        <v>7277</v>
      </c>
      <c r="Z118" s="5">
        <v>8611</v>
      </c>
      <c r="AA118" s="5">
        <v>79975</v>
      </c>
      <c r="AB118" s="5">
        <v>0</v>
      </c>
      <c r="AC118" s="5">
        <v>859</v>
      </c>
      <c r="AD118" s="5">
        <v>7540782</v>
      </c>
      <c r="AE118" s="5">
        <v>6198442</v>
      </c>
      <c r="AF118" s="5">
        <v>56361</v>
      </c>
      <c r="AG118" s="5">
        <v>21237</v>
      </c>
      <c r="AH118" s="5">
        <v>33976</v>
      </c>
      <c r="AI118" s="5">
        <v>171095</v>
      </c>
      <c r="AJ118" s="5">
        <v>1059670</v>
      </c>
      <c r="AK118" s="5">
        <v>191317</v>
      </c>
      <c r="AL118" s="5">
        <v>153811</v>
      </c>
      <c r="AM118" s="5">
        <v>5660</v>
      </c>
      <c r="AN118" s="5">
        <v>3108</v>
      </c>
      <c r="AO118" s="5">
        <v>12485</v>
      </c>
      <c r="AP118" s="5">
        <v>12838</v>
      </c>
      <c r="AQ118" s="5">
        <v>310</v>
      </c>
      <c r="AR118" s="5">
        <v>0</v>
      </c>
      <c r="AS118" s="5">
        <v>3106</v>
      </c>
    </row>
    <row r="119" spans="1:45">
      <c r="A119" s="5">
        <v>1397</v>
      </c>
      <c r="B119" s="5">
        <v>4</v>
      </c>
      <c r="C119" s="5" t="s">
        <v>378</v>
      </c>
      <c r="D119" s="5" t="s">
        <v>377</v>
      </c>
      <c r="E119" s="5">
        <v>4967875</v>
      </c>
      <c r="F119" s="5">
        <v>3016021</v>
      </c>
      <c r="G119" s="5">
        <v>286490</v>
      </c>
      <c r="H119" s="5">
        <v>292434</v>
      </c>
      <c r="I119" s="5">
        <v>112421</v>
      </c>
      <c r="J119" s="5">
        <v>1133823</v>
      </c>
      <c r="K119" s="5">
        <v>109294</v>
      </c>
      <c r="L119" s="5">
        <v>6901</v>
      </c>
      <c r="M119" s="5">
        <v>10492</v>
      </c>
      <c r="N119" s="5">
        <v>331232</v>
      </c>
      <c r="O119" s="5">
        <v>287350</v>
      </c>
      <c r="P119" s="5">
        <v>23402</v>
      </c>
      <c r="Q119" s="5">
        <v>8939</v>
      </c>
      <c r="R119" s="5">
        <v>4020</v>
      </c>
      <c r="S119" s="5">
        <v>1157</v>
      </c>
      <c r="T119" s="5">
        <v>294</v>
      </c>
      <c r="U119" s="5">
        <v>6071</v>
      </c>
      <c r="V119" s="5">
        <v>562292</v>
      </c>
      <c r="W119" s="5">
        <v>438401</v>
      </c>
      <c r="X119" s="5">
        <v>27169</v>
      </c>
      <c r="Y119" s="5">
        <v>7277</v>
      </c>
      <c r="Z119" s="5">
        <v>8611</v>
      </c>
      <c r="AA119" s="5">
        <v>79975</v>
      </c>
      <c r="AB119" s="5">
        <v>0</v>
      </c>
      <c r="AC119" s="5">
        <v>859</v>
      </c>
      <c r="AD119" s="5">
        <v>7540782</v>
      </c>
      <c r="AE119" s="5">
        <v>6198442</v>
      </c>
      <c r="AF119" s="5">
        <v>56361</v>
      </c>
      <c r="AG119" s="5">
        <v>21237</v>
      </c>
      <c r="AH119" s="5">
        <v>33976</v>
      </c>
      <c r="AI119" s="5">
        <v>171095</v>
      </c>
      <c r="AJ119" s="5">
        <v>1059670</v>
      </c>
      <c r="AK119" s="5">
        <v>191317</v>
      </c>
      <c r="AL119" s="5">
        <v>153811</v>
      </c>
      <c r="AM119" s="5">
        <v>5660</v>
      </c>
      <c r="AN119" s="5">
        <v>3108</v>
      </c>
      <c r="AO119" s="5">
        <v>12485</v>
      </c>
      <c r="AP119" s="5">
        <v>12838</v>
      </c>
      <c r="AQ119" s="5">
        <v>310</v>
      </c>
      <c r="AR119" s="5">
        <v>0</v>
      </c>
      <c r="AS119" s="5">
        <v>3106</v>
      </c>
    </row>
    <row r="120" spans="1:45">
      <c r="A120" s="5">
        <v>1397</v>
      </c>
      <c r="B120" s="5">
        <v>3</v>
      </c>
      <c r="C120" s="5" t="s">
        <v>379</v>
      </c>
      <c r="D120" s="5" t="s">
        <v>380</v>
      </c>
      <c r="E120" s="5">
        <v>1388293</v>
      </c>
      <c r="F120" s="5">
        <v>845276</v>
      </c>
      <c r="G120" s="5">
        <v>79905</v>
      </c>
      <c r="H120" s="5">
        <v>20425</v>
      </c>
      <c r="I120" s="5">
        <v>13453</v>
      </c>
      <c r="J120" s="5">
        <v>214697</v>
      </c>
      <c r="K120" s="5">
        <v>210138</v>
      </c>
      <c r="L120" s="5">
        <v>885</v>
      </c>
      <c r="M120" s="5">
        <v>3514</v>
      </c>
      <c r="N120" s="5">
        <v>50575</v>
      </c>
      <c r="O120" s="5">
        <v>47091</v>
      </c>
      <c r="P120" s="5">
        <v>2103</v>
      </c>
      <c r="Q120" s="5">
        <v>886</v>
      </c>
      <c r="R120" s="5">
        <v>0</v>
      </c>
      <c r="S120" s="5">
        <v>0</v>
      </c>
      <c r="T120" s="5">
        <v>0</v>
      </c>
      <c r="U120" s="5">
        <v>496</v>
      </c>
      <c r="V120" s="5">
        <v>51787</v>
      </c>
      <c r="W120" s="5">
        <v>43829</v>
      </c>
      <c r="X120" s="5">
        <v>3613</v>
      </c>
      <c r="Y120" s="5">
        <v>20</v>
      </c>
      <c r="Z120" s="5">
        <v>50</v>
      </c>
      <c r="AA120" s="5">
        <v>4248</v>
      </c>
      <c r="AB120" s="5">
        <v>11</v>
      </c>
      <c r="AC120" s="5">
        <v>17</v>
      </c>
      <c r="AD120" s="5">
        <v>216895</v>
      </c>
      <c r="AE120" s="5">
        <v>87151</v>
      </c>
      <c r="AF120" s="5">
        <v>51033</v>
      </c>
      <c r="AG120" s="5">
        <v>985</v>
      </c>
      <c r="AH120" s="5">
        <v>2835</v>
      </c>
      <c r="AI120" s="5">
        <v>74793</v>
      </c>
      <c r="AJ120" s="5">
        <v>99</v>
      </c>
      <c r="AK120" s="5">
        <v>101138</v>
      </c>
      <c r="AL120" s="5">
        <v>28945</v>
      </c>
      <c r="AM120" s="5">
        <v>12036</v>
      </c>
      <c r="AN120" s="5">
        <v>11793</v>
      </c>
      <c r="AO120" s="5">
        <v>6078</v>
      </c>
      <c r="AP120" s="5">
        <v>37407</v>
      </c>
      <c r="AQ120" s="5">
        <v>4877</v>
      </c>
      <c r="AR120" s="5">
        <v>0</v>
      </c>
      <c r="AS120" s="5">
        <v>0</v>
      </c>
    </row>
    <row r="121" spans="1:45">
      <c r="A121" s="5">
        <v>1397</v>
      </c>
      <c r="B121" s="5">
        <v>4</v>
      </c>
      <c r="C121" s="5" t="s">
        <v>381</v>
      </c>
      <c r="D121" s="5" t="s">
        <v>382</v>
      </c>
      <c r="E121" s="5">
        <v>1334992</v>
      </c>
      <c r="F121" s="5">
        <v>805080</v>
      </c>
      <c r="G121" s="5">
        <v>75859</v>
      </c>
      <c r="H121" s="5">
        <v>15449</v>
      </c>
      <c r="I121" s="5">
        <v>12513</v>
      </c>
      <c r="J121" s="5">
        <v>213590</v>
      </c>
      <c r="K121" s="5">
        <v>210138</v>
      </c>
      <c r="L121" s="5">
        <v>855</v>
      </c>
      <c r="M121" s="5">
        <v>1508</v>
      </c>
      <c r="N121" s="5">
        <v>49251</v>
      </c>
      <c r="O121" s="5">
        <v>46864</v>
      </c>
      <c r="P121" s="5">
        <v>1005</v>
      </c>
      <c r="Q121" s="5">
        <v>886</v>
      </c>
      <c r="R121" s="5">
        <v>0</v>
      </c>
      <c r="S121" s="5">
        <v>0</v>
      </c>
      <c r="T121" s="5">
        <v>0</v>
      </c>
      <c r="U121" s="5">
        <v>496</v>
      </c>
      <c r="V121" s="5">
        <v>49506</v>
      </c>
      <c r="W121" s="5">
        <v>41547</v>
      </c>
      <c r="X121" s="5">
        <v>3613</v>
      </c>
      <c r="Y121" s="5">
        <v>20</v>
      </c>
      <c r="Z121" s="5">
        <v>50</v>
      </c>
      <c r="AA121" s="5">
        <v>4248</v>
      </c>
      <c r="AB121" s="5">
        <v>11</v>
      </c>
      <c r="AC121" s="5">
        <v>17</v>
      </c>
      <c r="AD121" s="5">
        <v>116993</v>
      </c>
      <c r="AE121" s="5">
        <v>51894</v>
      </c>
      <c r="AF121" s="5">
        <v>38130</v>
      </c>
      <c r="AG121" s="5">
        <v>145</v>
      </c>
      <c r="AH121" s="5">
        <v>2660</v>
      </c>
      <c r="AI121" s="5">
        <v>24135</v>
      </c>
      <c r="AJ121" s="5">
        <v>29</v>
      </c>
      <c r="AK121" s="5">
        <v>98696</v>
      </c>
      <c r="AL121" s="5">
        <v>28857</v>
      </c>
      <c r="AM121" s="5">
        <v>11983</v>
      </c>
      <c r="AN121" s="5">
        <v>11134</v>
      </c>
      <c r="AO121" s="5">
        <v>4690</v>
      </c>
      <c r="AP121" s="5">
        <v>37153</v>
      </c>
      <c r="AQ121" s="5">
        <v>4877</v>
      </c>
      <c r="AR121" s="5">
        <v>0</v>
      </c>
      <c r="AS121" s="5">
        <v>0</v>
      </c>
    </row>
    <row r="122" spans="1:45">
      <c r="A122" s="5">
        <v>1397</v>
      </c>
      <c r="B122" s="5">
        <v>4</v>
      </c>
      <c r="C122" s="5" t="s">
        <v>383</v>
      </c>
      <c r="D122" s="5" t="s">
        <v>384</v>
      </c>
      <c r="E122" s="5">
        <v>53302</v>
      </c>
      <c r="F122" s="5">
        <v>40195</v>
      </c>
      <c r="G122" s="5">
        <v>4047</v>
      </c>
      <c r="H122" s="5">
        <v>4976</v>
      </c>
      <c r="I122" s="5">
        <v>940</v>
      </c>
      <c r="J122" s="5">
        <v>1107</v>
      </c>
      <c r="K122" s="5">
        <v>0</v>
      </c>
      <c r="L122" s="5">
        <v>30</v>
      </c>
      <c r="M122" s="5">
        <v>2006</v>
      </c>
      <c r="N122" s="5">
        <v>1324</v>
      </c>
      <c r="O122" s="5">
        <v>227</v>
      </c>
      <c r="P122" s="5">
        <v>1098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2281</v>
      </c>
      <c r="W122" s="5">
        <v>2281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99902</v>
      </c>
      <c r="AE122" s="5">
        <v>35257</v>
      </c>
      <c r="AF122" s="5">
        <v>12903</v>
      </c>
      <c r="AG122" s="5">
        <v>840</v>
      </c>
      <c r="AH122" s="5">
        <v>175</v>
      </c>
      <c r="AI122" s="5">
        <v>50657</v>
      </c>
      <c r="AJ122" s="5">
        <v>70</v>
      </c>
      <c r="AK122" s="5">
        <v>2442</v>
      </c>
      <c r="AL122" s="5">
        <v>88</v>
      </c>
      <c r="AM122" s="5">
        <v>53</v>
      </c>
      <c r="AN122" s="5">
        <v>659</v>
      </c>
      <c r="AO122" s="5">
        <v>1388</v>
      </c>
      <c r="AP122" s="5">
        <v>254</v>
      </c>
      <c r="AQ122" s="5">
        <v>0</v>
      </c>
      <c r="AR122" s="5">
        <v>0</v>
      </c>
      <c r="AS122" s="5">
        <v>0</v>
      </c>
    </row>
    <row r="123" spans="1:45">
      <c r="A123" s="5">
        <v>1397</v>
      </c>
      <c r="B123" s="5">
        <v>2</v>
      </c>
      <c r="C123" s="5" t="s">
        <v>385</v>
      </c>
      <c r="D123" s="5" t="s">
        <v>386</v>
      </c>
      <c r="E123" s="5">
        <v>11132930</v>
      </c>
      <c r="F123" s="5">
        <v>3747448</v>
      </c>
      <c r="G123" s="5">
        <v>605073</v>
      </c>
      <c r="H123" s="5">
        <v>257326</v>
      </c>
      <c r="I123" s="5">
        <v>173033</v>
      </c>
      <c r="J123" s="5">
        <v>2244802</v>
      </c>
      <c r="K123" s="5">
        <v>4041900</v>
      </c>
      <c r="L123" s="5">
        <v>25113</v>
      </c>
      <c r="M123" s="5">
        <v>38235</v>
      </c>
      <c r="N123" s="5">
        <v>1730518</v>
      </c>
      <c r="O123" s="5">
        <v>1590311</v>
      </c>
      <c r="P123" s="5">
        <v>83259</v>
      </c>
      <c r="Q123" s="5">
        <v>21966</v>
      </c>
      <c r="R123" s="5">
        <v>11492</v>
      </c>
      <c r="S123" s="5">
        <v>18760</v>
      </c>
      <c r="T123" s="5">
        <v>830</v>
      </c>
      <c r="U123" s="5">
        <v>3900</v>
      </c>
      <c r="V123" s="5">
        <v>460251</v>
      </c>
      <c r="W123" s="5">
        <v>365525</v>
      </c>
      <c r="X123" s="5">
        <v>19041</v>
      </c>
      <c r="Y123" s="5">
        <v>2000</v>
      </c>
      <c r="Z123" s="5">
        <v>3199</v>
      </c>
      <c r="AA123" s="5">
        <v>69437</v>
      </c>
      <c r="AB123" s="5">
        <v>388</v>
      </c>
      <c r="AC123" s="5">
        <v>661</v>
      </c>
      <c r="AD123" s="5">
        <v>863757</v>
      </c>
      <c r="AE123" s="5">
        <v>681591</v>
      </c>
      <c r="AF123" s="5">
        <v>33225</v>
      </c>
      <c r="AG123" s="5">
        <v>8884</v>
      </c>
      <c r="AH123" s="5">
        <v>15049</v>
      </c>
      <c r="AI123" s="5">
        <v>124180</v>
      </c>
      <c r="AJ123" s="5">
        <v>828</v>
      </c>
      <c r="AK123" s="5">
        <v>685398</v>
      </c>
      <c r="AL123" s="5">
        <v>76503</v>
      </c>
      <c r="AM123" s="5">
        <v>7223</v>
      </c>
      <c r="AN123" s="5">
        <v>12181</v>
      </c>
      <c r="AO123" s="5">
        <v>18912</v>
      </c>
      <c r="AP123" s="5">
        <v>288805</v>
      </c>
      <c r="AQ123" s="5">
        <v>281775</v>
      </c>
      <c r="AR123" s="5">
        <v>0</v>
      </c>
      <c r="AS123" s="5">
        <v>0</v>
      </c>
    </row>
    <row r="124" spans="1:45">
      <c r="A124" s="5">
        <v>1397</v>
      </c>
      <c r="B124" s="5">
        <v>3</v>
      </c>
      <c r="C124" s="5" t="s">
        <v>387</v>
      </c>
      <c r="D124" s="5" t="s">
        <v>388</v>
      </c>
      <c r="E124" s="5">
        <v>3584665</v>
      </c>
      <c r="F124" s="5">
        <v>1052196</v>
      </c>
      <c r="G124" s="5">
        <v>280778</v>
      </c>
      <c r="H124" s="5">
        <v>176282</v>
      </c>
      <c r="I124" s="5">
        <v>86186</v>
      </c>
      <c r="J124" s="5">
        <v>835025</v>
      </c>
      <c r="K124" s="5">
        <v>1123729</v>
      </c>
      <c r="L124" s="5">
        <v>13401</v>
      </c>
      <c r="M124" s="5">
        <v>17068</v>
      </c>
      <c r="N124" s="5">
        <v>396482</v>
      </c>
      <c r="O124" s="5">
        <v>310249</v>
      </c>
      <c r="P124" s="5">
        <v>56135</v>
      </c>
      <c r="Q124" s="5">
        <v>18094</v>
      </c>
      <c r="R124" s="5">
        <v>5973</v>
      </c>
      <c r="S124" s="5">
        <v>3170</v>
      </c>
      <c r="T124" s="5">
        <v>675</v>
      </c>
      <c r="U124" s="5">
        <v>2186</v>
      </c>
      <c r="V124" s="5">
        <v>202984</v>
      </c>
      <c r="W124" s="5">
        <v>148773</v>
      </c>
      <c r="X124" s="5">
        <v>3214</v>
      </c>
      <c r="Y124" s="5">
        <v>189</v>
      </c>
      <c r="Z124" s="5">
        <v>1428</v>
      </c>
      <c r="AA124" s="5">
        <v>49096</v>
      </c>
      <c r="AB124" s="5">
        <v>166</v>
      </c>
      <c r="AC124" s="5">
        <v>119</v>
      </c>
      <c r="AD124" s="5">
        <v>418902</v>
      </c>
      <c r="AE124" s="5">
        <v>345099</v>
      </c>
      <c r="AF124" s="5">
        <v>22252</v>
      </c>
      <c r="AG124" s="5">
        <v>5683</v>
      </c>
      <c r="AH124" s="5">
        <v>4970</v>
      </c>
      <c r="AI124" s="5">
        <v>40682</v>
      </c>
      <c r="AJ124" s="5">
        <v>215</v>
      </c>
      <c r="AK124" s="5">
        <v>76524</v>
      </c>
      <c r="AL124" s="5">
        <v>14813</v>
      </c>
      <c r="AM124" s="5">
        <v>3793</v>
      </c>
      <c r="AN124" s="5">
        <v>10956</v>
      </c>
      <c r="AO124" s="5">
        <v>9136</v>
      </c>
      <c r="AP124" s="5">
        <v>11230</v>
      </c>
      <c r="AQ124" s="5">
        <v>26596</v>
      </c>
      <c r="AR124" s="5">
        <v>0</v>
      </c>
      <c r="AS124" s="5">
        <v>0</v>
      </c>
    </row>
    <row r="125" spans="1:45">
      <c r="A125" s="5">
        <v>1397</v>
      </c>
      <c r="B125" s="5">
        <v>4</v>
      </c>
      <c r="C125" s="5" t="s">
        <v>389</v>
      </c>
      <c r="D125" s="5" t="s">
        <v>390</v>
      </c>
      <c r="E125" s="5">
        <v>2462193</v>
      </c>
      <c r="F125" s="5">
        <v>612738</v>
      </c>
      <c r="G125" s="5">
        <v>136386</v>
      </c>
      <c r="H125" s="5">
        <v>84997</v>
      </c>
      <c r="I125" s="5">
        <v>49522</v>
      </c>
      <c r="J125" s="5">
        <v>498888</v>
      </c>
      <c r="K125" s="5">
        <v>1059053</v>
      </c>
      <c r="L125" s="5">
        <v>8158</v>
      </c>
      <c r="M125" s="5">
        <v>12451</v>
      </c>
      <c r="N125" s="5">
        <v>175503</v>
      </c>
      <c r="O125" s="5">
        <v>130580</v>
      </c>
      <c r="P125" s="5">
        <v>35728</v>
      </c>
      <c r="Q125" s="5">
        <v>2330</v>
      </c>
      <c r="R125" s="5">
        <v>1713</v>
      </c>
      <c r="S125" s="5">
        <v>3170</v>
      </c>
      <c r="T125" s="5">
        <v>675</v>
      </c>
      <c r="U125" s="5">
        <v>1308</v>
      </c>
      <c r="V125" s="5">
        <v>116212</v>
      </c>
      <c r="W125" s="5">
        <v>77532</v>
      </c>
      <c r="X125" s="5">
        <v>2794</v>
      </c>
      <c r="Y125" s="5">
        <v>172</v>
      </c>
      <c r="Z125" s="5">
        <v>1371</v>
      </c>
      <c r="AA125" s="5">
        <v>34061</v>
      </c>
      <c r="AB125" s="5">
        <v>166</v>
      </c>
      <c r="AC125" s="5">
        <v>116</v>
      </c>
      <c r="AD125" s="5">
        <v>289494</v>
      </c>
      <c r="AE125" s="5">
        <v>244709</v>
      </c>
      <c r="AF125" s="5">
        <v>6034</v>
      </c>
      <c r="AG125" s="5">
        <v>782</v>
      </c>
      <c r="AH125" s="5">
        <v>2976</v>
      </c>
      <c r="AI125" s="5">
        <v>34808</v>
      </c>
      <c r="AJ125" s="5">
        <v>184</v>
      </c>
      <c r="AK125" s="5">
        <v>53376</v>
      </c>
      <c r="AL125" s="5">
        <v>6314</v>
      </c>
      <c r="AM125" s="5">
        <v>51</v>
      </c>
      <c r="AN125" s="5">
        <v>4495</v>
      </c>
      <c r="AO125" s="5">
        <v>4913</v>
      </c>
      <c r="AP125" s="5">
        <v>11008</v>
      </c>
      <c r="AQ125" s="5">
        <v>26596</v>
      </c>
      <c r="AR125" s="5">
        <v>0</v>
      </c>
      <c r="AS125" s="5">
        <v>0</v>
      </c>
    </row>
    <row r="126" spans="1:45">
      <c r="A126" s="5">
        <v>1397</v>
      </c>
      <c r="B126" s="5">
        <v>4</v>
      </c>
      <c r="C126" s="5" t="s">
        <v>391</v>
      </c>
      <c r="D126" s="5" t="s">
        <v>392</v>
      </c>
      <c r="E126" s="5">
        <v>1099469</v>
      </c>
      <c r="F126" s="5">
        <v>437976</v>
      </c>
      <c r="G126" s="5">
        <v>143831</v>
      </c>
      <c r="H126" s="5">
        <v>91282</v>
      </c>
      <c r="I126" s="5">
        <v>36664</v>
      </c>
      <c r="J126" s="5">
        <v>322578</v>
      </c>
      <c r="K126" s="5">
        <v>57293</v>
      </c>
      <c r="L126" s="5">
        <v>5244</v>
      </c>
      <c r="M126" s="5">
        <v>4601</v>
      </c>
      <c r="N126" s="5">
        <v>220134</v>
      </c>
      <c r="O126" s="5">
        <v>179053</v>
      </c>
      <c r="P126" s="5">
        <v>20195</v>
      </c>
      <c r="Q126" s="5">
        <v>15765</v>
      </c>
      <c r="R126" s="5">
        <v>4259</v>
      </c>
      <c r="S126" s="5">
        <v>0</v>
      </c>
      <c r="T126" s="5">
        <v>0</v>
      </c>
      <c r="U126" s="5">
        <v>861</v>
      </c>
      <c r="V126" s="5">
        <v>60969</v>
      </c>
      <c r="W126" s="5">
        <v>45617</v>
      </c>
      <c r="X126" s="5">
        <v>366</v>
      </c>
      <c r="Y126" s="5">
        <v>12</v>
      </c>
      <c r="Z126" s="5">
        <v>15</v>
      </c>
      <c r="AA126" s="5">
        <v>14957</v>
      </c>
      <c r="AB126" s="5">
        <v>0</v>
      </c>
      <c r="AC126" s="5">
        <v>3</v>
      </c>
      <c r="AD126" s="5">
        <v>128303</v>
      </c>
      <c r="AE126" s="5">
        <v>99334</v>
      </c>
      <c r="AF126" s="5">
        <v>16206</v>
      </c>
      <c r="AG126" s="5">
        <v>4901</v>
      </c>
      <c r="AH126" s="5">
        <v>1978</v>
      </c>
      <c r="AI126" s="5">
        <v>5867</v>
      </c>
      <c r="AJ126" s="5">
        <v>17</v>
      </c>
      <c r="AK126" s="5">
        <v>23148</v>
      </c>
      <c r="AL126" s="5">
        <v>8500</v>
      </c>
      <c r="AM126" s="5">
        <v>3742</v>
      </c>
      <c r="AN126" s="5">
        <v>6460</v>
      </c>
      <c r="AO126" s="5">
        <v>4223</v>
      </c>
      <c r="AP126" s="5">
        <v>223</v>
      </c>
      <c r="AQ126" s="5">
        <v>0</v>
      </c>
      <c r="AR126" s="5">
        <v>0</v>
      </c>
      <c r="AS126" s="5">
        <v>0</v>
      </c>
    </row>
    <row r="127" spans="1:45">
      <c r="A127" s="5">
        <v>1397</v>
      </c>
      <c r="B127" s="5">
        <v>4</v>
      </c>
      <c r="C127" s="5" t="s">
        <v>393</v>
      </c>
      <c r="D127" s="5" t="s">
        <v>394</v>
      </c>
      <c r="E127" s="5">
        <v>23003</v>
      </c>
      <c r="F127" s="5">
        <v>1483</v>
      </c>
      <c r="G127" s="5">
        <v>560</v>
      </c>
      <c r="H127" s="5">
        <v>3</v>
      </c>
      <c r="I127" s="5">
        <v>0</v>
      </c>
      <c r="J127" s="5">
        <v>13559</v>
      </c>
      <c r="K127" s="5">
        <v>7382</v>
      </c>
      <c r="L127" s="5">
        <v>0</v>
      </c>
      <c r="M127" s="5">
        <v>17</v>
      </c>
      <c r="N127" s="5">
        <v>844</v>
      </c>
      <c r="O127" s="5">
        <v>615</v>
      </c>
      <c r="P127" s="5">
        <v>212</v>
      </c>
      <c r="Q127" s="5">
        <v>0</v>
      </c>
      <c r="R127" s="5">
        <v>0</v>
      </c>
      <c r="S127" s="5">
        <v>0</v>
      </c>
      <c r="T127" s="5">
        <v>0</v>
      </c>
      <c r="U127" s="5">
        <v>17</v>
      </c>
      <c r="V127" s="5">
        <v>25803</v>
      </c>
      <c r="W127" s="5">
        <v>25624</v>
      </c>
      <c r="X127" s="5">
        <v>54</v>
      </c>
      <c r="Y127" s="5">
        <v>5</v>
      </c>
      <c r="Z127" s="5">
        <v>42</v>
      </c>
      <c r="AA127" s="5">
        <v>79</v>
      </c>
      <c r="AB127" s="5">
        <v>0</v>
      </c>
      <c r="AC127" s="5">
        <v>0</v>
      </c>
      <c r="AD127" s="5">
        <v>1105</v>
      </c>
      <c r="AE127" s="5">
        <v>1055</v>
      </c>
      <c r="AF127" s="5">
        <v>12</v>
      </c>
      <c r="AG127" s="5">
        <v>0</v>
      </c>
      <c r="AH127" s="5">
        <v>16</v>
      </c>
      <c r="AI127" s="5">
        <v>8</v>
      </c>
      <c r="AJ127" s="5">
        <v>13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</row>
    <row r="128" spans="1:45">
      <c r="A128" s="5">
        <v>1397</v>
      </c>
      <c r="B128" s="5">
        <v>3</v>
      </c>
      <c r="C128" s="5" t="s">
        <v>395</v>
      </c>
      <c r="D128" s="5" t="s">
        <v>396</v>
      </c>
      <c r="E128" s="5">
        <v>7548265</v>
      </c>
      <c r="F128" s="5">
        <v>2695252</v>
      </c>
      <c r="G128" s="5">
        <v>324295</v>
      </c>
      <c r="H128" s="5">
        <v>81044</v>
      </c>
      <c r="I128" s="5">
        <v>86848</v>
      </c>
      <c r="J128" s="5">
        <v>1409777</v>
      </c>
      <c r="K128" s="5">
        <v>2918171</v>
      </c>
      <c r="L128" s="5">
        <v>11712</v>
      </c>
      <c r="M128" s="5">
        <v>21166</v>
      </c>
      <c r="N128" s="5">
        <v>1334037</v>
      </c>
      <c r="O128" s="5">
        <v>1280062</v>
      </c>
      <c r="P128" s="5">
        <v>27124</v>
      </c>
      <c r="Q128" s="5">
        <v>3872</v>
      </c>
      <c r="R128" s="5">
        <v>5520</v>
      </c>
      <c r="S128" s="5">
        <v>15590</v>
      </c>
      <c r="T128" s="5">
        <v>155</v>
      </c>
      <c r="U128" s="5">
        <v>1714</v>
      </c>
      <c r="V128" s="5">
        <v>257266</v>
      </c>
      <c r="W128" s="5">
        <v>216752</v>
      </c>
      <c r="X128" s="5">
        <v>15827</v>
      </c>
      <c r="Y128" s="5">
        <v>1811</v>
      </c>
      <c r="Z128" s="5">
        <v>1771</v>
      </c>
      <c r="AA128" s="5">
        <v>20340</v>
      </c>
      <c r="AB128" s="5">
        <v>222</v>
      </c>
      <c r="AC128" s="5">
        <v>542</v>
      </c>
      <c r="AD128" s="5">
        <v>444855</v>
      </c>
      <c r="AE128" s="5">
        <v>336492</v>
      </c>
      <c r="AF128" s="5">
        <v>10973</v>
      </c>
      <c r="AG128" s="5">
        <v>3201</v>
      </c>
      <c r="AH128" s="5">
        <v>10079</v>
      </c>
      <c r="AI128" s="5">
        <v>83498</v>
      </c>
      <c r="AJ128" s="5">
        <v>613</v>
      </c>
      <c r="AK128" s="5">
        <v>608875</v>
      </c>
      <c r="AL128" s="5">
        <v>61689</v>
      </c>
      <c r="AM128" s="5">
        <v>3430</v>
      </c>
      <c r="AN128" s="5">
        <v>1225</v>
      </c>
      <c r="AO128" s="5">
        <v>9776</v>
      </c>
      <c r="AP128" s="5">
        <v>277575</v>
      </c>
      <c r="AQ128" s="5">
        <v>255179</v>
      </c>
      <c r="AR128" s="5">
        <v>0</v>
      </c>
      <c r="AS128" s="5">
        <v>0</v>
      </c>
    </row>
    <row r="129" spans="1:45">
      <c r="A129" s="5">
        <v>1397</v>
      </c>
      <c r="B129" s="5">
        <v>4</v>
      </c>
      <c r="C129" s="5" t="s">
        <v>397</v>
      </c>
      <c r="D129" s="5" t="s">
        <v>398</v>
      </c>
      <c r="E129" s="5">
        <v>596563</v>
      </c>
      <c r="F129" s="5">
        <v>172797</v>
      </c>
      <c r="G129" s="5">
        <v>43142</v>
      </c>
      <c r="H129" s="5">
        <v>7598</v>
      </c>
      <c r="I129" s="5">
        <v>10431</v>
      </c>
      <c r="J129" s="5">
        <v>211796</v>
      </c>
      <c r="K129" s="5">
        <v>145443</v>
      </c>
      <c r="L129" s="5">
        <v>1165</v>
      </c>
      <c r="M129" s="5">
        <v>4191</v>
      </c>
      <c r="N129" s="5">
        <v>66737</v>
      </c>
      <c r="O129" s="5">
        <v>36824</v>
      </c>
      <c r="P129" s="5">
        <v>15948</v>
      </c>
      <c r="Q129" s="5">
        <v>107</v>
      </c>
      <c r="R129" s="5">
        <v>0</v>
      </c>
      <c r="S129" s="5">
        <v>13585</v>
      </c>
      <c r="T129" s="5">
        <v>32</v>
      </c>
      <c r="U129" s="5">
        <v>242</v>
      </c>
      <c r="V129" s="5">
        <v>21575</v>
      </c>
      <c r="W129" s="5">
        <v>15888</v>
      </c>
      <c r="X129" s="5">
        <v>713</v>
      </c>
      <c r="Y129" s="5">
        <v>0</v>
      </c>
      <c r="Z129" s="5">
        <v>0</v>
      </c>
      <c r="AA129" s="5">
        <v>4974</v>
      </c>
      <c r="AB129" s="5">
        <v>0</v>
      </c>
      <c r="AC129" s="5">
        <v>0</v>
      </c>
      <c r="AD129" s="5">
        <v>12791</v>
      </c>
      <c r="AE129" s="5">
        <v>7026</v>
      </c>
      <c r="AF129" s="5">
        <v>784</v>
      </c>
      <c r="AG129" s="5">
        <v>61</v>
      </c>
      <c r="AH129" s="5">
        <v>66</v>
      </c>
      <c r="AI129" s="5">
        <v>4769</v>
      </c>
      <c r="AJ129" s="5">
        <v>84</v>
      </c>
      <c r="AK129" s="5">
        <v>11746</v>
      </c>
      <c r="AL129" s="5">
        <v>3591</v>
      </c>
      <c r="AM129" s="5">
        <v>583</v>
      </c>
      <c r="AN129" s="5">
        <v>0</v>
      </c>
      <c r="AO129" s="5">
        <v>590</v>
      </c>
      <c r="AP129" s="5">
        <v>6982</v>
      </c>
      <c r="AQ129" s="5">
        <v>0</v>
      </c>
      <c r="AR129" s="5">
        <v>0</v>
      </c>
      <c r="AS129" s="5">
        <v>0</v>
      </c>
    </row>
    <row r="130" spans="1:45">
      <c r="A130" s="5">
        <v>1397</v>
      </c>
      <c r="B130" s="5">
        <v>4</v>
      </c>
      <c r="C130" s="5" t="s">
        <v>399</v>
      </c>
      <c r="D130" s="5" t="s">
        <v>400</v>
      </c>
      <c r="E130" s="5">
        <v>94108</v>
      </c>
      <c r="F130" s="5">
        <v>23612</v>
      </c>
      <c r="G130" s="5">
        <v>45975</v>
      </c>
      <c r="H130" s="5">
        <v>7484</v>
      </c>
      <c r="I130" s="5">
        <v>552</v>
      </c>
      <c r="J130" s="5">
        <v>13366</v>
      </c>
      <c r="K130" s="5">
        <v>1439</v>
      </c>
      <c r="L130" s="5">
        <v>1388</v>
      </c>
      <c r="M130" s="5">
        <v>291</v>
      </c>
      <c r="N130" s="5">
        <v>6429</v>
      </c>
      <c r="O130" s="5">
        <v>4159</v>
      </c>
      <c r="P130" s="5">
        <v>1896</v>
      </c>
      <c r="Q130" s="5">
        <v>154</v>
      </c>
      <c r="R130" s="5">
        <v>0</v>
      </c>
      <c r="S130" s="5">
        <v>145</v>
      </c>
      <c r="T130" s="5">
        <v>39</v>
      </c>
      <c r="U130" s="5">
        <v>36</v>
      </c>
      <c r="V130" s="5">
        <v>36340</v>
      </c>
      <c r="W130" s="5">
        <v>32035</v>
      </c>
      <c r="X130" s="5">
        <v>2620</v>
      </c>
      <c r="Y130" s="5">
        <v>177</v>
      </c>
      <c r="Z130" s="5">
        <v>35</v>
      </c>
      <c r="AA130" s="5">
        <v>1366</v>
      </c>
      <c r="AB130" s="5">
        <v>0</v>
      </c>
      <c r="AC130" s="5">
        <v>107</v>
      </c>
      <c r="AD130" s="5">
        <v>199438</v>
      </c>
      <c r="AE130" s="5">
        <v>173136</v>
      </c>
      <c r="AF130" s="5">
        <v>2287</v>
      </c>
      <c r="AG130" s="5">
        <v>1022</v>
      </c>
      <c r="AH130" s="5">
        <v>896</v>
      </c>
      <c r="AI130" s="5">
        <v>22058</v>
      </c>
      <c r="AJ130" s="5">
        <v>39</v>
      </c>
      <c r="AK130" s="5">
        <v>42183</v>
      </c>
      <c r="AL130" s="5">
        <v>31100</v>
      </c>
      <c r="AM130" s="5">
        <v>0</v>
      </c>
      <c r="AN130" s="5">
        <v>204</v>
      </c>
      <c r="AO130" s="5">
        <v>622</v>
      </c>
      <c r="AP130" s="5">
        <v>4148</v>
      </c>
      <c r="AQ130" s="5">
        <v>6109</v>
      </c>
      <c r="AR130" s="5">
        <v>0</v>
      </c>
      <c r="AS130" s="5">
        <v>0</v>
      </c>
    </row>
    <row r="131" spans="1:45">
      <c r="A131" s="5">
        <v>1397</v>
      </c>
      <c r="B131" s="5">
        <v>4</v>
      </c>
      <c r="C131" s="5" t="s">
        <v>401</v>
      </c>
      <c r="D131" s="5" t="s">
        <v>402</v>
      </c>
      <c r="E131" s="5">
        <v>356304</v>
      </c>
      <c r="F131" s="5">
        <v>234616</v>
      </c>
      <c r="G131" s="5">
        <v>15454</v>
      </c>
      <c r="H131" s="5">
        <v>9634</v>
      </c>
      <c r="I131" s="5">
        <v>6505</v>
      </c>
      <c r="J131" s="5">
        <v>72996</v>
      </c>
      <c r="K131" s="5">
        <v>16386</v>
      </c>
      <c r="L131" s="5">
        <v>469</v>
      </c>
      <c r="M131" s="5">
        <v>243</v>
      </c>
      <c r="N131" s="5">
        <v>35346</v>
      </c>
      <c r="O131" s="5">
        <v>31873</v>
      </c>
      <c r="P131" s="5">
        <v>3327</v>
      </c>
      <c r="Q131" s="5">
        <v>146</v>
      </c>
      <c r="R131" s="5">
        <v>0</v>
      </c>
      <c r="S131" s="5">
        <v>0</v>
      </c>
      <c r="T131" s="5">
        <v>0</v>
      </c>
      <c r="U131" s="5">
        <v>0</v>
      </c>
      <c r="V131" s="5">
        <v>8181</v>
      </c>
      <c r="W131" s="5">
        <v>4122</v>
      </c>
      <c r="X131" s="5">
        <v>1893</v>
      </c>
      <c r="Y131" s="5">
        <v>15</v>
      </c>
      <c r="Z131" s="5">
        <v>24</v>
      </c>
      <c r="AA131" s="5">
        <v>1833</v>
      </c>
      <c r="AB131" s="5">
        <v>33</v>
      </c>
      <c r="AC131" s="5">
        <v>261</v>
      </c>
      <c r="AD131" s="5">
        <v>31110</v>
      </c>
      <c r="AE131" s="5">
        <v>26417</v>
      </c>
      <c r="AF131" s="5">
        <v>875</v>
      </c>
      <c r="AG131" s="5">
        <v>452</v>
      </c>
      <c r="AH131" s="5">
        <v>843</v>
      </c>
      <c r="AI131" s="5">
        <v>2431</v>
      </c>
      <c r="AJ131" s="5">
        <v>93</v>
      </c>
      <c r="AK131" s="5">
        <v>3233</v>
      </c>
      <c r="AL131" s="5">
        <v>2116</v>
      </c>
      <c r="AM131" s="5">
        <v>0</v>
      </c>
      <c r="AN131" s="5">
        <v>807</v>
      </c>
      <c r="AO131" s="5">
        <v>310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1397</v>
      </c>
      <c r="B132" s="5">
        <v>4</v>
      </c>
      <c r="C132" s="5" t="s">
        <v>403</v>
      </c>
      <c r="D132" s="5" t="s">
        <v>404</v>
      </c>
      <c r="E132" s="5">
        <v>6501290</v>
      </c>
      <c r="F132" s="5">
        <v>2264226</v>
      </c>
      <c r="G132" s="5">
        <v>219724</v>
      </c>
      <c r="H132" s="5">
        <v>56329</v>
      </c>
      <c r="I132" s="5">
        <v>69360</v>
      </c>
      <c r="J132" s="5">
        <v>1111618</v>
      </c>
      <c r="K132" s="5">
        <v>2754903</v>
      </c>
      <c r="L132" s="5">
        <v>8689</v>
      </c>
      <c r="M132" s="5">
        <v>16441</v>
      </c>
      <c r="N132" s="5">
        <v>1225524</v>
      </c>
      <c r="O132" s="5">
        <v>1207206</v>
      </c>
      <c r="P132" s="5">
        <v>5953</v>
      </c>
      <c r="Q132" s="5">
        <v>3465</v>
      </c>
      <c r="R132" s="5">
        <v>5520</v>
      </c>
      <c r="S132" s="5">
        <v>1861</v>
      </c>
      <c r="T132" s="5">
        <v>84</v>
      </c>
      <c r="U132" s="5">
        <v>1436</v>
      </c>
      <c r="V132" s="5">
        <v>191170</v>
      </c>
      <c r="W132" s="5">
        <v>164707</v>
      </c>
      <c r="X132" s="5">
        <v>10601</v>
      </c>
      <c r="Y132" s="5">
        <v>1619</v>
      </c>
      <c r="Z132" s="5">
        <v>1712</v>
      </c>
      <c r="AA132" s="5">
        <v>12168</v>
      </c>
      <c r="AB132" s="5">
        <v>189</v>
      </c>
      <c r="AC132" s="5">
        <v>174</v>
      </c>
      <c r="AD132" s="5">
        <v>201517</v>
      </c>
      <c r="AE132" s="5">
        <v>129912</v>
      </c>
      <c r="AF132" s="5">
        <v>7027</v>
      </c>
      <c r="AG132" s="5">
        <v>1666</v>
      </c>
      <c r="AH132" s="5">
        <v>8274</v>
      </c>
      <c r="AI132" s="5">
        <v>54240</v>
      </c>
      <c r="AJ132" s="5">
        <v>396</v>
      </c>
      <c r="AK132" s="5">
        <v>551713</v>
      </c>
      <c r="AL132" s="5">
        <v>24883</v>
      </c>
      <c r="AM132" s="5">
        <v>2847</v>
      </c>
      <c r="AN132" s="5">
        <v>214</v>
      </c>
      <c r="AO132" s="5">
        <v>8255</v>
      </c>
      <c r="AP132" s="5">
        <v>266444</v>
      </c>
      <c r="AQ132" s="5">
        <v>249071</v>
      </c>
      <c r="AR132" s="5">
        <v>0</v>
      </c>
      <c r="AS132" s="5">
        <v>0</v>
      </c>
    </row>
    <row r="133" spans="1:45">
      <c r="A133" s="5">
        <v>1397</v>
      </c>
      <c r="B133" s="5">
        <v>2</v>
      </c>
      <c r="C133" s="5" t="s">
        <v>405</v>
      </c>
      <c r="D133" s="5" t="s">
        <v>406</v>
      </c>
      <c r="E133" s="5">
        <v>2963231</v>
      </c>
      <c r="F133" s="5">
        <v>470533</v>
      </c>
      <c r="G133" s="5">
        <v>273336</v>
      </c>
      <c r="H133" s="5">
        <v>144641</v>
      </c>
      <c r="I133" s="5">
        <v>34458</v>
      </c>
      <c r="J133" s="5">
        <v>470170</v>
      </c>
      <c r="K133" s="5">
        <v>1461782</v>
      </c>
      <c r="L133" s="5">
        <v>54030</v>
      </c>
      <c r="M133" s="5">
        <v>54283</v>
      </c>
      <c r="N133" s="5">
        <v>237073</v>
      </c>
      <c r="O133" s="5">
        <v>73847</v>
      </c>
      <c r="P133" s="5">
        <v>115777</v>
      </c>
      <c r="Q133" s="5">
        <v>8509</v>
      </c>
      <c r="R133" s="5">
        <v>1001</v>
      </c>
      <c r="S133" s="5">
        <v>9312</v>
      </c>
      <c r="T133" s="5">
        <v>313</v>
      </c>
      <c r="U133" s="5">
        <v>28315</v>
      </c>
      <c r="V133" s="5">
        <v>1091252</v>
      </c>
      <c r="W133" s="5">
        <v>129055</v>
      </c>
      <c r="X133" s="5">
        <v>870641</v>
      </c>
      <c r="Y133" s="5">
        <v>9133</v>
      </c>
      <c r="Z133" s="5">
        <v>880</v>
      </c>
      <c r="AA133" s="5">
        <v>79435</v>
      </c>
      <c r="AB133" s="5">
        <v>95</v>
      </c>
      <c r="AC133" s="5">
        <v>2013</v>
      </c>
      <c r="AD133" s="5">
        <v>345276</v>
      </c>
      <c r="AE133" s="5">
        <v>74993</v>
      </c>
      <c r="AF133" s="5">
        <v>232054</v>
      </c>
      <c r="AG133" s="5">
        <v>3701</v>
      </c>
      <c r="AH133" s="5">
        <v>9142</v>
      </c>
      <c r="AI133" s="5">
        <v>24177</v>
      </c>
      <c r="AJ133" s="5">
        <v>1209</v>
      </c>
      <c r="AK133" s="5">
        <v>480813</v>
      </c>
      <c r="AL133" s="5">
        <v>69213</v>
      </c>
      <c r="AM133" s="5">
        <v>3885</v>
      </c>
      <c r="AN133" s="5">
        <v>10956</v>
      </c>
      <c r="AO133" s="5">
        <v>10262</v>
      </c>
      <c r="AP133" s="5">
        <v>94036</v>
      </c>
      <c r="AQ133" s="5">
        <v>292410</v>
      </c>
      <c r="AR133" s="5">
        <v>0</v>
      </c>
      <c r="AS133" s="5">
        <v>51</v>
      </c>
    </row>
    <row r="134" spans="1:45">
      <c r="A134" s="5">
        <v>1397</v>
      </c>
      <c r="B134" s="5">
        <v>3</v>
      </c>
      <c r="C134" s="5" t="s">
        <v>407</v>
      </c>
      <c r="D134" s="5" t="s">
        <v>408</v>
      </c>
      <c r="E134" s="5">
        <v>227283</v>
      </c>
      <c r="F134" s="5">
        <v>107263</v>
      </c>
      <c r="G134" s="5">
        <v>30219</v>
      </c>
      <c r="H134" s="5">
        <v>11935</v>
      </c>
      <c r="I134" s="5">
        <v>1335</v>
      </c>
      <c r="J134" s="5">
        <v>70837</v>
      </c>
      <c r="K134" s="5">
        <v>4324</v>
      </c>
      <c r="L134" s="5">
        <v>337</v>
      </c>
      <c r="M134" s="5">
        <v>1033</v>
      </c>
      <c r="N134" s="5">
        <v>20819</v>
      </c>
      <c r="O134" s="5">
        <v>20000</v>
      </c>
      <c r="P134" s="5">
        <v>50</v>
      </c>
      <c r="Q134" s="5">
        <v>50</v>
      </c>
      <c r="R134" s="5">
        <v>0</v>
      </c>
      <c r="S134" s="5">
        <v>699</v>
      </c>
      <c r="T134" s="5">
        <v>0</v>
      </c>
      <c r="U134" s="5">
        <v>20</v>
      </c>
      <c r="V134" s="5">
        <v>5754</v>
      </c>
      <c r="W134" s="5">
        <v>4604</v>
      </c>
      <c r="X134" s="5">
        <v>675</v>
      </c>
      <c r="Y134" s="5">
        <v>100</v>
      </c>
      <c r="Z134" s="5">
        <v>0</v>
      </c>
      <c r="AA134" s="5">
        <v>0</v>
      </c>
      <c r="AB134" s="5">
        <v>95</v>
      </c>
      <c r="AC134" s="5">
        <v>280</v>
      </c>
      <c r="AD134" s="5">
        <v>4019</v>
      </c>
      <c r="AE134" s="5">
        <v>3031</v>
      </c>
      <c r="AF134" s="5">
        <v>0</v>
      </c>
      <c r="AG134" s="5">
        <v>111</v>
      </c>
      <c r="AH134" s="5">
        <v>380</v>
      </c>
      <c r="AI134" s="5">
        <v>390</v>
      </c>
      <c r="AJ134" s="5">
        <v>107</v>
      </c>
      <c r="AK134" s="5">
        <v>20366</v>
      </c>
      <c r="AL134" s="5">
        <v>3070</v>
      </c>
      <c r="AM134" s="5">
        <v>0</v>
      </c>
      <c r="AN134" s="5">
        <v>0</v>
      </c>
      <c r="AO134" s="5">
        <v>280</v>
      </c>
      <c r="AP134" s="5">
        <v>0</v>
      </c>
      <c r="AQ134" s="5">
        <v>17017</v>
      </c>
      <c r="AR134" s="5">
        <v>0</v>
      </c>
      <c r="AS134" s="5">
        <v>0</v>
      </c>
    </row>
    <row r="135" spans="1:45">
      <c r="A135" s="5">
        <v>1397</v>
      </c>
      <c r="B135" s="5">
        <v>4</v>
      </c>
      <c r="C135" s="5" t="s">
        <v>409</v>
      </c>
      <c r="D135" s="5" t="s">
        <v>408</v>
      </c>
      <c r="E135" s="5">
        <v>227283</v>
      </c>
      <c r="F135" s="5">
        <v>107263</v>
      </c>
      <c r="G135" s="5">
        <v>30219</v>
      </c>
      <c r="H135" s="5">
        <v>11935</v>
      </c>
      <c r="I135" s="5">
        <v>1335</v>
      </c>
      <c r="J135" s="5">
        <v>70837</v>
      </c>
      <c r="K135" s="5">
        <v>4324</v>
      </c>
      <c r="L135" s="5">
        <v>337</v>
      </c>
      <c r="M135" s="5">
        <v>1033</v>
      </c>
      <c r="N135" s="5">
        <v>20819</v>
      </c>
      <c r="O135" s="5">
        <v>20000</v>
      </c>
      <c r="P135" s="5">
        <v>50</v>
      </c>
      <c r="Q135" s="5">
        <v>50</v>
      </c>
      <c r="R135" s="5">
        <v>0</v>
      </c>
      <c r="S135" s="5">
        <v>699</v>
      </c>
      <c r="T135" s="5">
        <v>0</v>
      </c>
      <c r="U135" s="5">
        <v>20</v>
      </c>
      <c r="V135" s="5">
        <v>5754</v>
      </c>
      <c r="W135" s="5">
        <v>4604</v>
      </c>
      <c r="X135" s="5">
        <v>675</v>
      </c>
      <c r="Y135" s="5">
        <v>100</v>
      </c>
      <c r="Z135" s="5">
        <v>0</v>
      </c>
      <c r="AA135" s="5">
        <v>0</v>
      </c>
      <c r="AB135" s="5">
        <v>95</v>
      </c>
      <c r="AC135" s="5">
        <v>280</v>
      </c>
      <c r="AD135" s="5">
        <v>4019</v>
      </c>
      <c r="AE135" s="5">
        <v>3031</v>
      </c>
      <c r="AF135" s="5">
        <v>0</v>
      </c>
      <c r="AG135" s="5">
        <v>111</v>
      </c>
      <c r="AH135" s="5">
        <v>380</v>
      </c>
      <c r="AI135" s="5">
        <v>390</v>
      </c>
      <c r="AJ135" s="5">
        <v>107</v>
      </c>
      <c r="AK135" s="5">
        <v>20366</v>
      </c>
      <c r="AL135" s="5">
        <v>3070</v>
      </c>
      <c r="AM135" s="5">
        <v>0</v>
      </c>
      <c r="AN135" s="5">
        <v>0</v>
      </c>
      <c r="AO135" s="5">
        <v>280</v>
      </c>
      <c r="AP135" s="5">
        <v>0</v>
      </c>
      <c r="AQ135" s="5">
        <v>17017</v>
      </c>
      <c r="AR135" s="5">
        <v>0</v>
      </c>
      <c r="AS135" s="5">
        <v>0</v>
      </c>
    </row>
    <row r="136" spans="1:45">
      <c r="A136" s="5">
        <v>1397</v>
      </c>
      <c r="B136" s="5">
        <v>3</v>
      </c>
      <c r="C136" s="5" t="s">
        <v>410</v>
      </c>
      <c r="D136" s="5" t="s">
        <v>411</v>
      </c>
      <c r="E136" s="5">
        <v>546696</v>
      </c>
      <c r="F136" s="5">
        <v>68883</v>
      </c>
      <c r="G136" s="5">
        <v>74054</v>
      </c>
      <c r="H136" s="5">
        <v>35135</v>
      </c>
      <c r="I136" s="5">
        <v>4925</v>
      </c>
      <c r="J136" s="5">
        <v>150499</v>
      </c>
      <c r="K136" s="5">
        <v>159144</v>
      </c>
      <c r="L136" s="5">
        <v>43399</v>
      </c>
      <c r="M136" s="5">
        <v>10657</v>
      </c>
      <c r="N136" s="5">
        <v>8835</v>
      </c>
      <c r="O136" s="5">
        <v>5504</v>
      </c>
      <c r="P136" s="5">
        <v>882</v>
      </c>
      <c r="Q136" s="5">
        <v>2293</v>
      </c>
      <c r="R136" s="5">
        <v>0</v>
      </c>
      <c r="S136" s="5">
        <v>157</v>
      </c>
      <c r="T136" s="5">
        <v>0</v>
      </c>
      <c r="U136" s="5">
        <v>0</v>
      </c>
      <c r="V136" s="5">
        <v>132</v>
      </c>
      <c r="W136" s="5">
        <v>132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17069</v>
      </c>
      <c r="AE136" s="5">
        <v>12897</v>
      </c>
      <c r="AF136" s="5">
        <v>1480</v>
      </c>
      <c r="AG136" s="5">
        <v>126</v>
      </c>
      <c r="AH136" s="5">
        <v>543</v>
      </c>
      <c r="AI136" s="5">
        <v>1603</v>
      </c>
      <c r="AJ136" s="5">
        <v>421</v>
      </c>
      <c r="AK136" s="5">
        <v>26831</v>
      </c>
      <c r="AL136" s="5">
        <v>14716</v>
      </c>
      <c r="AM136" s="5">
        <v>4</v>
      </c>
      <c r="AN136" s="5">
        <v>525</v>
      </c>
      <c r="AO136" s="5">
        <v>2348</v>
      </c>
      <c r="AP136" s="5">
        <v>5248</v>
      </c>
      <c r="AQ136" s="5">
        <v>3990</v>
      </c>
      <c r="AR136" s="5">
        <v>0</v>
      </c>
      <c r="AS136" s="5">
        <v>0</v>
      </c>
    </row>
    <row r="137" spans="1:45">
      <c r="A137" s="5">
        <v>1397</v>
      </c>
      <c r="B137" s="5">
        <v>4</v>
      </c>
      <c r="C137" s="5" t="s">
        <v>412</v>
      </c>
      <c r="D137" s="5" t="s">
        <v>411</v>
      </c>
      <c r="E137" s="5">
        <v>546696</v>
      </c>
      <c r="F137" s="5">
        <v>68883</v>
      </c>
      <c r="G137" s="5">
        <v>74054</v>
      </c>
      <c r="H137" s="5">
        <v>35135</v>
      </c>
      <c r="I137" s="5">
        <v>4925</v>
      </c>
      <c r="J137" s="5">
        <v>150499</v>
      </c>
      <c r="K137" s="5">
        <v>159144</v>
      </c>
      <c r="L137" s="5">
        <v>43399</v>
      </c>
      <c r="M137" s="5">
        <v>10657</v>
      </c>
      <c r="N137" s="5">
        <v>8835</v>
      </c>
      <c r="O137" s="5">
        <v>5504</v>
      </c>
      <c r="P137" s="5">
        <v>882</v>
      </c>
      <c r="Q137" s="5">
        <v>2293</v>
      </c>
      <c r="R137" s="5">
        <v>0</v>
      </c>
      <c r="S137" s="5">
        <v>157</v>
      </c>
      <c r="T137" s="5">
        <v>0</v>
      </c>
      <c r="U137" s="5">
        <v>0</v>
      </c>
      <c r="V137" s="5">
        <v>132</v>
      </c>
      <c r="W137" s="5">
        <v>132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17069</v>
      </c>
      <c r="AE137" s="5">
        <v>12897</v>
      </c>
      <c r="AF137" s="5">
        <v>1480</v>
      </c>
      <c r="AG137" s="5">
        <v>126</v>
      </c>
      <c r="AH137" s="5">
        <v>543</v>
      </c>
      <c r="AI137" s="5">
        <v>1603</v>
      </c>
      <c r="AJ137" s="5">
        <v>421</v>
      </c>
      <c r="AK137" s="5">
        <v>26831</v>
      </c>
      <c r="AL137" s="5">
        <v>14716</v>
      </c>
      <c r="AM137" s="5">
        <v>4</v>
      </c>
      <c r="AN137" s="5">
        <v>525</v>
      </c>
      <c r="AO137" s="5">
        <v>2348</v>
      </c>
      <c r="AP137" s="5">
        <v>5248</v>
      </c>
      <c r="AQ137" s="5">
        <v>3990</v>
      </c>
      <c r="AR137" s="5">
        <v>0</v>
      </c>
      <c r="AS137" s="5">
        <v>0</v>
      </c>
    </row>
    <row r="138" spans="1:45">
      <c r="A138" s="5">
        <v>1397</v>
      </c>
      <c r="B138" s="5">
        <v>3</v>
      </c>
      <c r="C138" s="5" t="s">
        <v>413</v>
      </c>
      <c r="D138" s="5" t="s">
        <v>414</v>
      </c>
      <c r="E138" s="5">
        <v>1329326</v>
      </c>
      <c r="F138" s="5">
        <v>48430</v>
      </c>
      <c r="G138" s="5">
        <v>4152</v>
      </c>
      <c r="H138" s="5">
        <v>34414</v>
      </c>
      <c r="I138" s="5">
        <v>9218</v>
      </c>
      <c r="J138" s="5">
        <v>54309</v>
      </c>
      <c r="K138" s="5">
        <v>1164510</v>
      </c>
      <c r="L138" s="5">
        <v>2675</v>
      </c>
      <c r="M138" s="5">
        <v>11618</v>
      </c>
      <c r="N138" s="5">
        <v>6785</v>
      </c>
      <c r="O138" s="5">
        <v>5318</v>
      </c>
      <c r="P138" s="5">
        <v>1142</v>
      </c>
      <c r="Q138" s="5">
        <v>107</v>
      </c>
      <c r="R138" s="5">
        <v>0</v>
      </c>
      <c r="S138" s="5">
        <v>0</v>
      </c>
      <c r="T138" s="5">
        <v>0</v>
      </c>
      <c r="U138" s="5">
        <v>218</v>
      </c>
      <c r="V138" s="5">
        <v>1570</v>
      </c>
      <c r="W138" s="5">
        <v>1542</v>
      </c>
      <c r="X138" s="5">
        <v>28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37673</v>
      </c>
      <c r="AE138" s="5">
        <v>20847</v>
      </c>
      <c r="AF138" s="5">
        <v>31</v>
      </c>
      <c r="AG138" s="5">
        <v>0</v>
      </c>
      <c r="AH138" s="5">
        <v>133</v>
      </c>
      <c r="AI138" s="5">
        <v>16662</v>
      </c>
      <c r="AJ138" s="5">
        <v>0</v>
      </c>
      <c r="AK138" s="5">
        <v>80502</v>
      </c>
      <c r="AL138" s="5">
        <v>915</v>
      </c>
      <c r="AM138" s="5">
        <v>36</v>
      </c>
      <c r="AN138" s="5">
        <v>2768</v>
      </c>
      <c r="AO138" s="5">
        <v>1313</v>
      </c>
      <c r="AP138" s="5">
        <v>39852</v>
      </c>
      <c r="AQ138" s="5">
        <v>35619</v>
      </c>
      <c r="AR138" s="5">
        <v>0</v>
      </c>
      <c r="AS138" s="5">
        <v>0</v>
      </c>
    </row>
    <row r="139" spans="1:45">
      <c r="A139" s="5">
        <v>1397</v>
      </c>
      <c r="B139" s="5">
        <v>4</v>
      </c>
      <c r="C139" s="5" t="s">
        <v>415</v>
      </c>
      <c r="D139" s="5" t="s">
        <v>414</v>
      </c>
      <c r="E139" s="5">
        <v>1329326</v>
      </c>
      <c r="F139" s="5">
        <v>48430</v>
      </c>
      <c r="G139" s="5">
        <v>4152</v>
      </c>
      <c r="H139" s="5">
        <v>34414</v>
      </c>
      <c r="I139" s="5">
        <v>9218</v>
      </c>
      <c r="J139" s="5">
        <v>54309</v>
      </c>
      <c r="K139" s="5">
        <v>1164510</v>
      </c>
      <c r="L139" s="5">
        <v>2675</v>
      </c>
      <c r="M139" s="5">
        <v>11618</v>
      </c>
      <c r="N139" s="5">
        <v>6785</v>
      </c>
      <c r="O139" s="5">
        <v>5318</v>
      </c>
      <c r="P139" s="5">
        <v>1142</v>
      </c>
      <c r="Q139" s="5">
        <v>107</v>
      </c>
      <c r="R139" s="5">
        <v>0</v>
      </c>
      <c r="S139" s="5">
        <v>0</v>
      </c>
      <c r="T139" s="5">
        <v>0</v>
      </c>
      <c r="U139" s="5">
        <v>218</v>
      </c>
      <c r="V139" s="5">
        <v>1570</v>
      </c>
      <c r="W139" s="5">
        <v>1542</v>
      </c>
      <c r="X139" s="5">
        <v>28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37673</v>
      </c>
      <c r="AE139" s="5">
        <v>20847</v>
      </c>
      <c r="AF139" s="5">
        <v>31</v>
      </c>
      <c r="AG139" s="5">
        <v>0</v>
      </c>
      <c r="AH139" s="5">
        <v>133</v>
      </c>
      <c r="AI139" s="5">
        <v>16662</v>
      </c>
      <c r="AJ139" s="5">
        <v>0</v>
      </c>
      <c r="AK139" s="5">
        <v>80502</v>
      </c>
      <c r="AL139" s="5">
        <v>915</v>
      </c>
      <c r="AM139" s="5">
        <v>36</v>
      </c>
      <c r="AN139" s="5">
        <v>2768</v>
      </c>
      <c r="AO139" s="5">
        <v>1313</v>
      </c>
      <c r="AP139" s="5">
        <v>39852</v>
      </c>
      <c r="AQ139" s="5">
        <v>35619</v>
      </c>
      <c r="AR139" s="5">
        <v>0</v>
      </c>
      <c r="AS139" s="5">
        <v>0</v>
      </c>
    </row>
    <row r="140" spans="1:45">
      <c r="A140" s="5">
        <v>1397</v>
      </c>
      <c r="B140" s="5">
        <v>3</v>
      </c>
      <c r="C140" s="5" t="s">
        <v>416</v>
      </c>
      <c r="D140" s="5" t="s">
        <v>417</v>
      </c>
      <c r="E140" s="5">
        <v>486776</v>
      </c>
      <c r="F140" s="5">
        <v>120258</v>
      </c>
      <c r="G140" s="5">
        <v>136109</v>
      </c>
      <c r="H140" s="5">
        <v>19448</v>
      </c>
      <c r="I140" s="5">
        <v>16533</v>
      </c>
      <c r="J140" s="5">
        <v>62810</v>
      </c>
      <c r="K140" s="5">
        <v>128054</v>
      </c>
      <c r="L140" s="5">
        <v>2199</v>
      </c>
      <c r="M140" s="5">
        <v>1365</v>
      </c>
      <c r="N140" s="5">
        <v>127817</v>
      </c>
      <c r="O140" s="5">
        <v>14835</v>
      </c>
      <c r="P140" s="5">
        <v>112789</v>
      </c>
      <c r="Q140" s="5">
        <v>0</v>
      </c>
      <c r="R140" s="5">
        <v>0</v>
      </c>
      <c r="S140" s="5">
        <v>0</v>
      </c>
      <c r="T140" s="5">
        <v>74</v>
      </c>
      <c r="U140" s="5">
        <v>119</v>
      </c>
      <c r="V140" s="5">
        <v>1074157</v>
      </c>
      <c r="W140" s="5">
        <v>114050</v>
      </c>
      <c r="X140" s="5">
        <v>869931</v>
      </c>
      <c r="Y140" s="5">
        <v>9033</v>
      </c>
      <c r="Z140" s="5">
        <v>0</v>
      </c>
      <c r="AA140" s="5">
        <v>79409</v>
      </c>
      <c r="AB140" s="5">
        <v>0</v>
      </c>
      <c r="AC140" s="5">
        <v>1733</v>
      </c>
      <c r="AD140" s="5">
        <v>247891</v>
      </c>
      <c r="AE140" s="5">
        <v>2346</v>
      </c>
      <c r="AF140" s="5">
        <v>230415</v>
      </c>
      <c r="AG140" s="5">
        <v>2231</v>
      </c>
      <c r="AH140" s="5">
        <v>7995</v>
      </c>
      <c r="AI140" s="5">
        <v>4286</v>
      </c>
      <c r="AJ140" s="5">
        <v>618</v>
      </c>
      <c r="AK140" s="5">
        <v>295205</v>
      </c>
      <c r="AL140" s="5">
        <v>1474</v>
      </c>
      <c r="AM140" s="5">
        <v>0</v>
      </c>
      <c r="AN140" s="5">
        <v>7460</v>
      </c>
      <c r="AO140" s="5">
        <v>5934</v>
      </c>
      <c r="AP140" s="5">
        <v>44501</v>
      </c>
      <c r="AQ140" s="5">
        <v>235784</v>
      </c>
      <c r="AR140" s="5">
        <v>0</v>
      </c>
      <c r="AS140" s="5">
        <v>51</v>
      </c>
    </row>
    <row r="141" spans="1:45">
      <c r="A141" s="5">
        <v>1397</v>
      </c>
      <c r="B141" s="5">
        <v>4</v>
      </c>
      <c r="C141" s="5" t="s">
        <v>418</v>
      </c>
      <c r="D141" s="5" t="s">
        <v>417</v>
      </c>
      <c r="E141" s="5">
        <v>486776</v>
      </c>
      <c r="F141" s="5">
        <v>120258</v>
      </c>
      <c r="G141" s="5">
        <v>136109</v>
      </c>
      <c r="H141" s="5">
        <v>19448</v>
      </c>
      <c r="I141" s="5">
        <v>16533</v>
      </c>
      <c r="J141" s="5">
        <v>62810</v>
      </c>
      <c r="K141" s="5">
        <v>128054</v>
      </c>
      <c r="L141" s="5">
        <v>2199</v>
      </c>
      <c r="M141" s="5">
        <v>1365</v>
      </c>
      <c r="N141" s="5">
        <v>127817</v>
      </c>
      <c r="O141" s="5">
        <v>14835</v>
      </c>
      <c r="P141" s="5">
        <v>112789</v>
      </c>
      <c r="Q141" s="5">
        <v>0</v>
      </c>
      <c r="R141" s="5">
        <v>0</v>
      </c>
      <c r="S141" s="5">
        <v>0</v>
      </c>
      <c r="T141" s="5">
        <v>74</v>
      </c>
      <c r="U141" s="5">
        <v>119</v>
      </c>
      <c r="V141" s="5">
        <v>1074157</v>
      </c>
      <c r="W141" s="5">
        <v>114050</v>
      </c>
      <c r="X141" s="5">
        <v>869931</v>
      </c>
      <c r="Y141" s="5">
        <v>9033</v>
      </c>
      <c r="Z141" s="5">
        <v>0</v>
      </c>
      <c r="AA141" s="5">
        <v>79409</v>
      </c>
      <c r="AB141" s="5">
        <v>0</v>
      </c>
      <c r="AC141" s="5">
        <v>1733</v>
      </c>
      <c r="AD141" s="5">
        <v>247891</v>
      </c>
      <c r="AE141" s="5">
        <v>2346</v>
      </c>
      <c r="AF141" s="5">
        <v>230415</v>
      </c>
      <c r="AG141" s="5">
        <v>2231</v>
      </c>
      <c r="AH141" s="5">
        <v>7995</v>
      </c>
      <c r="AI141" s="5">
        <v>4286</v>
      </c>
      <c r="AJ141" s="5">
        <v>618</v>
      </c>
      <c r="AK141" s="5">
        <v>295205</v>
      </c>
      <c r="AL141" s="5">
        <v>1474</v>
      </c>
      <c r="AM141" s="5">
        <v>0</v>
      </c>
      <c r="AN141" s="5">
        <v>7460</v>
      </c>
      <c r="AO141" s="5">
        <v>5934</v>
      </c>
      <c r="AP141" s="5">
        <v>44501</v>
      </c>
      <c r="AQ141" s="5">
        <v>235784</v>
      </c>
      <c r="AR141" s="5">
        <v>0</v>
      </c>
      <c r="AS141" s="5">
        <v>51</v>
      </c>
    </row>
    <row r="142" spans="1:45">
      <c r="A142" s="5">
        <v>1397</v>
      </c>
      <c r="B142" s="5">
        <v>3</v>
      </c>
      <c r="C142" s="5" t="s">
        <v>419</v>
      </c>
      <c r="D142" s="5" t="s">
        <v>420</v>
      </c>
      <c r="E142" s="5">
        <v>287122</v>
      </c>
      <c r="F142" s="5">
        <v>84709</v>
      </c>
      <c r="G142" s="5">
        <v>21420</v>
      </c>
      <c r="H142" s="5">
        <v>33941</v>
      </c>
      <c r="I142" s="5">
        <v>1446</v>
      </c>
      <c r="J142" s="5">
        <v>109149</v>
      </c>
      <c r="K142" s="5">
        <v>2749</v>
      </c>
      <c r="L142" s="5">
        <v>5182</v>
      </c>
      <c r="M142" s="5">
        <v>28526</v>
      </c>
      <c r="N142" s="5">
        <v>38662</v>
      </c>
      <c r="O142" s="5">
        <v>8409</v>
      </c>
      <c r="P142" s="5">
        <v>372</v>
      </c>
      <c r="Q142" s="5">
        <v>2947</v>
      </c>
      <c r="R142" s="5">
        <v>0</v>
      </c>
      <c r="S142" s="5">
        <v>0</v>
      </c>
      <c r="T142" s="5">
        <v>0</v>
      </c>
      <c r="U142" s="5">
        <v>26934</v>
      </c>
      <c r="V142" s="5">
        <v>9130</v>
      </c>
      <c r="W142" s="5">
        <v>8224</v>
      </c>
      <c r="X142" s="5">
        <v>0</v>
      </c>
      <c r="Y142" s="5">
        <v>0</v>
      </c>
      <c r="Z142" s="5">
        <v>880</v>
      </c>
      <c r="AA142" s="5">
        <v>26</v>
      </c>
      <c r="AB142" s="5">
        <v>0</v>
      </c>
      <c r="AC142" s="5">
        <v>0</v>
      </c>
      <c r="AD142" s="5">
        <v>10982</v>
      </c>
      <c r="AE142" s="5">
        <v>9550</v>
      </c>
      <c r="AF142" s="5">
        <v>28</v>
      </c>
      <c r="AG142" s="5">
        <v>100</v>
      </c>
      <c r="AH142" s="5">
        <v>41</v>
      </c>
      <c r="AI142" s="5">
        <v>1199</v>
      </c>
      <c r="AJ142" s="5">
        <v>63</v>
      </c>
      <c r="AK142" s="5">
        <v>10023</v>
      </c>
      <c r="AL142" s="5">
        <v>5499</v>
      </c>
      <c r="AM142" s="5">
        <v>3745</v>
      </c>
      <c r="AN142" s="5">
        <v>203</v>
      </c>
      <c r="AO142" s="5">
        <v>0</v>
      </c>
      <c r="AP142" s="5">
        <v>575</v>
      </c>
      <c r="AQ142" s="5">
        <v>0</v>
      </c>
      <c r="AR142" s="5">
        <v>0</v>
      </c>
      <c r="AS142" s="5">
        <v>0</v>
      </c>
    </row>
    <row r="143" spans="1:45">
      <c r="A143" s="5">
        <v>1397</v>
      </c>
      <c r="B143" s="5">
        <v>4</v>
      </c>
      <c r="C143" s="5" t="s">
        <v>421</v>
      </c>
      <c r="D143" s="5" t="s">
        <v>422</v>
      </c>
      <c r="E143" s="5">
        <v>277453</v>
      </c>
      <c r="F143" s="5">
        <v>84709</v>
      </c>
      <c r="G143" s="5">
        <v>21420</v>
      </c>
      <c r="H143" s="5">
        <v>30341</v>
      </c>
      <c r="I143" s="5">
        <v>1446</v>
      </c>
      <c r="J143" s="5">
        <v>103853</v>
      </c>
      <c r="K143" s="5">
        <v>2749</v>
      </c>
      <c r="L143" s="5">
        <v>4408</v>
      </c>
      <c r="M143" s="5">
        <v>28526</v>
      </c>
      <c r="N143" s="5">
        <v>38662</v>
      </c>
      <c r="O143" s="5">
        <v>8409</v>
      </c>
      <c r="P143" s="5">
        <v>372</v>
      </c>
      <c r="Q143" s="5">
        <v>2947</v>
      </c>
      <c r="R143" s="5">
        <v>0</v>
      </c>
      <c r="S143" s="5">
        <v>0</v>
      </c>
      <c r="T143" s="5">
        <v>0</v>
      </c>
      <c r="U143" s="5">
        <v>26934</v>
      </c>
      <c r="V143" s="5">
        <v>9130</v>
      </c>
      <c r="W143" s="5">
        <v>8224</v>
      </c>
      <c r="X143" s="5">
        <v>0</v>
      </c>
      <c r="Y143" s="5">
        <v>0</v>
      </c>
      <c r="Z143" s="5">
        <v>880</v>
      </c>
      <c r="AA143" s="5">
        <v>26</v>
      </c>
      <c r="AB143" s="5">
        <v>0</v>
      </c>
      <c r="AC143" s="5">
        <v>0</v>
      </c>
      <c r="AD143" s="5">
        <v>10825</v>
      </c>
      <c r="AE143" s="5">
        <v>9393</v>
      </c>
      <c r="AF143" s="5">
        <v>28</v>
      </c>
      <c r="AG143" s="5">
        <v>100</v>
      </c>
      <c r="AH143" s="5">
        <v>41</v>
      </c>
      <c r="AI143" s="5">
        <v>1199</v>
      </c>
      <c r="AJ143" s="5">
        <v>63</v>
      </c>
      <c r="AK143" s="5">
        <v>10023</v>
      </c>
      <c r="AL143" s="5">
        <v>5499</v>
      </c>
      <c r="AM143" s="5">
        <v>3745</v>
      </c>
      <c r="AN143" s="5">
        <v>203</v>
      </c>
      <c r="AO143" s="5">
        <v>0</v>
      </c>
      <c r="AP143" s="5">
        <v>575</v>
      </c>
      <c r="AQ143" s="5">
        <v>0</v>
      </c>
      <c r="AR143" s="5">
        <v>0</v>
      </c>
      <c r="AS143" s="5">
        <v>0</v>
      </c>
    </row>
    <row r="144" spans="1:45">
      <c r="A144" s="5">
        <v>1397</v>
      </c>
      <c r="B144" s="5">
        <v>4</v>
      </c>
      <c r="C144" s="5" t="s">
        <v>423</v>
      </c>
      <c r="D144" s="5" t="s">
        <v>424</v>
      </c>
      <c r="E144" s="5">
        <v>9669</v>
      </c>
      <c r="F144" s="5">
        <v>0</v>
      </c>
      <c r="G144" s="5">
        <v>0</v>
      </c>
      <c r="H144" s="5">
        <v>3600</v>
      </c>
      <c r="I144" s="5">
        <v>0</v>
      </c>
      <c r="J144" s="5">
        <v>5296</v>
      </c>
      <c r="K144" s="5">
        <v>0</v>
      </c>
      <c r="L144" s="5">
        <v>773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157</v>
      </c>
      <c r="AE144" s="5">
        <v>157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1397</v>
      </c>
      <c r="B145" s="5">
        <v>3</v>
      </c>
      <c r="C145" s="5" t="s">
        <v>425</v>
      </c>
      <c r="D145" s="5" t="s">
        <v>426</v>
      </c>
      <c r="E145" s="5">
        <v>9708</v>
      </c>
      <c r="F145" s="5">
        <v>1313</v>
      </c>
      <c r="G145" s="5">
        <v>644</v>
      </c>
      <c r="H145" s="5">
        <v>2051</v>
      </c>
      <c r="I145" s="5">
        <v>0</v>
      </c>
      <c r="J145" s="5">
        <v>2000</v>
      </c>
      <c r="K145" s="5">
        <v>3000</v>
      </c>
      <c r="L145" s="5">
        <v>100</v>
      </c>
      <c r="M145" s="5">
        <v>600</v>
      </c>
      <c r="N145" s="5">
        <v>3450</v>
      </c>
      <c r="O145" s="5">
        <v>850</v>
      </c>
      <c r="P145" s="5">
        <v>500</v>
      </c>
      <c r="Q145" s="5">
        <v>1400</v>
      </c>
      <c r="R145" s="5">
        <v>0</v>
      </c>
      <c r="S145" s="5">
        <v>0</v>
      </c>
      <c r="T145" s="5">
        <v>100</v>
      </c>
      <c r="U145" s="5">
        <v>600</v>
      </c>
      <c r="V145" s="5">
        <v>170</v>
      </c>
      <c r="W145" s="5">
        <v>170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299</v>
      </c>
      <c r="AE145" s="5">
        <v>150</v>
      </c>
      <c r="AF145" s="5">
        <v>100</v>
      </c>
      <c r="AG145" s="5">
        <v>0</v>
      </c>
      <c r="AH145" s="5">
        <v>49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1397</v>
      </c>
      <c r="B146" s="5">
        <v>4</v>
      </c>
      <c r="C146" s="5" t="s">
        <v>427</v>
      </c>
      <c r="D146" s="5" t="s">
        <v>426</v>
      </c>
      <c r="E146" s="5">
        <v>9708</v>
      </c>
      <c r="F146" s="5">
        <v>1313</v>
      </c>
      <c r="G146" s="5">
        <v>644</v>
      </c>
      <c r="H146" s="5">
        <v>2051</v>
      </c>
      <c r="I146" s="5">
        <v>0</v>
      </c>
      <c r="J146" s="5">
        <v>2000</v>
      </c>
      <c r="K146" s="5">
        <v>3000</v>
      </c>
      <c r="L146" s="5">
        <v>100</v>
      </c>
      <c r="M146" s="5">
        <v>600</v>
      </c>
      <c r="N146" s="5">
        <v>3450</v>
      </c>
      <c r="O146" s="5">
        <v>850</v>
      </c>
      <c r="P146" s="5">
        <v>500</v>
      </c>
      <c r="Q146" s="5">
        <v>1400</v>
      </c>
      <c r="R146" s="5">
        <v>0</v>
      </c>
      <c r="S146" s="5">
        <v>0</v>
      </c>
      <c r="T146" s="5">
        <v>100</v>
      </c>
      <c r="U146" s="5">
        <v>600</v>
      </c>
      <c r="V146" s="5">
        <v>170</v>
      </c>
      <c r="W146" s="5">
        <v>170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299</v>
      </c>
      <c r="AE146" s="5">
        <v>150</v>
      </c>
      <c r="AF146" s="5">
        <v>100</v>
      </c>
      <c r="AG146" s="5">
        <v>0</v>
      </c>
      <c r="AH146" s="5">
        <v>49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</row>
    <row r="147" spans="1:45">
      <c r="A147" s="5">
        <v>1397</v>
      </c>
      <c r="B147" s="5">
        <v>7</v>
      </c>
      <c r="C147" s="5" t="s">
        <v>428</v>
      </c>
      <c r="D147" s="5" t="s">
        <v>429</v>
      </c>
      <c r="E147" s="5">
        <v>76320</v>
      </c>
      <c r="F147" s="5">
        <v>39677</v>
      </c>
      <c r="G147" s="5">
        <v>6738</v>
      </c>
      <c r="H147" s="5">
        <v>7717</v>
      </c>
      <c r="I147" s="5">
        <v>1001</v>
      </c>
      <c r="J147" s="5">
        <v>20565</v>
      </c>
      <c r="K147" s="5">
        <v>0</v>
      </c>
      <c r="L147" s="5">
        <v>139</v>
      </c>
      <c r="M147" s="5">
        <v>484</v>
      </c>
      <c r="N147" s="5">
        <v>30704</v>
      </c>
      <c r="O147" s="5">
        <v>18931</v>
      </c>
      <c r="P147" s="5">
        <v>41</v>
      </c>
      <c r="Q147" s="5">
        <v>1712</v>
      </c>
      <c r="R147" s="5">
        <v>1001</v>
      </c>
      <c r="S147" s="5">
        <v>8456</v>
      </c>
      <c r="T147" s="5">
        <v>139</v>
      </c>
      <c r="U147" s="5">
        <v>425</v>
      </c>
      <c r="V147" s="5">
        <v>339</v>
      </c>
      <c r="W147" s="5">
        <v>333</v>
      </c>
      <c r="X147" s="5">
        <v>7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27342</v>
      </c>
      <c r="AE147" s="5">
        <v>26172</v>
      </c>
      <c r="AF147" s="5">
        <v>0</v>
      </c>
      <c r="AG147" s="5">
        <v>1133</v>
      </c>
      <c r="AH147" s="5">
        <v>0</v>
      </c>
      <c r="AI147" s="5">
        <v>37</v>
      </c>
      <c r="AJ147" s="5">
        <v>0</v>
      </c>
      <c r="AK147" s="5">
        <v>47886</v>
      </c>
      <c r="AL147" s="5">
        <v>43540</v>
      </c>
      <c r="AM147" s="5">
        <v>100</v>
      </c>
      <c r="AN147" s="5">
        <v>0</v>
      </c>
      <c r="AO147" s="5">
        <v>387</v>
      </c>
      <c r="AP147" s="5">
        <v>3859</v>
      </c>
      <c r="AQ147" s="5">
        <v>0</v>
      </c>
      <c r="AR147" s="5">
        <v>0</v>
      </c>
      <c r="AS147" s="5">
        <v>0</v>
      </c>
    </row>
    <row r="148" spans="1:45">
      <c r="A148" s="5">
        <v>1397</v>
      </c>
      <c r="B148" s="5">
        <v>9</v>
      </c>
      <c r="C148" s="5" t="s">
        <v>430</v>
      </c>
      <c r="D148" s="5" t="s">
        <v>429</v>
      </c>
      <c r="E148" s="5">
        <v>76320</v>
      </c>
      <c r="F148" s="5">
        <v>39677</v>
      </c>
      <c r="G148" s="5">
        <v>6738</v>
      </c>
      <c r="H148" s="5">
        <v>7717</v>
      </c>
      <c r="I148" s="5">
        <v>1001</v>
      </c>
      <c r="J148" s="5">
        <v>20565</v>
      </c>
      <c r="K148" s="5">
        <v>0</v>
      </c>
      <c r="L148" s="5">
        <v>139</v>
      </c>
      <c r="M148" s="5">
        <v>484</v>
      </c>
      <c r="N148" s="5">
        <v>30704</v>
      </c>
      <c r="O148" s="5">
        <v>18931</v>
      </c>
      <c r="P148" s="5">
        <v>41</v>
      </c>
      <c r="Q148" s="5">
        <v>1712</v>
      </c>
      <c r="R148" s="5">
        <v>1001</v>
      </c>
      <c r="S148" s="5">
        <v>8456</v>
      </c>
      <c r="T148" s="5">
        <v>139</v>
      </c>
      <c r="U148" s="5">
        <v>425</v>
      </c>
      <c r="V148" s="5">
        <v>339</v>
      </c>
      <c r="W148" s="5">
        <v>333</v>
      </c>
      <c r="X148" s="5">
        <v>7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27342</v>
      </c>
      <c r="AE148" s="5">
        <v>26172</v>
      </c>
      <c r="AF148" s="5">
        <v>0</v>
      </c>
      <c r="AG148" s="5">
        <v>1133</v>
      </c>
      <c r="AH148" s="5">
        <v>0</v>
      </c>
      <c r="AI148" s="5">
        <v>37</v>
      </c>
      <c r="AJ148" s="5">
        <v>0</v>
      </c>
      <c r="AK148" s="5">
        <v>47886</v>
      </c>
      <c r="AL148" s="5">
        <v>43540</v>
      </c>
      <c r="AM148" s="5">
        <v>100</v>
      </c>
      <c r="AN148" s="5">
        <v>0</v>
      </c>
      <c r="AO148" s="5">
        <v>387</v>
      </c>
      <c r="AP148" s="5">
        <v>3859</v>
      </c>
      <c r="AQ148" s="5">
        <v>0</v>
      </c>
      <c r="AR148" s="5">
        <v>0</v>
      </c>
      <c r="AS148" s="5">
        <v>0</v>
      </c>
    </row>
    <row r="149" spans="1:45">
      <c r="A149" s="5">
        <v>1397</v>
      </c>
      <c r="B149" s="5">
        <v>2</v>
      </c>
      <c r="C149" s="5" t="s">
        <v>431</v>
      </c>
      <c r="D149" s="5" t="s">
        <v>432</v>
      </c>
      <c r="E149" s="5">
        <v>7389599</v>
      </c>
      <c r="F149" s="5">
        <v>3921495</v>
      </c>
      <c r="G149" s="5">
        <v>589830</v>
      </c>
      <c r="H149" s="5">
        <v>210473</v>
      </c>
      <c r="I149" s="5">
        <v>126003</v>
      </c>
      <c r="J149" s="5">
        <v>1088830</v>
      </c>
      <c r="K149" s="5">
        <v>1385678</v>
      </c>
      <c r="L149" s="5">
        <v>33820</v>
      </c>
      <c r="M149" s="5">
        <v>33468</v>
      </c>
      <c r="N149" s="5">
        <v>1974201</v>
      </c>
      <c r="O149" s="5">
        <v>1873162</v>
      </c>
      <c r="P149" s="5">
        <v>41304</v>
      </c>
      <c r="Q149" s="5">
        <v>9692</v>
      </c>
      <c r="R149" s="5">
        <v>13643</v>
      </c>
      <c r="S149" s="5">
        <v>28734</v>
      </c>
      <c r="T149" s="5">
        <v>1485</v>
      </c>
      <c r="U149" s="5">
        <v>6181</v>
      </c>
      <c r="V149" s="5">
        <v>531124</v>
      </c>
      <c r="W149" s="5">
        <v>236618</v>
      </c>
      <c r="X149" s="5">
        <v>18578</v>
      </c>
      <c r="Y149" s="5">
        <v>472</v>
      </c>
      <c r="Z149" s="5">
        <v>374</v>
      </c>
      <c r="AA149" s="5">
        <v>274063</v>
      </c>
      <c r="AB149" s="5">
        <v>205</v>
      </c>
      <c r="AC149" s="5">
        <v>816</v>
      </c>
      <c r="AD149" s="5">
        <v>740366</v>
      </c>
      <c r="AE149" s="5">
        <v>482535</v>
      </c>
      <c r="AF149" s="5">
        <v>53679</v>
      </c>
      <c r="AG149" s="5">
        <v>26014</v>
      </c>
      <c r="AH149" s="5">
        <v>29392</v>
      </c>
      <c r="AI149" s="5">
        <v>146885</v>
      </c>
      <c r="AJ149" s="5">
        <v>1861</v>
      </c>
      <c r="AK149" s="5">
        <v>573013</v>
      </c>
      <c r="AL149" s="5">
        <v>86106</v>
      </c>
      <c r="AM149" s="5">
        <v>5655</v>
      </c>
      <c r="AN149" s="5">
        <v>15580</v>
      </c>
      <c r="AO149" s="5">
        <v>80445</v>
      </c>
      <c r="AP149" s="5">
        <v>338580</v>
      </c>
      <c r="AQ149" s="5">
        <v>46467</v>
      </c>
      <c r="AR149" s="5">
        <v>0</v>
      </c>
      <c r="AS149" s="5">
        <v>179</v>
      </c>
    </row>
    <row r="150" spans="1:45">
      <c r="A150" s="5">
        <v>1397</v>
      </c>
      <c r="B150" s="5">
        <v>3</v>
      </c>
      <c r="C150" s="5" t="s">
        <v>433</v>
      </c>
      <c r="D150" s="5" t="s">
        <v>434</v>
      </c>
      <c r="E150" s="5">
        <v>1053967</v>
      </c>
      <c r="F150" s="5">
        <v>596604</v>
      </c>
      <c r="G150" s="5">
        <v>63879</v>
      </c>
      <c r="H150" s="5">
        <v>55379</v>
      </c>
      <c r="I150" s="5">
        <v>33601</v>
      </c>
      <c r="J150" s="5">
        <v>180615</v>
      </c>
      <c r="K150" s="5">
        <v>99843</v>
      </c>
      <c r="L150" s="5">
        <v>10768</v>
      </c>
      <c r="M150" s="5">
        <v>13276</v>
      </c>
      <c r="N150" s="5">
        <v>288531</v>
      </c>
      <c r="O150" s="5">
        <v>277842</v>
      </c>
      <c r="P150" s="5">
        <v>5431</v>
      </c>
      <c r="Q150" s="5">
        <v>2210</v>
      </c>
      <c r="R150" s="5">
        <v>0</v>
      </c>
      <c r="S150" s="5">
        <v>209</v>
      </c>
      <c r="T150" s="5">
        <v>336</v>
      </c>
      <c r="U150" s="5">
        <v>2503</v>
      </c>
      <c r="V150" s="5">
        <v>45857</v>
      </c>
      <c r="W150" s="5">
        <v>29173</v>
      </c>
      <c r="X150" s="5">
        <v>9785</v>
      </c>
      <c r="Y150" s="5">
        <v>10</v>
      </c>
      <c r="Z150" s="5">
        <v>297</v>
      </c>
      <c r="AA150" s="5">
        <v>5633</v>
      </c>
      <c r="AB150" s="5">
        <v>185</v>
      </c>
      <c r="AC150" s="5">
        <v>774</v>
      </c>
      <c r="AD150" s="5">
        <v>432158</v>
      </c>
      <c r="AE150" s="5">
        <v>259117</v>
      </c>
      <c r="AF150" s="5">
        <v>42000</v>
      </c>
      <c r="AG150" s="5">
        <v>23130</v>
      </c>
      <c r="AH150" s="5">
        <v>17405</v>
      </c>
      <c r="AI150" s="5">
        <v>90037</v>
      </c>
      <c r="AJ150" s="5">
        <v>470</v>
      </c>
      <c r="AK150" s="5">
        <v>127386</v>
      </c>
      <c r="AL150" s="5">
        <v>3839</v>
      </c>
      <c r="AM150" s="5">
        <v>1152</v>
      </c>
      <c r="AN150" s="5">
        <v>4773</v>
      </c>
      <c r="AO150" s="5">
        <v>68959</v>
      </c>
      <c r="AP150" s="5">
        <v>46272</v>
      </c>
      <c r="AQ150" s="5">
        <v>2267</v>
      </c>
      <c r="AR150" s="5">
        <v>0</v>
      </c>
      <c r="AS150" s="5">
        <v>125</v>
      </c>
    </row>
    <row r="151" spans="1:45">
      <c r="A151" s="5">
        <v>1397</v>
      </c>
      <c r="B151" s="5">
        <v>4</v>
      </c>
      <c r="C151" s="5" t="s">
        <v>435</v>
      </c>
      <c r="D151" s="5" t="s">
        <v>434</v>
      </c>
      <c r="E151" s="5">
        <v>1053967</v>
      </c>
      <c r="F151" s="5">
        <v>596604</v>
      </c>
      <c r="G151" s="5">
        <v>63879</v>
      </c>
      <c r="H151" s="5">
        <v>55379</v>
      </c>
      <c r="I151" s="5">
        <v>33601</v>
      </c>
      <c r="J151" s="5">
        <v>180615</v>
      </c>
      <c r="K151" s="5">
        <v>99843</v>
      </c>
      <c r="L151" s="5">
        <v>10768</v>
      </c>
      <c r="M151" s="5">
        <v>13276</v>
      </c>
      <c r="N151" s="5">
        <v>288531</v>
      </c>
      <c r="O151" s="5">
        <v>277842</v>
      </c>
      <c r="P151" s="5">
        <v>5431</v>
      </c>
      <c r="Q151" s="5">
        <v>2210</v>
      </c>
      <c r="R151" s="5">
        <v>0</v>
      </c>
      <c r="S151" s="5">
        <v>209</v>
      </c>
      <c r="T151" s="5">
        <v>336</v>
      </c>
      <c r="U151" s="5">
        <v>2503</v>
      </c>
      <c r="V151" s="5">
        <v>45857</v>
      </c>
      <c r="W151" s="5">
        <v>29173</v>
      </c>
      <c r="X151" s="5">
        <v>9785</v>
      </c>
      <c r="Y151" s="5">
        <v>10</v>
      </c>
      <c r="Z151" s="5">
        <v>297</v>
      </c>
      <c r="AA151" s="5">
        <v>5633</v>
      </c>
      <c r="AB151" s="5">
        <v>185</v>
      </c>
      <c r="AC151" s="5">
        <v>774</v>
      </c>
      <c r="AD151" s="5">
        <v>432158</v>
      </c>
      <c r="AE151" s="5">
        <v>259117</v>
      </c>
      <c r="AF151" s="5">
        <v>42000</v>
      </c>
      <c r="AG151" s="5">
        <v>23130</v>
      </c>
      <c r="AH151" s="5">
        <v>17405</v>
      </c>
      <c r="AI151" s="5">
        <v>90037</v>
      </c>
      <c r="AJ151" s="5">
        <v>470</v>
      </c>
      <c r="AK151" s="5">
        <v>127386</v>
      </c>
      <c r="AL151" s="5">
        <v>3839</v>
      </c>
      <c r="AM151" s="5">
        <v>1152</v>
      </c>
      <c r="AN151" s="5">
        <v>4773</v>
      </c>
      <c r="AO151" s="5">
        <v>68959</v>
      </c>
      <c r="AP151" s="5">
        <v>46272</v>
      </c>
      <c r="AQ151" s="5">
        <v>2267</v>
      </c>
      <c r="AR151" s="5">
        <v>0</v>
      </c>
      <c r="AS151" s="5">
        <v>125</v>
      </c>
    </row>
    <row r="152" spans="1:45">
      <c r="A152" s="5">
        <v>1397</v>
      </c>
      <c r="B152" s="5">
        <v>3</v>
      </c>
      <c r="C152" s="5" t="s">
        <v>436</v>
      </c>
      <c r="D152" s="5" t="s">
        <v>437</v>
      </c>
      <c r="E152" s="5">
        <v>424675</v>
      </c>
      <c r="F152" s="5">
        <v>280585</v>
      </c>
      <c r="G152" s="5">
        <v>40800</v>
      </c>
      <c r="H152" s="5">
        <v>18679</v>
      </c>
      <c r="I152" s="5">
        <v>12176</v>
      </c>
      <c r="J152" s="5">
        <v>40570</v>
      </c>
      <c r="K152" s="5">
        <v>21045</v>
      </c>
      <c r="L152" s="5">
        <v>6271</v>
      </c>
      <c r="M152" s="5">
        <v>4549</v>
      </c>
      <c r="N152" s="5">
        <v>219191</v>
      </c>
      <c r="O152" s="5">
        <v>201068</v>
      </c>
      <c r="P152" s="5">
        <v>13829</v>
      </c>
      <c r="Q152" s="5">
        <v>2554</v>
      </c>
      <c r="R152" s="5">
        <v>1619</v>
      </c>
      <c r="S152" s="5">
        <v>0</v>
      </c>
      <c r="T152" s="5">
        <v>0</v>
      </c>
      <c r="U152" s="5">
        <v>121</v>
      </c>
      <c r="V152" s="5">
        <v>119769</v>
      </c>
      <c r="W152" s="5">
        <v>111659</v>
      </c>
      <c r="X152" s="5">
        <v>2372</v>
      </c>
      <c r="Y152" s="5">
        <v>0</v>
      </c>
      <c r="Z152" s="5">
        <v>0</v>
      </c>
      <c r="AA152" s="5">
        <v>5739</v>
      </c>
      <c r="AB152" s="5">
        <v>0</v>
      </c>
      <c r="AC152" s="5">
        <v>0</v>
      </c>
      <c r="AD152" s="5">
        <v>20823</v>
      </c>
      <c r="AE152" s="5">
        <v>15588</v>
      </c>
      <c r="AF152" s="5">
        <v>144</v>
      </c>
      <c r="AG152" s="5">
        <v>56</v>
      </c>
      <c r="AH152" s="5">
        <v>876</v>
      </c>
      <c r="AI152" s="5">
        <v>4160</v>
      </c>
      <c r="AJ152" s="5">
        <v>0</v>
      </c>
      <c r="AK152" s="5">
        <v>262</v>
      </c>
      <c r="AL152" s="5">
        <v>0</v>
      </c>
      <c r="AM152" s="5">
        <v>0</v>
      </c>
      <c r="AN152" s="5">
        <v>0</v>
      </c>
      <c r="AO152" s="5">
        <v>262</v>
      </c>
      <c r="AP152" s="5">
        <v>0</v>
      </c>
      <c r="AQ152" s="5">
        <v>0</v>
      </c>
      <c r="AR152" s="5">
        <v>0</v>
      </c>
      <c r="AS152" s="5">
        <v>0</v>
      </c>
    </row>
    <row r="153" spans="1:45">
      <c r="A153" s="5">
        <v>1397</v>
      </c>
      <c r="B153" s="5">
        <v>4</v>
      </c>
      <c r="C153" s="5" t="s">
        <v>438</v>
      </c>
      <c r="D153" s="5" t="s">
        <v>437</v>
      </c>
      <c r="E153" s="5">
        <v>424675</v>
      </c>
      <c r="F153" s="5">
        <v>280585</v>
      </c>
      <c r="G153" s="5">
        <v>40800</v>
      </c>
      <c r="H153" s="5">
        <v>18679</v>
      </c>
      <c r="I153" s="5">
        <v>12176</v>
      </c>
      <c r="J153" s="5">
        <v>40570</v>
      </c>
      <c r="K153" s="5">
        <v>21045</v>
      </c>
      <c r="L153" s="5">
        <v>6271</v>
      </c>
      <c r="M153" s="5">
        <v>4549</v>
      </c>
      <c r="N153" s="5">
        <v>219191</v>
      </c>
      <c r="O153" s="5">
        <v>201068</v>
      </c>
      <c r="P153" s="5">
        <v>13829</v>
      </c>
      <c r="Q153" s="5">
        <v>2554</v>
      </c>
      <c r="R153" s="5">
        <v>1619</v>
      </c>
      <c r="S153" s="5">
        <v>0</v>
      </c>
      <c r="T153" s="5">
        <v>0</v>
      </c>
      <c r="U153" s="5">
        <v>121</v>
      </c>
      <c r="V153" s="5">
        <v>119769</v>
      </c>
      <c r="W153" s="5">
        <v>111659</v>
      </c>
      <c r="X153" s="5">
        <v>2372</v>
      </c>
      <c r="Y153" s="5">
        <v>0</v>
      </c>
      <c r="Z153" s="5">
        <v>0</v>
      </c>
      <c r="AA153" s="5">
        <v>5739</v>
      </c>
      <c r="AB153" s="5">
        <v>0</v>
      </c>
      <c r="AC153" s="5">
        <v>0</v>
      </c>
      <c r="AD153" s="5">
        <v>20823</v>
      </c>
      <c r="AE153" s="5">
        <v>15588</v>
      </c>
      <c r="AF153" s="5">
        <v>144</v>
      </c>
      <c r="AG153" s="5">
        <v>56</v>
      </c>
      <c r="AH153" s="5">
        <v>876</v>
      </c>
      <c r="AI153" s="5">
        <v>4160</v>
      </c>
      <c r="AJ153" s="5">
        <v>0</v>
      </c>
      <c r="AK153" s="5">
        <v>262</v>
      </c>
      <c r="AL153" s="5">
        <v>0</v>
      </c>
      <c r="AM153" s="5">
        <v>0</v>
      </c>
      <c r="AN153" s="5">
        <v>0</v>
      </c>
      <c r="AO153" s="5">
        <v>262</v>
      </c>
      <c r="AP153" s="5">
        <v>0</v>
      </c>
      <c r="AQ153" s="5">
        <v>0</v>
      </c>
      <c r="AR153" s="5">
        <v>0</v>
      </c>
      <c r="AS153" s="5">
        <v>0</v>
      </c>
    </row>
    <row r="154" spans="1:45">
      <c r="A154" s="5">
        <v>1397</v>
      </c>
      <c r="B154" s="5">
        <v>3</v>
      </c>
      <c r="C154" s="5" t="s">
        <v>439</v>
      </c>
      <c r="D154" s="5" t="s">
        <v>440</v>
      </c>
      <c r="E154" s="5">
        <v>2167114</v>
      </c>
      <c r="F154" s="5">
        <v>670759</v>
      </c>
      <c r="G154" s="5">
        <v>83373</v>
      </c>
      <c r="H154" s="5">
        <v>36489</v>
      </c>
      <c r="I154" s="5">
        <v>12141</v>
      </c>
      <c r="J154" s="5">
        <v>226543</v>
      </c>
      <c r="K154" s="5">
        <v>1130995</v>
      </c>
      <c r="L154" s="5">
        <v>1890</v>
      </c>
      <c r="M154" s="5">
        <v>4925</v>
      </c>
      <c r="N154" s="5">
        <v>140450</v>
      </c>
      <c r="O154" s="5">
        <v>108036</v>
      </c>
      <c r="P154" s="5">
        <v>5749</v>
      </c>
      <c r="Q154" s="5">
        <v>1968</v>
      </c>
      <c r="R154" s="5">
        <v>1399</v>
      </c>
      <c r="S154" s="5">
        <v>22000</v>
      </c>
      <c r="T154" s="5">
        <v>51</v>
      </c>
      <c r="U154" s="5">
        <v>1247</v>
      </c>
      <c r="V154" s="5">
        <v>46610</v>
      </c>
      <c r="W154" s="5">
        <v>41004</v>
      </c>
      <c r="X154" s="5">
        <v>770</v>
      </c>
      <c r="Y154" s="5">
        <v>137</v>
      </c>
      <c r="Z154" s="5">
        <v>48</v>
      </c>
      <c r="AA154" s="5">
        <v>4607</v>
      </c>
      <c r="AB154" s="5">
        <v>10</v>
      </c>
      <c r="AC154" s="5">
        <v>34</v>
      </c>
      <c r="AD154" s="5">
        <v>208647</v>
      </c>
      <c r="AE154" s="5">
        <v>150881</v>
      </c>
      <c r="AF154" s="5">
        <v>9867</v>
      </c>
      <c r="AG154" s="5">
        <v>2263</v>
      </c>
      <c r="AH154" s="5">
        <v>10569</v>
      </c>
      <c r="AI154" s="5">
        <v>33761</v>
      </c>
      <c r="AJ154" s="5">
        <v>1305</v>
      </c>
      <c r="AK154" s="5">
        <v>283562</v>
      </c>
      <c r="AL154" s="5">
        <v>24025</v>
      </c>
      <c r="AM154" s="5">
        <v>1486</v>
      </c>
      <c r="AN154" s="5">
        <v>1682</v>
      </c>
      <c r="AO154" s="5">
        <v>1135</v>
      </c>
      <c r="AP154" s="5">
        <v>219860</v>
      </c>
      <c r="AQ154" s="5">
        <v>35320</v>
      </c>
      <c r="AR154" s="5">
        <v>0</v>
      </c>
      <c r="AS154" s="5">
        <v>54</v>
      </c>
    </row>
    <row r="155" spans="1:45">
      <c r="A155" s="5">
        <v>1397</v>
      </c>
      <c r="B155" s="5">
        <v>14</v>
      </c>
      <c r="C155" s="5" t="s">
        <v>441</v>
      </c>
      <c r="D155" s="5" t="s">
        <v>442</v>
      </c>
      <c r="E155" s="5">
        <v>2167114</v>
      </c>
      <c r="F155" s="5">
        <v>670759</v>
      </c>
      <c r="G155" s="5">
        <v>83373</v>
      </c>
      <c r="H155" s="5">
        <v>36489</v>
      </c>
      <c r="I155" s="5">
        <v>12141</v>
      </c>
      <c r="J155" s="5">
        <v>226543</v>
      </c>
      <c r="K155" s="5">
        <v>1130995</v>
      </c>
      <c r="L155" s="5">
        <v>1890</v>
      </c>
      <c r="M155" s="5">
        <v>4925</v>
      </c>
      <c r="N155" s="5">
        <v>140450</v>
      </c>
      <c r="O155" s="5">
        <v>108036</v>
      </c>
      <c r="P155" s="5">
        <v>5749</v>
      </c>
      <c r="Q155" s="5">
        <v>1968</v>
      </c>
      <c r="R155" s="5">
        <v>1399</v>
      </c>
      <c r="S155" s="5">
        <v>22000</v>
      </c>
      <c r="T155" s="5">
        <v>51</v>
      </c>
      <c r="U155" s="5">
        <v>1247</v>
      </c>
      <c r="V155" s="5">
        <v>46610</v>
      </c>
      <c r="W155" s="5">
        <v>41004</v>
      </c>
      <c r="X155" s="5">
        <v>770</v>
      </c>
      <c r="Y155" s="5">
        <v>137</v>
      </c>
      <c r="Z155" s="5">
        <v>48</v>
      </c>
      <c r="AA155" s="5">
        <v>4607</v>
      </c>
      <c r="AB155" s="5">
        <v>10</v>
      </c>
      <c r="AC155" s="5">
        <v>34</v>
      </c>
      <c r="AD155" s="5">
        <v>208647</v>
      </c>
      <c r="AE155" s="5">
        <v>150881</v>
      </c>
      <c r="AF155" s="5">
        <v>9867</v>
      </c>
      <c r="AG155" s="5">
        <v>2263</v>
      </c>
      <c r="AH155" s="5">
        <v>10569</v>
      </c>
      <c r="AI155" s="5">
        <v>33761</v>
      </c>
      <c r="AJ155" s="5">
        <v>1305</v>
      </c>
      <c r="AK155" s="5">
        <v>283562</v>
      </c>
      <c r="AL155" s="5">
        <v>24025</v>
      </c>
      <c r="AM155" s="5">
        <v>1486</v>
      </c>
      <c r="AN155" s="5">
        <v>1682</v>
      </c>
      <c r="AO155" s="5">
        <v>1135</v>
      </c>
      <c r="AP155" s="5">
        <v>219860</v>
      </c>
      <c r="AQ155" s="5">
        <v>35320</v>
      </c>
      <c r="AR155" s="5">
        <v>0</v>
      </c>
      <c r="AS155" s="5">
        <v>54</v>
      </c>
    </row>
    <row r="156" spans="1:45">
      <c r="A156" s="5">
        <v>1397</v>
      </c>
      <c r="B156" s="5">
        <v>3</v>
      </c>
      <c r="C156" s="5" t="s">
        <v>443</v>
      </c>
      <c r="D156" s="5" t="s">
        <v>444</v>
      </c>
      <c r="E156" s="5">
        <v>744902</v>
      </c>
      <c r="F156" s="5">
        <v>565883</v>
      </c>
      <c r="G156" s="5">
        <v>18867</v>
      </c>
      <c r="H156" s="5">
        <v>22022</v>
      </c>
      <c r="I156" s="5">
        <v>4948</v>
      </c>
      <c r="J156" s="5">
        <v>70904</v>
      </c>
      <c r="K156" s="5">
        <v>56067</v>
      </c>
      <c r="L156" s="5">
        <v>3687</v>
      </c>
      <c r="M156" s="5">
        <v>2525</v>
      </c>
      <c r="N156" s="5">
        <v>443927</v>
      </c>
      <c r="O156" s="5">
        <v>434174</v>
      </c>
      <c r="P156" s="5">
        <v>2186</v>
      </c>
      <c r="Q156" s="5">
        <v>1969</v>
      </c>
      <c r="R156" s="5">
        <v>509</v>
      </c>
      <c r="S156" s="5">
        <v>3794</v>
      </c>
      <c r="T156" s="5">
        <v>0</v>
      </c>
      <c r="U156" s="5">
        <v>1295</v>
      </c>
      <c r="V156" s="5">
        <v>14262</v>
      </c>
      <c r="W156" s="5">
        <v>6273</v>
      </c>
      <c r="X156" s="5">
        <v>90</v>
      </c>
      <c r="Y156" s="5">
        <v>0</v>
      </c>
      <c r="Z156" s="5">
        <v>0</v>
      </c>
      <c r="AA156" s="5">
        <v>7891</v>
      </c>
      <c r="AB156" s="5">
        <v>0</v>
      </c>
      <c r="AC156" s="5">
        <v>8</v>
      </c>
      <c r="AD156" s="5">
        <v>16356</v>
      </c>
      <c r="AE156" s="5">
        <v>6371</v>
      </c>
      <c r="AF156" s="5">
        <v>219</v>
      </c>
      <c r="AG156" s="5">
        <v>553</v>
      </c>
      <c r="AH156" s="5">
        <v>141</v>
      </c>
      <c r="AI156" s="5">
        <v>9068</v>
      </c>
      <c r="AJ156" s="5">
        <v>4</v>
      </c>
      <c r="AK156" s="5">
        <v>6956</v>
      </c>
      <c r="AL156" s="5">
        <v>2272</v>
      </c>
      <c r="AM156" s="5">
        <v>149</v>
      </c>
      <c r="AN156" s="5">
        <v>2903</v>
      </c>
      <c r="AO156" s="5">
        <v>1592</v>
      </c>
      <c r="AP156" s="5">
        <v>40</v>
      </c>
      <c r="AQ156" s="5">
        <v>0</v>
      </c>
      <c r="AR156" s="5">
        <v>0</v>
      </c>
      <c r="AS156" s="5">
        <v>0</v>
      </c>
    </row>
    <row r="157" spans="1:45">
      <c r="A157" s="5">
        <v>1397</v>
      </c>
      <c r="B157" s="5">
        <v>4</v>
      </c>
      <c r="C157" s="5" t="s">
        <v>445</v>
      </c>
      <c r="D157" s="5" t="s">
        <v>444</v>
      </c>
      <c r="E157" s="5">
        <v>744902</v>
      </c>
      <c r="F157" s="5">
        <v>565883</v>
      </c>
      <c r="G157" s="5">
        <v>18867</v>
      </c>
      <c r="H157" s="5">
        <v>22022</v>
      </c>
      <c r="I157" s="5">
        <v>4948</v>
      </c>
      <c r="J157" s="5">
        <v>70904</v>
      </c>
      <c r="K157" s="5">
        <v>56067</v>
      </c>
      <c r="L157" s="5">
        <v>3687</v>
      </c>
      <c r="M157" s="5">
        <v>2525</v>
      </c>
      <c r="N157" s="5">
        <v>443927</v>
      </c>
      <c r="O157" s="5">
        <v>434174</v>
      </c>
      <c r="P157" s="5">
        <v>2186</v>
      </c>
      <c r="Q157" s="5">
        <v>1969</v>
      </c>
      <c r="R157" s="5">
        <v>509</v>
      </c>
      <c r="S157" s="5">
        <v>3794</v>
      </c>
      <c r="T157" s="5">
        <v>0</v>
      </c>
      <c r="U157" s="5">
        <v>1295</v>
      </c>
      <c r="V157" s="5">
        <v>14262</v>
      </c>
      <c r="W157" s="5">
        <v>6273</v>
      </c>
      <c r="X157" s="5">
        <v>90</v>
      </c>
      <c r="Y157" s="5">
        <v>0</v>
      </c>
      <c r="Z157" s="5">
        <v>0</v>
      </c>
      <c r="AA157" s="5">
        <v>7891</v>
      </c>
      <c r="AB157" s="5">
        <v>0</v>
      </c>
      <c r="AC157" s="5">
        <v>8</v>
      </c>
      <c r="AD157" s="5">
        <v>16356</v>
      </c>
      <c r="AE157" s="5">
        <v>6371</v>
      </c>
      <c r="AF157" s="5">
        <v>219</v>
      </c>
      <c r="AG157" s="5">
        <v>553</v>
      </c>
      <c r="AH157" s="5">
        <v>141</v>
      </c>
      <c r="AI157" s="5">
        <v>9068</v>
      </c>
      <c r="AJ157" s="5">
        <v>4</v>
      </c>
      <c r="AK157" s="5">
        <v>6956</v>
      </c>
      <c r="AL157" s="5">
        <v>2272</v>
      </c>
      <c r="AM157" s="5">
        <v>149</v>
      </c>
      <c r="AN157" s="5">
        <v>2903</v>
      </c>
      <c r="AO157" s="5">
        <v>1592</v>
      </c>
      <c r="AP157" s="5">
        <v>40</v>
      </c>
      <c r="AQ157" s="5">
        <v>0</v>
      </c>
      <c r="AR157" s="5">
        <v>0</v>
      </c>
      <c r="AS157" s="5">
        <v>0</v>
      </c>
    </row>
    <row r="158" spans="1:45">
      <c r="A158" s="5">
        <v>1397</v>
      </c>
      <c r="B158" s="5">
        <v>3</v>
      </c>
      <c r="C158" s="5" t="s">
        <v>446</v>
      </c>
      <c r="D158" s="5" t="s">
        <v>447</v>
      </c>
      <c r="E158" s="5">
        <v>2941533</v>
      </c>
      <c r="F158" s="5">
        <v>1758898</v>
      </c>
      <c r="G158" s="5">
        <v>382101</v>
      </c>
      <c r="H158" s="5">
        <v>73912</v>
      </c>
      <c r="I158" s="5">
        <v>63057</v>
      </c>
      <c r="J158" s="5">
        <v>569475</v>
      </c>
      <c r="K158" s="5">
        <v>76518</v>
      </c>
      <c r="L158" s="5">
        <v>10686</v>
      </c>
      <c r="M158" s="5">
        <v>6886</v>
      </c>
      <c r="N158" s="5">
        <v>871259</v>
      </c>
      <c r="O158" s="5">
        <v>841272</v>
      </c>
      <c r="P158" s="5">
        <v>14109</v>
      </c>
      <c r="Q158" s="5">
        <v>992</v>
      </c>
      <c r="R158" s="5">
        <v>10116</v>
      </c>
      <c r="S158" s="5">
        <v>2730</v>
      </c>
      <c r="T158" s="5">
        <v>1098</v>
      </c>
      <c r="U158" s="5">
        <v>943</v>
      </c>
      <c r="V158" s="5">
        <v>297713</v>
      </c>
      <c r="W158" s="5">
        <v>41596</v>
      </c>
      <c r="X158" s="5">
        <v>5560</v>
      </c>
      <c r="Y158" s="5">
        <v>325</v>
      </c>
      <c r="Z158" s="5">
        <v>29</v>
      </c>
      <c r="AA158" s="5">
        <v>250193</v>
      </c>
      <c r="AB158" s="5">
        <v>10</v>
      </c>
      <c r="AC158" s="5">
        <v>0</v>
      </c>
      <c r="AD158" s="5">
        <v>58579</v>
      </c>
      <c r="AE158" s="5">
        <v>46920</v>
      </c>
      <c r="AF158" s="5">
        <v>1450</v>
      </c>
      <c r="AG158" s="5">
        <v>12</v>
      </c>
      <c r="AH158" s="5">
        <v>321</v>
      </c>
      <c r="AI158" s="5">
        <v>9794</v>
      </c>
      <c r="AJ158" s="5">
        <v>82</v>
      </c>
      <c r="AK158" s="5">
        <v>154847</v>
      </c>
      <c r="AL158" s="5">
        <v>55971</v>
      </c>
      <c r="AM158" s="5">
        <v>2868</v>
      </c>
      <c r="AN158" s="5">
        <v>6223</v>
      </c>
      <c r="AO158" s="5">
        <v>8498</v>
      </c>
      <c r="AP158" s="5">
        <v>72408</v>
      </c>
      <c r="AQ158" s="5">
        <v>8880</v>
      </c>
      <c r="AR158" s="5">
        <v>0</v>
      </c>
      <c r="AS158" s="5">
        <v>0</v>
      </c>
    </row>
    <row r="159" spans="1:45">
      <c r="A159" s="5">
        <v>1397</v>
      </c>
      <c r="B159" s="5">
        <v>4</v>
      </c>
      <c r="C159" s="5" t="s">
        <v>448</v>
      </c>
      <c r="D159" s="5" t="s">
        <v>447</v>
      </c>
      <c r="E159" s="5">
        <v>2941533</v>
      </c>
      <c r="F159" s="5">
        <v>1758898</v>
      </c>
      <c r="G159" s="5">
        <v>382101</v>
      </c>
      <c r="H159" s="5">
        <v>73912</v>
      </c>
      <c r="I159" s="5">
        <v>63057</v>
      </c>
      <c r="J159" s="5">
        <v>569475</v>
      </c>
      <c r="K159" s="5">
        <v>76518</v>
      </c>
      <c r="L159" s="5">
        <v>10686</v>
      </c>
      <c r="M159" s="5">
        <v>6886</v>
      </c>
      <c r="N159" s="5">
        <v>871259</v>
      </c>
      <c r="O159" s="5">
        <v>841272</v>
      </c>
      <c r="P159" s="5">
        <v>14109</v>
      </c>
      <c r="Q159" s="5">
        <v>992</v>
      </c>
      <c r="R159" s="5">
        <v>10116</v>
      </c>
      <c r="S159" s="5">
        <v>2730</v>
      </c>
      <c r="T159" s="5">
        <v>1098</v>
      </c>
      <c r="U159" s="5">
        <v>943</v>
      </c>
      <c r="V159" s="5">
        <v>297713</v>
      </c>
      <c r="W159" s="5">
        <v>41596</v>
      </c>
      <c r="X159" s="5">
        <v>5560</v>
      </c>
      <c r="Y159" s="5">
        <v>325</v>
      </c>
      <c r="Z159" s="5">
        <v>29</v>
      </c>
      <c r="AA159" s="5">
        <v>250193</v>
      </c>
      <c r="AB159" s="5">
        <v>10</v>
      </c>
      <c r="AC159" s="5">
        <v>0</v>
      </c>
      <c r="AD159" s="5">
        <v>58579</v>
      </c>
      <c r="AE159" s="5">
        <v>46920</v>
      </c>
      <c r="AF159" s="5">
        <v>1450</v>
      </c>
      <c r="AG159" s="5">
        <v>12</v>
      </c>
      <c r="AH159" s="5">
        <v>321</v>
      </c>
      <c r="AI159" s="5">
        <v>9794</v>
      </c>
      <c r="AJ159" s="5">
        <v>82</v>
      </c>
      <c r="AK159" s="5">
        <v>154847</v>
      </c>
      <c r="AL159" s="5">
        <v>55971</v>
      </c>
      <c r="AM159" s="5">
        <v>2868</v>
      </c>
      <c r="AN159" s="5">
        <v>6223</v>
      </c>
      <c r="AO159" s="5">
        <v>8498</v>
      </c>
      <c r="AP159" s="5">
        <v>72408</v>
      </c>
      <c r="AQ159" s="5">
        <v>8880</v>
      </c>
      <c r="AR159" s="5">
        <v>0</v>
      </c>
      <c r="AS159" s="5">
        <v>0</v>
      </c>
    </row>
    <row r="160" spans="1:45">
      <c r="A160" s="5">
        <v>1397</v>
      </c>
      <c r="B160" s="5">
        <v>3</v>
      </c>
      <c r="C160" s="5" t="s">
        <v>449</v>
      </c>
      <c r="D160" s="5" t="s">
        <v>450</v>
      </c>
      <c r="E160" s="5">
        <v>57409</v>
      </c>
      <c r="F160" s="5">
        <v>48767</v>
      </c>
      <c r="G160" s="5">
        <v>811</v>
      </c>
      <c r="H160" s="5">
        <v>3992</v>
      </c>
      <c r="I160" s="5">
        <v>79</v>
      </c>
      <c r="J160" s="5">
        <v>724</v>
      </c>
      <c r="K160" s="5">
        <v>1210</v>
      </c>
      <c r="L160" s="5">
        <v>518</v>
      </c>
      <c r="M160" s="5">
        <v>1308</v>
      </c>
      <c r="N160" s="5">
        <v>10843</v>
      </c>
      <c r="O160" s="5">
        <v>10770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73</v>
      </c>
      <c r="V160" s="5">
        <v>6913</v>
      </c>
      <c r="W160" s="5">
        <v>6913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3803</v>
      </c>
      <c r="AE160" s="5">
        <v>3658</v>
      </c>
      <c r="AF160" s="5">
        <v>0</v>
      </c>
      <c r="AG160" s="5">
        <v>0</v>
      </c>
      <c r="AH160" s="5">
        <v>79</v>
      </c>
      <c r="AI160" s="5">
        <v>65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</row>
    <row r="161" spans="1:45">
      <c r="A161" s="5">
        <v>1397</v>
      </c>
      <c r="B161" s="5">
        <v>4</v>
      </c>
      <c r="C161" s="5" t="s">
        <v>451</v>
      </c>
      <c r="D161" s="5" t="s">
        <v>450</v>
      </c>
      <c r="E161" s="5">
        <v>57409</v>
      </c>
      <c r="F161" s="5">
        <v>48767</v>
      </c>
      <c r="G161" s="5">
        <v>811</v>
      </c>
      <c r="H161" s="5">
        <v>3992</v>
      </c>
      <c r="I161" s="5">
        <v>79</v>
      </c>
      <c r="J161" s="5">
        <v>724</v>
      </c>
      <c r="K161" s="5">
        <v>1210</v>
      </c>
      <c r="L161" s="5">
        <v>518</v>
      </c>
      <c r="M161" s="5">
        <v>1308</v>
      </c>
      <c r="N161" s="5">
        <v>10843</v>
      </c>
      <c r="O161" s="5">
        <v>10770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73</v>
      </c>
      <c r="V161" s="5">
        <v>6913</v>
      </c>
      <c r="W161" s="5">
        <v>6913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3803</v>
      </c>
      <c r="AE161" s="5">
        <v>3658</v>
      </c>
      <c r="AF161" s="5">
        <v>0</v>
      </c>
      <c r="AG161" s="5">
        <v>0</v>
      </c>
      <c r="AH161" s="5">
        <v>79</v>
      </c>
      <c r="AI161" s="5">
        <v>65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</row>
    <row r="162" spans="1:45">
      <c r="A162" s="5">
        <v>1397</v>
      </c>
      <c r="B162" s="5">
        <v>2</v>
      </c>
      <c r="C162" s="5" t="s">
        <v>452</v>
      </c>
      <c r="D162" s="5" t="s">
        <v>453</v>
      </c>
      <c r="E162" s="5">
        <v>4329505</v>
      </c>
      <c r="F162" s="5">
        <v>2010224</v>
      </c>
      <c r="G162" s="5">
        <v>551124</v>
      </c>
      <c r="H162" s="5">
        <v>262289</v>
      </c>
      <c r="I162" s="5">
        <v>165016</v>
      </c>
      <c r="J162" s="5">
        <v>838657</v>
      </c>
      <c r="K162" s="5">
        <v>426783</v>
      </c>
      <c r="L162" s="5">
        <v>45326</v>
      </c>
      <c r="M162" s="5">
        <v>30086</v>
      </c>
      <c r="N162" s="5">
        <v>542707</v>
      </c>
      <c r="O162" s="5">
        <v>481259</v>
      </c>
      <c r="P162" s="5">
        <v>42147</v>
      </c>
      <c r="Q162" s="5">
        <v>6105</v>
      </c>
      <c r="R162" s="5">
        <v>3053</v>
      </c>
      <c r="S162" s="5">
        <v>4240</v>
      </c>
      <c r="T162" s="5">
        <v>1378</v>
      </c>
      <c r="U162" s="5">
        <v>4526</v>
      </c>
      <c r="V162" s="5">
        <v>296564</v>
      </c>
      <c r="W162" s="5">
        <v>248600</v>
      </c>
      <c r="X162" s="5">
        <v>18842</v>
      </c>
      <c r="Y162" s="5">
        <v>3805</v>
      </c>
      <c r="Z162" s="5">
        <v>4015</v>
      </c>
      <c r="AA162" s="5">
        <v>20558</v>
      </c>
      <c r="AB162" s="5">
        <v>381</v>
      </c>
      <c r="AC162" s="5">
        <v>362</v>
      </c>
      <c r="AD162" s="5">
        <v>722509</v>
      </c>
      <c r="AE162" s="5">
        <v>209144</v>
      </c>
      <c r="AF162" s="5">
        <v>134300</v>
      </c>
      <c r="AG162" s="5">
        <v>20288</v>
      </c>
      <c r="AH162" s="5">
        <v>11439</v>
      </c>
      <c r="AI162" s="5">
        <v>346783</v>
      </c>
      <c r="AJ162" s="5">
        <v>555</v>
      </c>
      <c r="AK162" s="5">
        <v>309925</v>
      </c>
      <c r="AL162" s="5">
        <v>164277</v>
      </c>
      <c r="AM162" s="5">
        <v>5814</v>
      </c>
      <c r="AN162" s="5">
        <v>11361</v>
      </c>
      <c r="AO162" s="5">
        <v>34063</v>
      </c>
      <c r="AP162" s="5">
        <v>55054</v>
      </c>
      <c r="AQ162" s="5">
        <v>39227</v>
      </c>
      <c r="AR162" s="5">
        <v>35</v>
      </c>
      <c r="AS162" s="5">
        <v>93</v>
      </c>
    </row>
    <row r="163" spans="1:45">
      <c r="A163" s="5">
        <v>1397</v>
      </c>
      <c r="B163" s="5">
        <v>3</v>
      </c>
      <c r="C163" s="5" t="s">
        <v>454</v>
      </c>
      <c r="D163" s="5" t="s">
        <v>455</v>
      </c>
      <c r="E163" s="5">
        <v>2971661</v>
      </c>
      <c r="F163" s="5">
        <v>1380137</v>
      </c>
      <c r="G163" s="5">
        <v>356164</v>
      </c>
      <c r="H163" s="5">
        <v>211596</v>
      </c>
      <c r="I163" s="5">
        <v>121891</v>
      </c>
      <c r="J163" s="5">
        <v>631191</v>
      </c>
      <c r="K163" s="5">
        <v>219917</v>
      </c>
      <c r="L163" s="5">
        <v>33357</v>
      </c>
      <c r="M163" s="5">
        <v>17408</v>
      </c>
      <c r="N163" s="5">
        <v>436880</v>
      </c>
      <c r="O163" s="5">
        <v>386578</v>
      </c>
      <c r="P163" s="5">
        <v>35438</v>
      </c>
      <c r="Q163" s="5">
        <v>3547</v>
      </c>
      <c r="R163" s="5">
        <v>2705</v>
      </c>
      <c r="S163" s="5">
        <v>4133</v>
      </c>
      <c r="T163" s="5">
        <v>952</v>
      </c>
      <c r="U163" s="5">
        <v>3528</v>
      </c>
      <c r="V163" s="5">
        <v>232633</v>
      </c>
      <c r="W163" s="5">
        <v>199640</v>
      </c>
      <c r="X163" s="5">
        <v>14721</v>
      </c>
      <c r="Y163" s="5">
        <v>2706</v>
      </c>
      <c r="Z163" s="5">
        <v>3844</v>
      </c>
      <c r="AA163" s="5">
        <v>11379</v>
      </c>
      <c r="AB163" s="5">
        <v>64</v>
      </c>
      <c r="AC163" s="5">
        <v>279</v>
      </c>
      <c r="AD163" s="5">
        <v>586193</v>
      </c>
      <c r="AE163" s="5">
        <v>155727</v>
      </c>
      <c r="AF163" s="5">
        <v>129546</v>
      </c>
      <c r="AG163" s="5">
        <v>16307</v>
      </c>
      <c r="AH163" s="5">
        <v>9790</v>
      </c>
      <c r="AI163" s="5">
        <v>274322</v>
      </c>
      <c r="AJ163" s="5">
        <v>501</v>
      </c>
      <c r="AK163" s="5">
        <v>205159</v>
      </c>
      <c r="AL163" s="5">
        <v>143613</v>
      </c>
      <c r="AM163" s="5">
        <v>2016</v>
      </c>
      <c r="AN163" s="5">
        <v>10460</v>
      </c>
      <c r="AO163" s="5">
        <v>24353</v>
      </c>
      <c r="AP163" s="5">
        <v>18604</v>
      </c>
      <c r="AQ163" s="5">
        <v>5990</v>
      </c>
      <c r="AR163" s="5">
        <v>35</v>
      </c>
      <c r="AS163" s="5">
        <v>88</v>
      </c>
    </row>
    <row r="164" spans="1:45">
      <c r="A164" s="5">
        <v>1397</v>
      </c>
      <c r="B164" s="5">
        <v>4</v>
      </c>
      <c r="C164" s="5" t="s">
        <v>456</v>
      </c>
      <c r="D164" s="5" t="s">
        <v>457</v>
      </c>
      <c r="E164" s="5">
        <v>460858</v>
      </c>
      <c r="F164" s="5">
        <v>152691</v>
      </c>
      <c r="G164" s="5">
        <v>144020</v>
      </c>
      <c r="H164" s="5">
        <v>34259</v>
      </c>
      <c r="I164" s="5">
        <v>7273</v>
      </c>
      <c r="J164" s="5">
        <v>104185</v>
      </c>
      <c r="K164" s="5">
        <v>3000</v>
      </c>
      <c r="L164" s="5">
        <v>14815</v>
      </c>
      <c r="M164" s="5">
        <v>616</v>
      </c>
      <c r="N164" s="5">
        <v>3237</v>
      </c>
      <c r="O164" s="5">
        <v>2498</v>
      </c>
      <c r="P164" s="5">
        <v>698</v>
      </c>
      <c r="Q164" s="5">
        <v>41</v>
      </c>
      <c r="R164" s="5">
        <v>0</v>
      </c>
      <c r="S164" s="5">
        <v>0</v>
      </c>
      <c r="T164" s="5">
        <v>0</v>
      </c>
      <c r="U164" s="5">
        <v>0</v>
      </c>
      <c r="V164" s="5">
        <v>10240</v>
      </c>
      <c r="W164" s="5">
        <v>10236</v>
      </c>
      <c r="X164" s="5">
        <v>0</v>
      </c>
      <c r="Y164" s="5">
        <v>0</v>
      </c>
      <c r="Z164" s="5">
        <v>4</v>
      </c>
      <c r="AA164" s="5">
        <v>0</v>
      </c>
      <c r="AB164" s="5">
        <v>0</v>
      </c>
      <c r="AC164" s="5">
        <v>0</v>
      </c>
      <c r="AD164" s="5">
        <v>404822</v>
      </c>
      <c r="AE164" s="5">
        <v>43912</v>
      </c>
      <c r="AF164" s="5">
        <v>94072</v>
      </c>
      <c r="AG164" s="5">
        <v>4501</v>
      </c>
      <c r="AH164" s="5">
        <v>5647</v>
      </c>
      <c r="AI164" s="5">
        <v>256690</v>
      </c>
      <c r="AJ164" s="5">
        <v>0</v>
      </c>
      <c r="AK164" s="5">
        <v>18572</v>
      </c>
      <c r="AL164" s="5">
        <v>13619</v>
      </c>
      <c r="AM164" s="5">
        <v>481</v>
      </c>
      <c r="AN164" s="5">
        <v>2934</v>
      </c>
      <c r="AO164" s="5">
        <v>1511</v>
      </c>
      <c r="AP164" s="5">
        <v>27</v>
      </c>
      <c r="AQ164" s="5">
        <v>0</v>
      </c>
      <c r="AR164" s="5">
        <v>0</v>
      </c>
      <c r="AS164" s="5">
        <v>0</v>
      </c>
    </row>
    <row r="165" spans="1:45">
      <c r="A165" s="5">
        <v>1397</v>
      </c>
      <c r="B165" s="5">
        <v>4</v>
      </c>
      <c r="C165" s="5" t="s">
        <v>458</v>
      </c>
      <c r="D165" s="5" t="s">
        <v>459</v>
      </c>
      <c r="E165" s="5">
        <v>4242</v>
      </c>
      <c r="F165" s="5">
        <v>504</v>
      </c>
      <c r="G165" s="5">
        <v>594</v>
      </c>
      <c r="H165" s="5">
        <v>767</v>
      </c>
      <c r="I165" s="5">
        <v>1554</v>
      </c>
      <c r="J165" s="5">
        <v>824</v>
      </c>
      <c r="K165" s="5">
        <v>0</v>
      </c>
      <c r="L165" s="5">
        <v>0</v>
      </c>
      <c r="M165" s="5">
        <v>0</v>
      </c>
      <c r="N165" s="5">
        <v>933</v>
      </c>
      <c r="O165" s="5">
        <v>495</v>
      </c>
      <c r="P165" s="5">
        <v>274</v>
      </c>
      <c r="Q165" s="5">
        <v>0</v>
      </c>
      <c r="R165" s="5">
        <v>0</v>
      </c>
      <c r="S165" s="5">
        <v>165</v>
      </c>
      <c r="T165" s="5">
        <v>0</v>
      </c>
      <c r="U165" s="5">
        <v>0</v>
      </c>
      <c r="V165" s="5">
        <v>1149</v>
      </c>
      <c r="W165" s="5">
        <v>1149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300</v>
      </c>
      <c r="AE165" s="5">
        <v>300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1397</v>
      </c>
      <c r="B166" s="5">
        <v>4</v>
      </c>
      <c r="C166" s="5" t="s">
        <v>460</v>
      </c>
      <c r="D166" s="5" t="s">
        <v>461</v>
      </c>
      <c r="E166" s="5">
        <v>753951</v>
      </c>
      <c r="F166" s="5">
        <v>393526</v>
      </c>
      <c r="G166" s="5">
        <v>83199</v>
      </c>
      <c r="H166" s="5">
        <v>47633</v>
      </c>
      <c r="I166" s="5">
        <v>33440</v>
      </c>
      <c r="J166" s="5">
        <v>150007</v>
      </c>
      <c r="K166" s="5">
        <v>30411</v>
      </c>
      <c r="L166" s="5">
        <v>8027</v>
      </c>
      <c r="M166" s="5">
        <v>7708</v>
      </c>
      <c r="N166" s="5">
        <v>185792</v>
      </c>
      <c r="O166" s="5">
        <v>169067</v>
      </c>
      <c r="P166" s="5">
        <v>6568</v>
      </c>
      <c r="Q166" s="5">
        <v>2712</v>
      </c>
      <c r="R166" s="5">
        <v>1818</v>
      </c>
      <c r="S166" s="5">
        <v>3968</v>
      </c>
      <c r="T166" s="5">
        <v>40</v>
      </c>
      <c r="U166" s="5">
        <v>1618</v>
      </c>
      <c r="V166" s="5">
        <v>108300</v>
      </c>
      <c r="W166" s="5">
        <v>96814</v>
      </c>
      <c r="X166" s="5">
        <v>1335</v>
      </c>
      <c r="Y166" s="5">
        <v>767</v>
      </c>
      <c r="Z166" s="5">
        <v>1745</v>
      </c>
      <c r="AA166" s="5">
        <v>7446</v>
      </c>
      <c r="AB166" s="5">
        <v>0</v>
      </c>
      <c r="AC166" s="5">
        <v>193</v>
      </c>
      <c r="AD166" s="5">
        <v>110034</v>
      </c>
      <c r="AE166" s="5">
        <v>84489</v>
      </c>
      <c r="AF166" s="5">
        <v>10759</v>
      </c>
      <c r="AG166" s="5">
        <v>7579</v>
      </c>
      <c r="AH166" s="5">
        <v>510</v>
      </c>
      <c r="AI166" s="5">
        <v>6437</v>
      </c>
      <c r="AJ166" s="5">
        <v>259</v>
      </c>
      <c r="AK166" s="5">
        <v>120219</v>
      </c>
      <c r="AL166" s="5">
        <v>108278</v>
      </c>
      <c r="AM166" s="5">
        <v>1222</v>
      </c>
      <c r="AN166" s="5">
        <v>439</v>
      </c>
      <c r="AO166" s="5">
        <v>4113</v>
      </c>
      <c r="AP166" s="5">
        <v>5164</v>
      </c>
      <c r="AQ166" s="5">
        <v>990</v>
      </c>
      <c r="AR166" s="5">
        <v>0</v>
      </c>
      <c r="AS166" s="5">
        <v>12</v>
      </c>
    </row>
    <row r="167" spans="1:45">
      <c r="A167" s="5">
        <v>1397</v>
      </c>
      <c r="B167" s="5">
        <v>4</v>
      </c>
      <c r="C167" s="5" t="s">
        <v>462</v>
      </c>
      <c r="D167" s="5" t="s">
        <v>463</v>
      </c>
      <c r="E167" s="5">
        <v>89948</v>
      </c>
      <c r="F167" s="5">
        <v>63719</v>
      </c>
      <c r="G167" s="5">
        <v>8860</v>
      </c>
      <c r="H167" s="5">
        <v>4926</v>
      </c>
      <c r="I167" s="5">
        <v>2445</v>
      </c>
      <c r="J167" s="5">
        <v>7314</v>
      </c>
      <c r="K167" s="5">
        <v>539</v>
      </c>
      <c r="L167" s="5">
        <v>383</v>
      </c>
      <c r="M167" s="5">
        <v>1761</v>
      </c>
      <c r="N167" s="5">
        <v>8136</v>
      </c>
      <c r="O167" s="5">
        <v>7218</v>
      </c>
      <c r="P167" s="5">
        <v>599</v>
      </c>
      <c r="Q167" s="5">
        <v>73</v>
      </c>
      <c r="R167" s="5">
        <v>0</v>
      </c>
      <c r="S167" s="5">
        <v>0</v>
      </c>
      <c r="T167" s="5">
        <v>106</v>
      </c>
      <c r="U167" s="5">
        <v>140</v>
      </c>
      <c r="V167" s="5">
        <v>10299</v>
      </c>
      <c r="W167" s="5">
        <v>9459</v>
      </c>
      <c r="X167" s="5">
        <v>780</v>
      </c>
      <c r="Y167" s="5">
        <v>0</v>
      </c>
      <c r="Z167" s="5">
        <v>25</v>
      </c>
      <c r="AA167" s="5">
        <v>5</v>
      </c>
      <c r="AB167" s="5">
        <v>17</v>
      </c>
      <c r="AC167" s="5">
        <v>13</v>
      </c>
      <c r="AD167" s="5">
        <v>14673</v>
      </c>
      <c r="AE167" s="5">
        <v>7842</v>
      </c>
      <c r="AF167" s="5">
        <v>320</v>
      </c>
      <c r="AG167" s="5">
        <v>180</v>
      </c>
      <c r="AH167" s="5">
        <v>161</v>
      </c>
      <c r="AI167" s="5">
        <v>6149</v>
      </c>
      <c r="AJ167" s="5">
        <v>20</v>
      </c>
      <c r="AK167" s="5">
        <v>10688</v>
      </c>
      <c r="AL167" s="5">
        <v>8642</v>
      </c>
      <c r="AM167" s="5">
        <v>0</v>
      </c>
      <c r="AN167" s="5">
        <v>0</v>
      </c>
      <c r="AO167" s="5">
        <v>1979</v>
      </c>
      <c r="AP167" s="5">
        <v>0</v>
      </c>
      <c r="AQ167" s="5">
        <v>0</v>
      </c>
      <c r="AR167" s="5">
        <v>0</v>
      </c>
      <c r="AS167" s="5">
        <v>67</v>
      </c>
    </row>
    <row r="168" spans="1:45">
      <c r="A168" s="5">
        <v>1397</v>
      </c>
      <c r="B168" s="5">
        <v>4</v>
      </c>
      <c r="C168" s="5" t="s">
        <v>464</v>
      </c>
      <c r="D168" s="5" t="s">
        <v>465</v>
      </c>
      <c r="E168" s="5">
        <v>100271</v>
      </c>
      <c r="F168" s="5">
        <v>75012</v>
      </c>
      <c r="G168" s="5">
        <v>3003</v>
      </c>
      <c r="H168" s="5">
        <v>3915</v>
      </c>
      <c r="I168" s="5">
        <v>443</v>
      </c>
      <c r="J168" s="5">
        <v>10134</v>
      </c>
      <c r="K168" s="5">
        <v>7325</v>
      </c>
      <c r="L168" s="5">
        <v>225</v>
      </c>
      <c r="M168" s="5">
        <v>214</v>
      </c>
      <c r="N168" s="5">
        <v>60769</v>
      </c>
      <c r="O168" s="5">
        <v>59381</v>
      </c>
      <c r="P168" s="5">
        <v>1049</v>
      </c>
      <c r="Q168" s="5">
        <v>171</v>
      </c>
      <c r="R168" s="5">
        <v>0</v>
      </c>
      <c r="S168" s="5">
        <v>0</v>
      </c>
      <c r="T168" s="5">
        <v>0</v>
      </c>
      <c r="U168" s="5">
        <v>167</v>
      </c>
      <c r="V168" s="5">
        <v>1561</v>
      </c>
      <c r="W168" s="5">
        <v>1162</v>
      </c>
      <c r="X168" s="5">
        <v>22</v>
      </c>
      <c r="Y168" s="5">
        <v>0</v>
      </c>
      <c r="Z168" s="5">
        <v>0</v>
      </c>
      <c r="AA168" s="5">
        <v>377</v>
      </c>
      <c r="AB168" s="5">
        <v>0</v>
      </c>
      <c r="AC168" s="5">
        <v>0</v>
      </c>
      <c r="AD168" s="5">
        <v>1437</v>
      </c>
      <c r="AE168" s="5">
        <v>1010</v>
      </c>
      <c r="AF168" s="5">
        <v>148</v>
      </c>
      <c r="AG168" s="5">
        <v>50</v>
      </c>
      <c r="AH168" s="5">
        <v>70</v>
      </c>
      <c r="AI168" s="5">
        <v>150</v>
      </c>
      <c r="AJ168" s="5">
        <v>10</v>
      </c>
      <c r="AK168" s="5">
        <v>10322</v>
      </c>
      <c r="AL168" s="5">
        <v>9643</v>
      </c>
      <c r="AM168" s="5">
        <v>222</v>
      </c>
      <c r="AN168" s="5">
        <v>325</v>
      </c>
      <c r="AO168" s="5">
        <v>0</v>
      </c>
      <c r="AP168" s="5">
        <v>123</v>
      </c>
      <c r="AQ168" s="5">
        <v>0</v>
      </c>
      <c r="AR168" s="5">
        <v>0</v>
      </c>
      <c r="AS168" s="5">
        <v>9</v>
      </c>
    </row>
    <row r="169" spans="1:45">
      <c r="A169" s="5">
        <v>1397</v>
      </c>
      <c r="B169" s="5">
        <v>4</v>
      </c>
      <c r="C169" s="5" t="s">
        <v>466</v>
      </c>
      <c r="D169" s="5" t="s">
        <v>467</v>
      </c>
      <c r="E169" s="5">
        <v>316883</v>
      </c>
      <c r="F169" s="5">
        <v>194864</v>
      </c>
      <c r="G169" s="5">
        <v>6206</v>
      </c>
      <c r="H169" s="5">
        <v>5798</v>
      </c>
      <c r="I169" s="5">
        <v>11288</v>
      </c>
      <c r="J169" s="5">
        <v>94328</v>
      </c>
      <c r="K169" s="5">
        <v>322</v>
      </c>
      <c r="L169" s="5">
        <v>1093</v>
      </c>
      <c r="M169" s="5">
        <v>2985</v>
      </c>
      <c r="N169" s="5">
        <v>59671</v>
      </c>
      <c r="O169" s="5">
        <v>58401</v>
      </c>
      <c r="P169" s="5">
        <v>148</v>
      </c>
      <c r="Q169" s="5">
        <v>33</v>
      </c>
      <c r="R169" s="5">
        <v>0</v>
      </c>
      <c r="S169" s="5">
        <v>0</v>
      </c>
      <c r="T169" s="5">
        <v>0</v>
      </c>
      <c r="U169" s="5">
        <v>1088</v>
      </c>
      <c r="V169" s="5">
        <v>10901</v>
      </c>
      <c r="W169" s="5">
        <v>10230</v>
      </c>
      <c r="X169" s="5">
        <v>135</v>
      </c>
      <c r="Y169" s="5">
        <v>0</v>
      </c>
      <c r="Z169" s="5">
        <v>275</v>
      </c>
      <c r="AA169" s="5">
        <v>261</v>
      </c>
      <c r="AB169" s="5">
        <v>0</v>
      </c>
      <c r="AC169" s="5">
        <v>0</v>
      </c>
      <c r="AD169" s="5">
        <v>6556</v>
      </c>
      <c r="AE169" s="5">
        <v>4038</v>
      </c>
      <c r="AF169" s="5">
        <v>946</v>
      </c>
      <c r="AG169" s="5">
        <v>0</v>
      </c>
      <c r="AH169" s="5">
        <v>71</v>
      </c>
      <c r="AI169" s="5">
        <v>1374</v>
      </c>
      <c r="AJ169" s="5">
        <v>127</v>
      </c>
      <c r="AK169" s="5">
        <v>2490</v>
      </c>
      <c r="AL169" s="5">
        <v>1129</v>
      </c>
      <c r="AM169" s="5">
        <v>3</v>
      </c>
      <c r="AN169" s="5">
        <v>19</v>
      </c>
      <c r="AO169" s="5">
        <v>1339</v>
      </c>
      <c r="AP169" s="5">
        <v>0</v>
      </c>
      <c r="AQ169" s="5">
        <v>0</v>
      </c>
      <c r="AR169" s="5">
        <v>0</v>
      </c>
      <c r="AS169" s="5">
        <v>0</v>
      </c>
    </row>
    <row r="170" spans="1:45">
      <c r="A170" s="5">
        <v>1397</v>
      </c>
      <c r="B170" s="5">
        <v>4</v>
      </c>
      <c r="C170" s="5" t="s">
        <v>468</v>
      </c>
      <c r="D170" s="5" t="s">
        <v>469</v>
      </c>
      <c r="E170" s="5">
        <v>47515</v>
      </c>
      <c r="F170" s="5">
        <v>3732</v>
      </c>
      <c r="G170" s="5">
        <v>14</v>
      </c>
      <c r="H170" s="5">
        <v>40310</v>
      </c>
      <c r="I170" s="5">
        <v>3216</v>
      </c>
      <c r="J170" s="5">
        <v>0</v>
      </c>
      <c r="K170" s="5">
        <v>0</v>
      </c>
      <c r="L170" s="5">
        <v>15</v>
      </c>
      <c r="M170" s="5">
        <v>228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</row>
    <row r="171" spans="1:45">
      <c r="A171" s="5">
        <v>1397</v>
      </c>
      <c r="B171" s="5">
        <v>9</v>
      </c>
      <c r="C171" s="5" t="s">
        <v>470</v>
      </c>
      <c r="D171" s="5" t="s">
        <v>471</v>
      </c>
      <c r="E171" s="5">
        <v>1197992</v>
      </c>
      <c r="F171" s="5">
        <v>496089</v>
      </c>
      <c r="G171" s="5">
        <v>110268</v>
      </c>
      <c r="H171" s="5">
        <v>73988</v>
      </c>
      <c r="I171" s="5">
        <v>62232</v>
      </c>
      <c r="J171" s="5">
        <v>264399</v>
      </c>
      <c r="K171" s="5">
        <v>178319</v>
      </c>
      <c r="L171" s="5">
        <v>8800</v>
      </c>
      <c r="M171" s="5">
        <v>3898</v>
      </c>
      <c r="N171" s="5">
        <v>118344</v>
      </c>
      <c r="O171" s="5">
        <v>89518</v>
      </c>
      <c r="P171" s="5">
        <v>26102</v>
      </c>
      <c r="Q171" s="5">
        <v>516</v>
      </c>
      <c r="R171" s="5">
        <v>887</v>
      </c>
      <c r="S171" s="5">
        <v>0</v>
      </c>
      <c r="T171" s="5">
        <v>806</v>
      </c>
      <c r="U171" s="5">
        <v>515</v>
      </c>
      <c r="V171" s="5">
        <v>90183</v>
      </c>
      <c r="W171" s="5">
        <v>70589</v>
      </c>
      <c r="X171" s="5">
        <v>12448</v>
      </c>
      <c r="Y171" s="5">
        <v>1939</v>
      </c>
      <c r="Z171" s="5">
        <v>1795</v>
      </c>
      <c r="AA171" s="5">
        <v>3290</v>
      </c>
      <c r="AB171" s="5">
        <v>48</v>
      </c>
      <c r="AC171" s="5">
        <v>74</v>
      </c>
      <c r="AD171" s="5">
        <v>48371</v>
      </c>
      <c r="AE171" s="5">
        <v>14135</v>
      </c>
      <c r="AF171" s="5">
        <v>23301</v>
      </c>
      <c r="AG171" s="5">
        <v>3997</v>
      </c>
      <c r="AH171" s="5">
        <v>3332</v>
      </c>
      <c r="AI171" s="5">
        <v>3522</v>
      </c>
      <c r="AJ171" s="5">
        <v>85</v>
      </c>
      <c r="AK171" s="5">
        <v>42868</v>
      </c>
      <c r="AL171" s="5">
        <v>2302</v>
      </c>
      <c r="AM171" s="5">
        <v>88</v>
      </c>
      <c r="AN171" s="5">
        <v>6743</v>
      </c>
      <c r="AO171" s="5">
        <v>15411</v>
      </c>
      <c r="AP171" s="5">
        <v>13290</v>
      </c>
      <c r="AQ171" s="5">
        <v>5000</v>
      </c>
      <c r="AR171" s="5">
        <v>35</v>
      </c>
      <c r="AS171" s="5">
        <v>0</v>
      </c>
    </row>
    <row r="172" spans="1:45">
      <c r="A172" s="5">
        <v>1397</v>
      </c>
      <c r="B172" s="5">
        <v>3</v>
      </c>
      <c r="C172" s="5" t="s">
        <v>472</v>
      </c>
      <c r="D172" s="5" t="s">
        <v>473</v>
      </c>
      <c r="E172" s="5">
        <v>1357844</v>
      </c>
      <c r="F172" s="5">
        <v>630087</v>
      </c>
      <c r="G172" s="5">
        <v>194960</v>
      </c>
      <c r="H172" s="5">
        <v>50693</v>
      </c>
      <c r="I172" s="5">
        <v>43125</v>
      </c>
      <c r="J172" s="5">
        <v>207466</v>
      </c>
      <c r="K172" s="5">
        <v>206866</v>
      </c>
      <c r="L172" s="5">
        <v>11969</v>
      </c>
      <c r="M172" s="5">
        <v>12677</v>
      </c>
      <c r="N172" s="5">
        <v>105827</v>
      </c>
      <c r="O172" s="5">
        <v>94681</v>
      </c>
      <c r="P172" s="5">
        <v>6709</v>
      </c>
      <c r="Q172" s="5">
        <v>2558</v>
      </c>
      <c r="R172" s="5">
        <v>348</v>
      </c>
      <c r="S172" s="5">
        <v>107</v>
      </c>
      <c r="T172" s="5">
        <v>427</v>
      </c>
      <c r="U172" s="5">
        <v>998</v>
      </c>
      <c r="V172" s="5">
        <v>63931</v>
      </c>
      <c r="W172" s="5">
        <v>48960</v>
      </c>
      <c r="X172" s="5">
        <v>4121</v>
      </c>
      <c r="Y172" s="5">
        <v>1099</v>
      </c>
      <c r="Z172" s="5">
        <v>171</v>
      </c>
      <c r="AA172" s="5">
        <v>9179</v>
      </c>
      <c r="AB172" s="5">
        <v>316</v>
      </c>
      <c r="AC172" s="5">
        <v>83</v>
      </c>
      <c r="AD172" s="5">
        <v>136316</v>
      </c>
      <c r="AE172" s="5">
        <v>53417</v>
      </c>
      <c r="AF172" s="5">
        <v>4754</v>
      </c>
      <c r="AG172" s="5">
        <v>3981</v>
      </c>
      <c r="AH172" s="5">
        <v>1649</v>
      </c>
      <c r="AI172" s="5">
        <v>72461</v>
      </c>
      <c r="AJ172" s="5">
        <v>54</v>
      </c>
      <c r="AK172" s="5">
        <v>104765</v>
      </c>
      <c r="AL172" s="5">
        <v>20664</v>
      </c>
      <c r="AM172" s="5">
        <v>3798</v>
      </c>
      <c r="AN172" s="5">
        <v>901</v>
      </c>
      <c r="AO172" s="5">
        <v>9711</v>
      </c>
      <c r="AP172" s="5">
        <v>36450</v>
      </c>
      <c r="AQ172" s="5">
        <v>33237</v>
      </c>
      <c r="AR172" s="5">
        <v>0</v>
      </c>
      <c r="AS172" s="5">
        <v>5</v>
      </c>
    </row>
    <row r="173" spans="1:45">
      <c r="A173" s="5">
        <v>1397</v>
      </c>
      <c r="B173" s="5">
        <v>4</v>
      </c>
      <c r="C173" s="5" t="s">
        <v>474</v>
      </c>
      <c r="D173" s="5" t="s">
        <v>475</v>
      </c>
      <c r="E173" s="5">
        <v>158654</v>
      </c>
      <c r="F173" s="5">
        <v>80483</v>
      </c>
      <c r="G173" s="5">
        <v>31023</v>
      </c>
      <c r="H173" s="5">
        <v>10925</v>
      </c>
      <c r="I173" s="5">
        <v>5232</v>
      </c>
      <c r="J173" s="5">
        <v>23263</v>
      </c>
      <c r="K173" s="5">
        <v>5823</v>
      </c>
      <c r="L173" s="5">
        <v>719</v>
      </c>
      <c r="M173" s="5">
        <v>1184</v>
      </c>
      <c r="N173" s="5">
        <v>24041</v>
      </c>
      <c r="O173" s="5">
        <v>21615</v>
      </c>
      <c r="P173" s="5">
        <v>284</v>
      </c>
      <c r="Q173" s="5">
        <v>1372</v>
      </c>
      <c r="R173" s="5">
        <v>348</v>
      </c>
      <c r="S173" s="5">
        <v>0</v>
      </c>
      <c r="T173" s="5">
        <v>0</v>
      </c>
      <c r="U173" s="5">
        <v>422</v>
      </c>
      <c r="V173" s="5">
        <v>19140</v>
      </c>
      <c r="W173" s="5">
        <v>17957</v>
      </c>
      <c r="X173" s="5">
        <v>589</v>
      </c>
      <c r="Y173" s="5">
        <v>46</v>
      </c>
      <c r="Z173" s="5">
        <v>171</v>
      </c>
      <c r="AA173" s="5">
        <v>7</v>
      </c>
      <c r="AB173" s="5">
        <v>306</v>
      </c>
      <c r="AC173" s="5">
        <v>63</v>
      </c>
      <c r="AD173" s="5">
        <v>40059</v>
      </c>
      <c r="AE173" s="5">
        <v>25794</v>
      </c>
      <c r="AF173" s="5">
        <v>503</v>
      </c>
      <c r="AG173" s="5">
        <v>182</v>
      </c>
      <c r="AH173" s="5">
        <v>794</v>
      </c>
      <c r="AI173" s="5">
        <v>12733</v>
      </c>
      <c r="AJ173" s="5">
        <v>53</v>
      </c>
      <c r="AK173" s="5">
        <v>3978</v>
      </c>
      <c r="AL173" s="5">
        <v>2449</v>
      </c>
      <c r="AM173" s="5">
        <v>1495</v>
      </c>
      <c r="AN173" s="5">
        <v>0</v>
      </c>
      <c r="AO173" s="5">
        <v>34</v>
      </c>
      <c r="AP173" s="5">
        <v>0</v>
      </c>
      <c r="AQ173" s="5">
        <v>0</v>
      </c>
      <c r="AR173" s="5">
        <v>0</v>
      </c>
      <c r="AS173" s="5">
        <v>0</v>
      </c>
    </row>
    <row r="174" spans="1:45">
      <c r="A174" s="5">
        <v>1397</v>
      </c>
      <c r="B174" s="5">
        <v>4</v>
      </c>
      <c r="C174" s="5" t="s">
        <v>476</v>
      </c>
      <c r="D174" s="5" t="s">
        <v>477</v>
      </c>
      <c r="E174" s="5">
        <v>76904</v>
      </c>
      <c r="F174" s="5">
        <v>30789</v>
      </c>
      <c r="G174" s="5">
        <v>3500</v>
      </c>
      <c r="H174" s="5">
        <v>5174</v>
      </c>
      <c r="I174" s="5">
        <v>1175</v>
      </c>
      <c r="J174" s="5">
        <v>20231</v>
      </c>
      <c r="K174" s="5">
        <v>14446</v>
      </c>
      <c r="L174" s="5">
        <v>103</v>
      </c>
      <c r="M174" s="5">
        <v>1487</v>
      </c>
      <c r="N174" s="5">
        <v>5549</v>
      </c>
      <c r="O174" s="5">
        <v>5293</v>
      </c>
      <c r="P174" s="5">
        <v>138</v>
      </c>
      <c r="Q174" s="5">
        <v>60</v>
      </c>
      <c r="R174" s="5">
        <v>0</v>
      </c>
      <c r="S174" s="5">
        <v>0</v>
      </c>
      <c r="T174" s="5">
        <v>0</v>
      </c>
      <c r="U174" s="5">
        <v>58</v>
      </c>
      <c r="V174" s="5">
        <v>9478</v>
      </c>
      <c r="W174" s="5">
        <v>7253</v>
      </c>
      <c r="X174" s="5">
        <v>2027</v>
      </c>
      <c r="Y174" s="5">
        <v>0</v>
      </c>
      <c r="Z174" s="5">
        <v>0</v>
      </c>
      <c r="AA174" s="5">
        <v>198</v>
      </c>
      <c r="AB174" s="5">
        <v>0</v>
      </c>
      <c r="AC174" s="5">
        <v>0</v>
      </c>
      <c r="AD174" s="5">
        <v>6652</v>
      </c>
      <c r="AE174" s="5">
        <v>4760</v>
      </c>
      <c r="AF174" s="5">
        <v>569</v>
      </c>
      <c r="AG174" s="5">
        <v>194</v>
      </c>
      <c r="AH174" s="5">
        <v>155</v>
      </c>
      <c r="AI174" s="5">
        <v>974</v>
      </c>
      <c r="AJ174" s="5">
        <v>0</v>
      </c>
      <c r="AK174" s="5">
        <v>16302</v>
      </c>
      <c r="AL174" s="5">
        <v>3114</v>
      </c>
      <c r="AM174" s="5">
        <v>30</v>
      </c>
      <c r="AN174" s="5">
        <v>731</v>
      </c>
      <c r="AO174" s="5">
        <v>542</v>
      </c>
      <c r="AP174" s="5">
        <v>1100</v>
      </c>
      <c r="AQ174" s="5">
        <v>10785</v>
      </c>
      <c r="AR174" s="5">
        <v>0</v>
      </c>
      <c r="AS174" s="5">
        <v>0</v>
      </c>
    </row>
    <row r="175" spans="1:45">
      <c r="A175" s="5">
        <v>1397</v>
      </c>
      <c r="B175" s="5">
        <v>4</v>
      </c>
      <c r="C175" s="5" t="s">
        <v>478</v>
      </c>
      <c r="D175" s="5" t="s">
        <v>479</v>
      </c>
      <c r="E175" s="5">
        <v>6977</v>
      </c>
      <c r="F175" s="5">
        <v>1039</v>
      </c>
      <c r="G175" s="5">
        <v>5786</v>
      </c>
      <c r="H175" s="5">
        <v>107</v>
      </c>
      <c r="I175" s="5">
        <v>0</v>
      </c>
      <c r="J175" s="5">
        <v>0</v>
      </c>
      <c r="K175" s="5">
        <v>0</v>
      </c>
      <c r="L175" s="5">
        <v>0</v>
      </c>
      <c r="M175" s="5">
        <v>45</v>
      </c>
      <c r="N175" s="5">
        <v>3050</v>
      </c>
      <c r="O175" s="5">
        <v>324</v>
      </c>
      <c r="P175" s="5">
        <v>2681</v>
      </c>
      <c r="Q175" s="5">
        <v>0</v>
      </c>
      <c r="R175" s="5">
        <v>0</v>
      </c>
      <c r="S175" s="5">
        <v>0</v>
      </c>
      <c r="T175" s="5">
        <v>0</v>
      </c>
      <c r="U175" s="5">
        <v>45</v>
      </c>
      <c r="V175" s="5">
        <v>443</v>
      </c>
      <c r="W175" s="5">
        <v>443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575</v>
      </c>
      <c r="AE175" s="5">
        <v>361</v>
      </c>
      <c r="AF175" s="5">
        <v>214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1397</v>
      </c>
      <c r="B176" s="5">
        <v>4</v>
      </c>
      <c r="C176" s="5" t="s">
        <v>480</v>
      </c>
      <c r="D176" s="5" t="s">
        <v>481</v>
      </c>
      <c r="E176" s="5">
        <v>402179</v>
      </c>
      <c r="F176" s="5">
        <v>124406</v>
      </c>
      <c r="G176" s="5">
        <v>42884</v>
      </c>
      <c r="H176" s="5">
        <v>10128</v>
      </c>
      <c r="I176" s="5">
        <v>26457</v>
      </c>
      <c r="J176" s="5">
        <v>35575</v>
      </c>
      <c r="K176" s="5">
        <v>156844</v>
      </c>
      <c r="L176" s="5">
        <v>5289</v>
      </c>
      <c r="M176" s="5">
        <v>597</v>
      </c>
      <c r="N176" s="5">
        <v>32294</v>
      </c>
      <c r="O176" s="5">
        <v>30029</v>
      </c>
      <c r="P176" s="5">
        <v>2114</v>
      </c>
      <c r="Q176" s="5">
        <v>124</v>
      </c>
      <c r="R176" s="5">
        <v>0</v>
      </c>
      <c r="S176" s="5">
        <v>0</v>
      </c>
      <c r="T176" s="5">
        <v>27</v>
      </c>
      <c r="U176" s="5">
        <v>0</v>
      </c>
      <c r="V176" s="5">
        <v>16780</v>
      </c>
      <c r="W176" s="5">
        <v>14197</v>
      </c>
      <c r="X176" s="5">
        <v>250</v>
      </c>
      <c r="Y176" s="5">
        <v>0</v>
      </c>
      <c r="Z176" s="5">
        <v>0</v>
      </c>
      <c r="AA176" s="5">
        <v>2333</v>
      </c>
      <c r="AB176" s="5">
        <v>0</v>
      </c>
      <c r="AC176" s="5">
        <v>0</v>
      </c>
      <c r="AD176" s="5">
        <v>57366</v>
      </c>
      <c r="AE176" s="5">
        <v>17811</v>
      </c>
      <c r="AF176" s="5">
        <v>3110</v>
      </c>
      <c r="AG176" s="5">
        <v>3583</v>
      </c>
      <c r="AH176" s="5">
        <v>423</v>
      </c>
      <c r="AI176" s="5">
        <v>32440</v>
      </c>
      <c r="AJ176" s="5">
        <v>0</v>
      </c>
      <c r="AK176" s="5">
        <v>45916</v>
      </c>
      <c r="AL176" s="5">
        <v>5101</v>
      </c>
      <c r="AM176" s="5">
        <v>2000</v>
      </c>
      <c r="AN176" s="5">
        <v>129</v>
      </c>
      <c r="AO176" s="5">
        <v>6829</v>
      </c>
      <c r="AP176" s="5">
        <v>14400</v>
      </c>
      <c r="AQ176" s="5">
        <v>17452</v>
      </c>
      <c r="AR176" s="5">
        <v>0</v>
      </c>
      <c r="AS176" s="5">
        <v>5</v>
      </c>
    </row>
    <row r="177" spans="1:45">
      <c r="A177" s="5">
        <v>1397</v>
      </c>
      <c r="B177" s="5">
        <v>4</v>
      </c>
      <c r="C177" s="5" t="s">
        <v>482</v>
      </c>
      <c r="D177" s="5" t="s">
        <v>483</v>
      </c>
      <c r="E177" s="5">
        <v>126023</v>
      </c>
      <c r="F177" s="5">
        <v>47307</v>
      </c>
      <c r="G177" s="5">
        <v>6314</v>
      </c>
      <c r="H177" s="5">
        <v>8819</v>
      </c>
      <c r="I177" s="5">
        <v>4210</v>
      </c>
      <c r="J177" s="5">
        <v>44060</v>
      </c>
      <c r="K177" s="5">
        <v>12903</v>
      </c>
      <c r="L177" s="5">
        <v>295</v>
      </c>
      <c r="M177" s="5">
        <v>2115</v>
      </c>
      <c r="N177" s="5">
        <v>4748</v>
      </c>
      <c r="O177" s="5">
        <v>3443</v>
      </c>
      <c r="P177" s="5">
        <v>955</v>
      </c>
      <c r="Q177" s="5">
        <v>244</v>
      </c>
      <c r="R177" s="5">
        <v>0</v>
      </c>
      <c r="S177" s="5">
        <v>107</v>
      </c>
      <c r="T177" s="5">
        <v>0</v>
      </c>
      <c r="U177" s="5">
        <v>0</v>
      </c>
      <c r="V177" s="5">
        <v>4212</v>
      </c>
      <c r="W177" s="5">
        <v>4212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1680</v>
      </c>
      <c r="AE177" s="5">
        <v>1458</v>
      </c>
      <c r="AF177" s="5">
        <v>85</v>
      </c>
      <c r="AG177" s="5">
        <v>9</v>
      </c>
      <c r="AH177" s="5">
        <v>104</v>
      </c>
      <c r="AI177" s="5">
        <v>25</v>
      </c>
      <c r="AJ177" s="5">
        <v>0</v>
      </c>
      <c r="AK177" s="5">
        <v>17025</v>
      </c>
      <c r="AL177" s="5">
        <v>10000</v>
      </c>
      <c r="AM177" s="5">
        <v>0</v>
      </c>
      <c r="AN177" s="5">
        <v>0</v>
      </c>
      <c r="AO177" s="5">
        <v>2025</v>
      </c>
      <c r="AP177" s="5">
        <v>0</v>
      </c>
      <c r="AQ177" s="5">
        <v>5000</v>
      </c>
      <c r="AR177" s="5">
        <v>0</v>
      </c>
      <c r="AS177" s="5">
        <v>0</v>
      </c>
    </row>
    <row r="178" spans="1:45">
      <c r="A178" s="5">
        <v>1397</v>
      </c>
      <c r="B178" s="5">
        <v>4</v>
      </c>
      <c r="C178" s="5" t="s">
        <v>484</v>
      </c>
      <c r="D178" s="5" t="s">
        <v>485</v>
      </c>
      <c r="E178" s="5">
        <v>3201</v>
      </c>
      <c r="F178" s="5">
        <v>1906</v>
      </c>
      <c r="G178" s="5">
        <v>156</v>
      </c>
      <c r="H178" s="5">
        <v>173</v>
      </c>
      <c r="I178" s="5">
        <v>445</v>
      </c>
      <c r="J178" s="5">
        <v>380</v>
      </c>
      <c r="K178" s="5">
        <v>0</v>
      </c>
      <c r="L178" s="5">
        <v>20</v>
      </c>
      <c r="M178" s="5">
        <v>120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1083</v>
      </c>
      <c r="W178" s="5">
        <v>1083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375</v>
      </c>
      <c r="AE178" s="5">
        <v>343</v>
      </c>
      <c r="AF178" s="5">
        <v>5</v>
      </c>
      <c r="AG178" s="5">
        <v>1</v>
      </c>
      <c r="AH178" s="5">
        <v>0</v>
      </c>
      <c r="AI178" s="5">
        <v>25</v>
      </c>
      <c r="AJ178" s="5">
        <v>1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</row>
    <row r="179" spans="1:45">
      <c r="A179" s="5">
        <v>1397</v>
      </c>
      <c r="B179" s="5">
        <v>4</v>
      </c>
      <c r="C179" s="5" t="s">
        <v>486</v>
      </c>
      <c r="D179" s="5" t="s">
        <v>487</v>
      </c>
      <c r="E179" s="5">
        <v>583906</v>
      </c>
      <c r="F179" s="5">
        <v>344158</v>
      </c>
      <c r="G179" s="5">
        <v>105297</v>
      </c>
      <c r="H179" s="5">
        <v>15366</v>
      </c>
      <c r="I179" s="5">
        <v>5606</v>
      </c>
      <c r="J179" s="5">
        <v>83956</v>
      </c>
      <c r="K179" s="5">
        <v>16850</v>
      </c>
      <c r="L179" s="5">
        <v>5544</v>
      </c>
      <c r="M179" s="5">
        <v>7129</v>
      </c>
      <c r="N179" s="5">
        <v>36145</v>
      </c>
      <c r="O179" s="5">
        <v>33977</v>
      </c>
      <c r="P179" s="5">
        <v>538</v>
      </c>
      <c r="Q179" s="5">
        <v>758</v>
      </c>
      <c r="R179" s="5">
        <v>0</v>
      </c>
      <c r="S179" s="5">
        <v>0</v>
      </c>
      <c r="T179" s="5">
        <v>400</v>
      </c>
      <c r="U179" s="5">
        <v>472</v>
      </c>
      <c r="V179" s="5">
        <v>12796</v>
      </c>
      <c r="W179" s="5">
        <v>3817</v>
      </c>
      <c r="X179" s="5">
        <v>1255</v>
      </c>
      <c r="Y179" s="5">
        <v>1053</v>
      </c>
      <c r="Z179" s="5">
        <v>0</v>
      </c>
      <c r="AA179" s="5">
        <v>6641</v>
      </c>
      <c r="AB179" s="5">
        <v>10</v>
      </c>
      <c r="AC179" s="5">
        <v>20</v>
      </c>
      <c r="AD179" s="5">
        <v>29608</v>
      </c>
      <c r="AE179" s="5">
        <v>2890</v>
      </c>
      <c r="AF179" s="5">
        <v>268</v>
      </c>
      <c r="AG179" s="5">
        <v>12</v>
      </c>
      <c r="AH179" s="5">
        <v>173</v>
      </c>
      <c r="AI179" s="5">
        <v>26264</v>
      </c>
      <c r="AJ179" s="5">
        <v>0</v>
      </c>
      <c r="AK179" s="5">
        <v>21544</v>
      </c>
      <c r="AL179" s="5">
        <v>0</v>
      </c>
      <c r="AM179" s="5">
        <v>273</v>
      </c>
      <c r="AN179" s="5">
        <v>40</v>
      </c>
      <c r="AO179" s="5">
        <v>281</v>
      </c>
      <c r="AP179" s="5">
        <v>20950</v>
      </c>
      <c r="AQ179" s="5">
        <v>0</v>
      </c>
      <c r="AR179" s="5">
        <v>0</v>
      </c>
      <c r="AS179" s="5">
        <v>0</v>
      </c>
    </row>
    <row r="180" spans="1:45">
      <c r="A180" s="5">
        <v>1397</v>
      </c>
      <c r="B180" s="5">
        <v>2</v>
      </c>
      <c r="C180" s="5" t="s">
        <v>488</v>
      </c>
      <c r="D180" s="5" t="s">
        <v>489</v>
      </c>
      <c r="E180" s="5">
        <v>11561783</v>
      </c>
      <c r="F180" s="5">
        <v>4289037</v>
      </c>
      <c r="G180" s="5">
        <v>1827942</v>
      </c>
      <c r="H180" s="5">
        <v>574056</v>
      </c>
      <c r="I180" s="5">
        <v>335681</v>
      </c>
      <c r="J180" s="5">
        <v>1678548</v>
      </c>
      <c r="K180" s="5">
        <v>2383526</v>
      </c>
      <c r="L180" s="5">
        <v>41847</v>
      </c>
      <c r="M180" s="5">
        <v>431145</v>
      </c>
      <c r="N180" s="5">
        <v>1036102</v>
      </c>
      <c r="O180" s="5">
        <v>772853</v>
      </c>
      <c r="P180" s="5">
        <v>207603</v>
      </c>
      <c r="Q180" s="5">
        <v>27567</v>
      </c>
      <c r="R180" s="5">
        <v>16667</v>
      </c>
      <c r="S180" s="5">
        <v>7248</v>
      </c>
      <c r="T180" s="5">
        <v>65</v>
      </c>
      <c r="U180" s="5">
        <v>4100</v>
      </c>
      <c r="V180" s="5">
        <v>930603</v>
      </c>
      <c r="W180" s="5">
        <v>283663</v>
      </c>
      <c r="X180" s="5">
        <v>29838</v>
      </c>
      <c r="Y180" s="5">
        <v>3157</v>
      </c>
      <c r="Z180" s="5">
        <v>7828</v>
      </c>
      <c r="AA180" s="5">
        <v>605806</v>
      </c>
      <c r="AB180" s="5">
        <v>137</v>
      </c>
      <c r="AC180" s="5">
        <v>174</v>
      </c>
      <c r="AD180" s="5">
        <v>4484371</v>
      </c>
      <c r="AE180" s="5">
        <v>1769269</v>
      </c>
      <c r="AF180" s="5">
        <v>1233639</v>
      </c>
      <c r="AG180" s="5">
        <v>256976</v>
      </c>
      <c r="AH180" s="5">
        <v>86628</v>
      </c>
      <c r="AI180" s="5">
        <v>1136959</v>
      </c>
      <c r="AJ180" s="5">
        <v>901</v>
      </c>
      <c r="AK180" s="5">
        <v>1990404</v>
      </c>
      <c r="AL180" s="5">
        <v>590939</v>
      </c>
      <c r="AM180" s="5">
        <v>577148</v>
      </c>
      <c r="AN180" s="5">
        <v>79429</v>
      </c>
      <c r="AO180" s="5">
        <v>213272</v>
      </c>
      <c r="AP180" s="5">
        <v>440230</v>
      </c>
      <c r="AQ180" s="5">
        <v>77716</v>
      </c>
      <c r="AR180" s="5">
        <v>0</v>
      </c>
      <c r="AS180" s="5">
        <v>11671</v>
      </c>
    </row>
    <row r="181" spans="1:45">
      <c r="A181" s="5">
        <v>1397</v>
      </c>
      <c r="B181" s="5">
        <v>3</v>
      </c>
      <c r="C181" s="5" t="s">
        <v>490</v>
      </c>
      <c r="D181" s="5" t="s">
        <v>491</v>
      </c>
      <c r="E181" s="5">
        <v>4240788</v>
      </c>
      <c r="F181" s="5">
        <v>931366</v>
      </c>
      <c r="G181" s="5">
        <v>388250</v>
      </c>
      <c r="H181" s="5">
        <v>357593</v>
      </c>
      <c r="I181" s="5">
        <v>169467</v>
      </c>
      <c r="J181" s="5">
        <v>1047350</v>
      </c>
      <c r="K181" s="5">
        <v>935646</v>
      </c>
      <c r="L181" s="5">
        <v>19946</v>
      </c>
      <c r="M181" s="5">
        <v>391169</v>
      </c>
      <c r="N181" s="5">
        <v>138698</v>
      </c>
      <c r="O181" s="5">
        <v>132799</v>
      </c>
      <c r="P181" s="5">
        <v>3326</v>
      </c>
      <c r="Q181" s="5">
        <v>1070</v>
      </c>
      <c r="R181" s="5">
        <v>0</v>
      </c>
      <c r="S181" s="5">
        <v>1445</v>
      </c>
      <c r="T181" s="5">
        <v>0</v>
      </c>
      <c r="U181" s="5">
        <v>58</v>
      </c>
      <c r="V181" s="5">
        <v>41141</v>
      </c>
      <c r="W181" s="5">
        <v>41081</v>
      </c>
      <c r="X181" s="5">
        <v>0</v>
      </c>
      <c r="Y181" s="5">
        <v>13</v>
      </c>
      <c r="Z181" s="5">
        <v>0</v>
      </c>
      <c r="AA181" s="5">
        <v>47</v>
      </c>
      <c r="AB181" s="5">
        <v>0</v>
      </c>
      <c r="AC181" s="5">
        <v>0</v>
      </c>
      <c r="AD181" s="5">
        <v>2554585</v>
      </c>
      <c r="AE181" s="5">
        <v>346684</v>
      </c>
      <c r="AF181" s="5">
        <v>1171930</v>
      </c>
      <c r="AG181" s="5">
        <v>243455</v>
      </c>
      <c r="AH181" s="5">
        <v>77740</v>
      </c>
      <c r="AI181" s="5">
        <v>714775</v>
      </c>
      <c r="AJ181" s="5">
        <v>0</v>
      </c>
      <c r="AK181" s="5">
        <v>1490940</v>
      </c>
      <c r="AL181" s="5">
        <v>337578</v>
      </c>
      <c r="AM181" s="5">
        <v>499960</v>
      </c>
      <c r="AN181" s="5">
        <v>74246</v>
      </c>
      <c r="AO181" s="5">
        <v>143803</v>
      </c>
      <c r="AP181" s="5">
        <v>370563</v>
      </c>
      <c r="AQ181" s="5">
        <v>64730</v>
      </c>
      <c r="AR181" s="5">
        <v>0</v>
      </c>
      <c r="AS181" s="5">
        <v>60</v>
      </c>
    </row>
    <row r="182" spans="1:45">
      <c r="A182" s="5">
        <v>1397</v>
      </c>
      <c r="B182" s="5">
        <v>4</v>
      </c>
      <c r="C182" s="5" t="s">
        <v>492</v>
      </c>
      <c r="D182" s="5" t="s">
        <v>491</v>
      </c>
      <c r="E182" s="5">
        <v>4240788</v>
      </c>
      <c r="F182" s="5">
        <v>931366</v>
      </c>
      <c r="G182" s="5">
        <v>388250</v>
      </c>
      <c r="H182" s="5">
        <v>357593</v>
      </c>
      <c r="I182" s="5">
        <v>169467</v>
      </c>
      <c r="J182" s="5">
        <v>1047350</v>
      </c>
      <c r="K182" s="5">
        <v>935646</v>
      </c>
      <c r="L182" s="5">
        <v>19946</v>
      </c>
      <c r="M182" s="5">
        <v>391169</v>
      </c>
      <c r="N182" s="5">
        <v>138698</v>
      </c>
      <c r="O182" s="5">
        <v>132799</v>
      </c>
      <c r="P182" s="5">
        <v>3326</v>
      </c>
      <c r="Q182" s="5">
        <v>1070</v>
      </c>
      <c r="R182" s="5">
        <v>0</v>
      </c>
      <c r="S182" s="5">
        <v>1445</v>
      </c>
      <c r="T182" s="5">
        <v>0</v>
      </c>
      <c r="U182" s="5">
        <v>58</v>
      </c>
      <c r="V182" s="5">
        <v>41141</v>
      </c>
      <c r="W182" s="5">
        <v>41081</v>
      </c>
      <c r="X182" s="5">
        <v>0</v>
      </c>
      <c r="Y182" s="5">
        <v>13</v>
      </c>
      <c r="Z182" s="5">
        <v>0</v>
      </c>
      <c r="AA182" s="5">
        <v>47</v>
      </c>
      <c r="AB182" s="5">
        <v>0</v>
      </c>
      <c r="AC182" s="5">
        <v>0</v>
      </c>
      <c r="AD182" s="5">
        <v>2554585</v>
      </c>
      <c r="AE182" s="5">
        <v>346684</v>
      </c>
      <c r="AF182" s="5">
        <v>1171930</v>
      </c>
      <c r="AG182" s="5">
        <v>243455</v>
      </c>
      <c r="AH182" s="5">
        <v>77740</v>
      </c>
      <c r="AI182" s="5">
        <v>714775</v>
      </c>
      <c r="AJ182" s="5">
        <v>0</v>
      </c>
      <c r="AK182" s="5">
        <v>1490940</v>
      </c>
      <c r="AL182" s="5">
        <v>337578</v>
      </c>
      <c r="AM182" s="5">
        <v>499960</v>
      </c>
      <c r="AN182" s="5">
        <v>74246</v>
      </c>
      <c r="AO182" s="5">
        <v>143803</v>
      </c>
      <c r="AP182" s="5">
        <v>370563</v>
      </c>
      <c r="AQ182" s="5">
        <v>64730</v>
      </c>
      <c r="AR182" s="5">
        <v>0</v>
      </c>
      <c r="AS182" s="5">
        <v>60</v>
      </c>
    </row>
    <row r="183" spans="1:45">
      <c r="A183" s="5">
        <v>1397</v>
      </c>
      <c r="B183" s="5">
        <v>3</v>
      </c>
      <c r="C183" s="5" t="s">
        <v>493</v>
      </c>
      <c r="D183" s="5" t="s">
        <v>494</v>
      </c>
      <c r="E183" s="5">
        <v>880697</v>
      </c>
      <c r="F183" s="5">
        <v>389176</v>
      </c>
      <c r="G183" s="5">
        <v>34843</v>
      </c>
      <c r="H183" s="5">
        <v>14756</v>
      </c>
      <c r="I183" s="5">
        <v>8126</v>
      </c>
      <c r="J183" s="5">
        <v>99254</v>
      </c>
      <c r="K183" s="5">
        <v>329324</v>
      </c>
      <c r="L183" s="5">
        <v>4223</v>
      </c>
      <c r="M183" s="5">
        <v>996</v>
      </c>
      <c r="N183" s="5">
        <v>9283</v>
      </c>
      <c r="O183" s="5">
        <v>5465</v>
      </c>
      <c r="P183" s="5">
        <v>542</v>
      </c>
      <c r="Q183" s="5">
        <v>716</v>
      </c>
      <c r="R183" s="5">
        <v>2390</v>
      </c>
      <c r="S183" s="5">
        <v>0</v>
      </c>
      <c r="T183" s="5">
        <v>41</v>
      </c>
      <c r="U183" s="5">
        <v>129</v>
      </c>
      <c r="V183" s="5">
        <v>24211</v>
      </c>
      <c r="W183" s="5">
        <v>24041</v>
      </c>
      <c r="X183" s="5">
        <v>157</v>
      </c>
      <c r="Y183" s="5">
        <v>10</v>
      </c>
      <c r="Z183" s="5">
        <v>0</v>
      </c>
      <c r="AA183" s="5">
        <v>0</v>
      </c>
      <c r="AB183" s="5">
        <v>0</v>
      </c>
      <c r="AC183" s="5">
        <v>4</v>
      </c>
      <c r="AD183" s="5">
        <v>13255</v>
      </c>
      <c r="AE183" s="5">
        <v>8261</v>
      </c>
      <c r="AF183" s="5">
        <v>651</v>
      </c>
      <c r="AG183" s="5">
        <v>143</v>
      </c>
      <c r="AH183" s="5">
        <v>120</v>
      </c>
      <c r="AI183" s="5">
        <v>3699</v>
      </c>
      <c r="AJ183" s="5">
        <v>381</v>
      </c>
      <c r="AK183" s="5">
        <v>6995</v>
      </c>
      <c r="AL183" s="5">
        <v>2775</v>
      </c>
      <c r="AM183" s="5">
        <v>564</v>
      </c>
      <c r="AN183" s="5">
        <v>0</v>
      </c>
      <c r="AO183" s="5">
        <v>854</v>
      </c>
      <c r="AP183" s="5">
        <v>2802</v>
      </c>
      <c r="AQ183" s="5">
        <v>0</v>
      </c>
      <c r="AR183" s="5">
        <v>0</v>
      </c>
      <c r="AS183" s="5">
        <v>0</v>
      </c>
    </row>
    <row r="184" spans="1:45">
      <c r="A184" s="5">
        <v>1397</v>
      </c>
      <c r="B184" s="5">
        <v>4</v>
      </c>
      <c r="C184" s="5" t="s">
        <v>495</v>
      </c>
      <c r="D184" s="5" t="s">
        <v>494</v>
      </c>
      <c r="E184" s="5">
        <v>880697</v>
      </c>
      <c r="F184" s="5">
        <v>389176</v>
      </c>
      <c r="G184" s="5">
        <v>34843</v>
      </c>
      <c r="H184" s="5">
        <v>14756</v>
      </c>
      <c r="I184" s="5">
        <v>8126</v>
      </c>
      <c r="J184" s="5">
        <v>99254</v>
      </c>
      <c r="K184" s="5">
        <v>329324</v>
      </c>
      <c r="L184" s="5">
        <v>4223</v>
      </c>
      <c r="M184" s="5">
        <v>996</v>
      </c>
      <c r="N184" s="5">
        <v>9283</v>
      </c>
      <c r="O184" s="5">
        <v>5465</v>
      </c>
      <c r="P184" s="5">
        <v>542</v>
      </c>
      <c r="Q184" s="5">
        <v>716</v>
      </c>
      <c r="R184" s="5">
        <v>2390</v>
      </c>
      <c r="S184" s="5">
        <v>0</v>
      </c>
      <c r="T184" s="5">
        <v>41</v>
      </c>
      <c r="U184" s="5">
        <v>129</v>
      </c>
      <c r="V184" s="5">
        <v>24211</v>
      </c>
      <c r="W184" s="5">
        <v>24041</v>
      </c>
      <c r="X184" s="5">
        <v>157</v>
      </c>
      <c r="Y184" s="5">
        <v>10</v>
      </c>
      <c r="Z184" s="5">
        <v>0</v>
      </c>
      <c r="AA184" s="5">
        <v>0</v>
      </c>
      <c r="AB184" s="5">
        <v>0</v>
      </c>
      <c r="AC184" s="5">
        <v>4</v>
      </c>
      <c r="AD184" s="5">
        <v>13255</v>
      </c>
      <c r="AE184" s="5">
        <v>8261</v>
      </c>
      <c r="AF184" s="5">
        <v>651</v>
      </c>
      <c r="AG184" s="5">
        <v>143</v>
      </c>
      <c r="AH184" s="5">
        <v>120</v>
      </c>
      <c r="AI184" s="5">
        <v>3699</v>
      </c>
      <c r="AJ184" s="5">
        <v>381</v>
      </c>
      <c r="AK184" s="5">
        <v>6995</v>
      </c>
      <c r="AL184" s="5">
        <v>2775</v>
      </c>
      <c r="AM184" s="5">
        <v>564</v>
      </c>
      <c r="AN184" s="5">
        <v>0</v>
      </c>
      <c r="AO184" s="5">
        <v>854</v>
      </c>
      <c r="AP184" s="5">
        <v>2802</v>
      </c>
      <c r="AQ184" s="5">
        <v>0</v>
      </c>
      <c r="AR184" s="5">
        <v>0</v>
      </c>
      <c r="AS184" s="5">
        <v>0</v>
      </c>
    </row>
    <row r="185" spans="1:45">
      <c r="A185" s="5">
        <v>1397</v>
      </c>
      <c r="B185" s="5">
        <v>3</v>
      </c>
      <c r="C185" s="5" t="s">
        <v>496</v>
      </c>
      <c r="D185" s="5" t="s">
        <v>497</v>
      </c>
      <c r="E185" s="5">
        <v>6440297</v>
      </c>
      <c r="F185" s="5">
        <v>2968496</v>
      </c>
      <c r="G185" s="5">
        <v>1404849</v>
      </c>
      <c r="H185" s="5">
        <v>201707</v>
      </c>
      <c r="I185" s="5">
        <v>158087</v>
      </c>
      <c r="J185" s="5">
        <v>531944</v>
      </c>
      <c r="K185" s="5">
        <v>1118556</v>
      </c>
      <c r="L185" s="5">
        <v>17678</v>
      </c>
      <c r="M185" s="5">
        <v>38980</v>
      </c>
      <c r="N185" s="5">
        <v>888121</v>
      </c>
      <c r="O185" s="5">
        <v>634588</v>
      </c>
      <c r="P185" s="5">
        <v>203736</v>
      </c>
      <c r="Q185" s="5">
        <v>25780</v>
      </c>
      <c r="R185" s="5">
        <v>14277</v>
      </c>
      <c r="S185" s="5">
        <v>5803</v>
      </c>
      <c r="T185" s="5">
        <v>24</v>
      </c>
      <c r="U185" s="5">
        <v>3912</v>
      </c>
      <c r="V185" s="5">
        <v>865250</v>
      </c>
      <c r="W185" s="5">
        <v>218541</v>
      </c>
      <c r="X185" s="5">
        <v>29681</v>
      </c>
      <c r="Y185" s="5">
        <v>3134</v>
      </c>
      <c r="Z185" s="5">
        <v>7828</v>
      </c>
      <c r="AA185" s="5">
        <v>605759</v>
      </c>
      <c r="AB185" s="5">
        <v>137</v>
      </c>
      <c r="AC185" s="5">
        <v>170</v>
      </c>
      <c r="AD185" s="5">
        <v>1916531</v>
      </c>
      <c r="AE185" s="5">
        <v>1414323</v>
      </c>
      <c r="AF185" s="5">
        <v>61057</v>
      </c>
      <c r="AG185" s="5">
        <v>13378</v>
      </c>
      <c r="AH185" s="5">
        <v>8768</v>
      </c>
      <c r="AI185" s="5">
        <v>418485</v>
      </c>
      <c r="AJ185" s="5">
        <v>520</v>
      </c>
      <c r="AK185" s="5">
        <v>492469</v>
      </c>
      <c r="AL185" s="5">
        <v>250586</v>
      </c>
      <c r="AM185" s="5">
        <v>76624</v>
      </c>
      <c r="AN185" s="5">
        <v>5183</v>
      </c>
      <c r="AO185" s="5">
        <v>68615</v>
      </c>
      <c r="AP185" s="5">
        <v>66864</v>
      </c>
      <c r="AQ185" s="5">
        <v>12986</v>
      </c>
      <c r="AR185" s="5">
        <v>0</v>
      </c>
      <c r="AS185" s="5">
        <v>11611</v>
      </c>
    </row>
    <row r="186" spans="1:45">
      <c r="A186" s="5">
        <v>1397</v>
      </c>
      <c r="B186" s="5">
        <v>4</v>
      </c>
      <c r="C186" s="5" t="s">
        <v>498</v>
      </c>
      <c r="D186" s="5" t="s">
        <v>497</v>
      </c>
      <c r="E186" s="5">
        <v>6440297</v>
      </c>
      <c r="F186" s="5">
        <v>2968496</v>
      </c>
      <c r="G186" s="5">
        <v>1404849</v>
      </c>
      <c r="H186" s="5">
        <v>201707</v>
      </c>
      <c r="I186" s="5">
        <v>158087</v>
      </c>
      <c r="J186" s="5">
        <v>531944</v>
      </c>
      <c r="K186" s="5">
        <v>1118556</v>
      </c>
      <c r="L186" s="5">
        <v>17678</v>
      </c>
      <c r="M186" s="5">
        <v>38980</v>
      </c>
      <c r="N186" s="5">
        <v>888121</v>
      </c>
      <c r="O186" s="5">
        <v>634588</v>
      </c>
      <c r="P186" s="5">
        <v>203736</v>
      </c>
      <c r="Q186" s="5">
        <v>25780</v>
      </c>
      <c r="R186" s="5">
        <v>14277</v>
      </c>
      <c r="S186" s="5">
        <v>5803</v>
      </c>
      <c r="T186" s="5">
        <v>24</v>
      </c>
      <c r="U186" s="5">
        <v>3912</v>
      </c>
      <c r="V186" s="5">
        <v>865250</v>
      </c>
      <c r="W186" s="5">
        <v>218541</v>
      </c>
      <c r="X186" s="5">
        <v>29681</v>
      </c>
      <c r="Y186" s="5">
        <v>3134</v>
      </c>
      <c r="Z186" s="5">
        <v>7828</v>
      </c>
      <c r="AA186" s="5">
        <v>605759</v>
      </c>
      <c r="AB186" s="5">
        <v>137</v>
      </c>
      <c r="AC186" s="5">
        <v>170</v>
      </c>
      <c r="AD186" s="5">
        <v>1916531</v>
      </c>
      <c r="AE186" s="5">
        <v>1414323</v>
      </c>
      <c r="AF186" s="5">
        <v>61057</v>
      </c>
      <c r="AG186" s="5">
        <v>13378</v>
      </c>
      <c r="AH186" s="5">
        <v>8768</v>
      </c>
      <c r="AI186" s="5">
        <v>418485</v>
      </c>
      <c r="AJ186" s="5">
        <v>520</v>
      </c>
      <c r="AK186" s="5">
        <v>492469</v>
      </c>
      <c r="AL186" s="5">
        <v>250586</v>
      </c>
      <c r="AM186" s="5">
        <v>76624</v>
      </c>
      <c r="AN186" s="5">
        <v>5183</v>
      </c>
      <c r="AO186" s="5">
        <v>68615</v>
      </c>
      <c r="AP186" s="5">
        <v>66864</v>
      </c>
      <c r="AQ186" s="5">
        <v>12986</v>
      </c>
      <c r="AR186" s="5">
        <v>0</v>
      </c>
      <c r="AS186" s="5">
        <v>11611</v>
      </c>
    </row>
    <row r="187" spans="1:45">
      <c r="A187" s="5">
        <v>1397</v>
      </c>
      <c r="B187" s="5">
        <v>2</v>
      </c>
      <c r="C187" s="5" t="s">
        <v>499</v>
      </c>
      <c r="D187" s="5" t="s">
        <v>500</v>
      </c>
      <c r="E187" s="5">
        <v>3015115</v>
      </c>
      <c r="F187" s="5">
        <v>309241</v>
      </c>
      <c r="G187" s="5">
        <v>161324</v>
      </c>
      <c r="H187" s="5">
        <v>47774</v>
      </c>
      <c r="I187" s="5">
        <v>2106186</v>
      </c>
      <c r="J187" s="5">
        <v>371167</v>
      </c>
      <c r="K187" s="5">
        <v>10341</v>
      </c>
      <c r="L187" s="5">
        <v>4167</v>
      </c>
      <c r="M187" s="5">
        <v>4914</v>
      </c>
      <c r="N187" s="5">
        <v>152280</v>
      </c>
      <c r="O187" s="5">
        <v>141827</v>
      </c>
      <c r="P187" s="5">
        <v>4463</v>
      </c>
      <c r="Q187" s="5">
        <v>2243</v>
      </c>
      <c r="R187" s="5">
        <v>0</v>
      </c>
      <c r="S187" s="5">
        <v>2015</v>
      </c>
      <c r="T187" s="5">
        <v>90</v>
      </c>
      <c r="U187" s="5">
        <v>1642</v>
      </c>
      <c r="V187" s="5">
        <v>11976</v>
      </c>
      <c r="W187" s="5">
        <v>11611</v>
      </c>
      <c r="X187" s="5">
        <v>110</v>
      </c>
      <c r="Y187" s="5">
        <v>0</v>
      </c>
      <c r="Z187" s="5">
        <v>5</v>
      </c>
      <c r="AA187" s="5">
        <v>230</v>
      </c>
      <c r="AB187" s="5">
        <v>20</v>
      </c>
      <c r="AC187" s="5">
        <v>0</v>
      </c>
      <c r="AD187" s="5">
        <v>228952</v>
      </c>
      <c r="AE187" s="5">
        <v>181197</v>
      </c>
      <c r="AF187" s="5">
        <v>5433</v>
      </c>
      <c r="AG187" s="5">
        <v>5428</v>
      </c>
      <c r="AH187" s="5">
        <v>2303</v>
      </c>
      <c r="AI187" s="5">
        <v>34480</v>
      </c>
      <c r="AJ187" s="5">
        <v>112</v>
      </c>
      <c r="AK187" s="5">
        <v>391871</v>
      </c>
      <c r="AL187" s="5">
        <v>52137</v>
      </c>
      <c r="AM187" s="5">
        <v>117214</v>
      </c>
      <c r="AN187" s="5">
        <v>8988</v>
      </c>
      <c r="AO187" s="5">
        <v>13625</v>
      </c>
      <c r="AP187" s="5">
        <v>199817</v>
      </c>
      <c r="AQ187" s="5">
        <v>90</v>
      </c>
      <c r="AR187" s="5">
        <v>0</v>
      </c>
      <c r="AS187" s="5">
        <v>0</v>
      </c>
    </row>
    <row r="188" spans="1:45">
      <c r="A188" s="5">
        <v>1397</v>
      </c>
      <c r="B188" s="5">
        <v>3</v>
      </c>
      <c r="C188" s="5" t="s">
        <v>501</v>
      </c>
      <c r="D188" s="5" t="s">
        <v>502</v>
      </c>
      <c r="E188" s="5">
        <v>2190902</v>
      </c>
      <c r="F188" s="5">
        <v>16393</v>
      </c>
      <c r="G188" s="5">
        <v>2478</v>
      </c>
      <c r="H188" s="5">
        <v>10899</v>
      </c>
      <c r="I188" s="5">
        <v>2092506</v>
      </c>
      <c r="J188" s="5">
        <v>67696</v>
      </c>
      <c r="K188" s="5">
        <v>0</v>
      </c>
      <c r="L188" s="5">
        <v>324</v>
      </c>
      <c r="M188" s="5">
        <v>606</v>
      </c>
      <c r="N188" s="5">
        <v>4106</v>
      </c>
      <c r="O188" s="5">
        <v>3582</v>
      </c>
      <c r="P188" s="5">
        <v>188</v>
      </c>
      <c r="Q188" s="5">
        <v>211</v>
      </c>
      <c r="R188" s="5">
        <v>0</v>
      </c>
      <c r="S188" s="5">
        <v>0</v>
      </c>
      <c r="T188" s="5">
        <v>0</v>
      </c>
      <c r="U188" s="5">
        <v>125</v>
      </c>
      <c r="V188" s="5">
        <v>2191</v>
      </c>
      <c r="W188" s="5">
        <v>2025</v>
      </c>
      <c r="X188" s="5">
        <v>90</v>
      </c>
      <c r="Y188" s="5">
        <v>0</v>
      </c>
      <c r="Z188" s="5">
        <v>5</v>
      </c>
      <c r="AA188" s="5">
        <v>50</v>
      </c>
      <c r="AB188" s="5">
        <v>20</v>
      </c>
      <c r="AC188" s="5">
        <v>0</v>
      </c>
      <c r="AD188" s="5">
        <v>179284</v>
      </c>
      <c r="AE188" s="5">
        <v>147340</v>
      </c>
      <c r="AF188" s="5">
        <v>362</v>
      </c>
      <c r="AG188" s="5">
        <v>5247</v>
      </c>
      <c r="AH188" s="5">
        <v>1121</v>
      </c>
      <c r="AI188" s="5">
        <v>25176</v>
      </c>
      <c r="AJ188" s="5">
        <v>38</v>
      </c>
      <c r="AK188" s="5">
        <v>165238</v>
      </c>
      <c r="AL188" s="5">
        <v>3136</v>
      </c>
      <c r="AM188" s="5">
        <v>117081</v>
      </c>
      <c r="AN188" s="5">
        <v>1098</v>
      </c>
      <c r="AO188" s="5">
        <v>1171</v>
      </c>
      <c r="AP188" s="5">
        <v>42663</v>
      </c>
      <c r="AQ188" s="5">
        <v>90</v>
      </c>
      <c r="AR188" s="5">
        <v>0</v>
      </c>
      <c r="AS188" s="5">
        <v>0</v>
      </c>
    </row>
    <row r="189" spans="1:45">
      <c r="A189" s="5">
        <v>1397</v>
      </c>
      <c r="B189" s="5">
        <v>4</v>
      </c>
      <c r="C189" s="5" t="s">
        <v>503</v>
      </c>
      <c r="D189" s="5" t="s">
        <v>504</v>
      </c>
      <c r="E189" s="5">
        <v>2190572</v>
      </c>
      <c r="F189" s="5">
        <v>16183</v>
      </c>
      <c r="G189" s="5">
        <v>2390</v>
      </c>
      <c r="H189" s="5">
        <v>10871</v>
      </c>
      <c r="I189" s="5">
        <v>2092506</v>
      </c>
      <c r="J189" s="5">
        <v>67696</v>
      </c>
      <c r="K189" s="5">
        <v>0</v>
      </c>
      <c r="L189" s="5">
        <v>324</v>
      </c>
      <c r="M189" s="5">
        <v>602</v>
      </c>
      <c r="N189" s="5">
        <v>3954</v>
      </c>
      <c r="O189" s="5">
        <v>3456</v>
      </c>
      <c r="P189" s="5">
        <v>188</v>
      </c>
      <c r="Q189" s="5">
        <v>189</v>
      </c>
      <c r="R189" s="5">
        <v>0</v>
      </c>
      <c r="S189" s="5">
        <v>0</v>
      </c>
      <c r="T189" s="5">
        <v>0</v>
      </c>
      <c r="U189" s="5">
        <v>121</v>
      </c>
      <c r="V189" s="5">
        <v>2058</v>
      </c>
      <c r="W189" s="5">
        <v>1926</v>
      </c>
      <c r="X189" s="5">
        <v>90</v>
      </c>
      <c r="Y189" s="5">
        <v>0</v>
      </c>
      <c r="Z189" s="5">
        <v>5</v>
      </c>
      <c r="AA189" s="5">
        <v>17</v>
      </c>
      <c r="AB189" s="5">
        <v>20</v>
      </c>
      <c r="AC189" s="5">
        <v>0</v>
      </c>
      <c r="AD189" s="5">
        <v>178974</v>
      </c>
      <c r="AE189" s="5">
        <v>147096</v>
      </c>
      <c r="AF189" s="5">
        <v>362</v>
      </c>
      <c r="AG189" s="5">
        <v>5247</v>
      </c>
      <c r="AH189" s="5">
        <v>1121</v>
      </c>
      <c r="AI189" s="5">
        <v>25110</v>
      </c>
      <c r="AJ189" s="5">
        <v>38</v>
      </c>
      <c r="AK189" s="5">
        <v>165238</v>
      </c>
      <c r="AL189" s="5">
        <v>3136</v>
      </c>
      <c r="AM189" s="5">
        <v>117081</v>
      </c>
      <c r="AN189" s="5">
        <v>1098</v>
      </c>
      <c r="AO189" s="5">
        <v>1171</v>
      </c>
      <c r="AP189" s="5">
        <v>42663</v>
      </c>
      <c r="AQ189" s="5">
        <v>90</v>
      </c>
      <c r="AR189" s="5">
        <v>0</v>
      </c>
      <c r="AS189" s="5">
        <v>0</v>
      </c>
    </row>
    <row r="190" spans="1:45">
      <c r="A190" s="5">
        <v>1397</v>
      </c>
      <c r="B190" s="5">
        <v>4</v>
      </c>
      <c r="C190" s="5" t="s">
        <v>505</v>
      </c>
      <c r="D190" s="5" t="s">
        <v>506</v>
      </c>
      <c r="E190" s="5">
        <v>330</v>
      </c>
      <c r="F190" s="5">
        <v>209</v>
      </c>
      <c r="G190" s="5">
        <v>88</v>
      </c>
      <c r="H190" s="5">
        <v>28</v>
      </c>
      <c r="I190" s="5">
        <v>0</v>
      </c>
      <c r="J190" s="5">
        <v>0</v>
      </c>
      <c r="K190" s="5">
        <v>0</v>
      </c>
      <c r="L190" s="5">
        <v>0</v>
      </c>
      <c r="M190" s="5">
        <v>4</v>
      </c>
      <c r="N190" s="5">
        <v>152</v>
      </c>
      <c r="O190" s="5">
        <v>126</v>
      </c>
      <c r="P190" s="5">
        <v>0</v>
      </c>
      <c r="Q190" s="5">
        <v>22</v>
      </c>
      <c r="R190" s="5">
        <v>0</v>
      </c>
      <c r="S190" s="5">
        <v>0</v>
      </c>
      <c r="T190" s="5">
        <v>0</v>
      </c>
      <c r="U190" s="5">
        <v>4</v>
      </c>
      <c r="V190" s="5">
        <v>132</v>
      </c>
      <c r="W190" s="5">
        <v>99</v>
      </c>
      <c r="X190" s="5">
        <v>0</v>
      </c>
      <c r="Y190" s="5">
        <v>0</v>
      </c>
      <c r="Z190" s="5">
        <v>0</v>
      </c>
      <c r="AA190" s="5">
        <v>33</v>
      </c>
      <c r="AB190" s="5">
        <v>0</v>
      </c>
      <c r="AC190" s="5">
        <v>0</v>
      </c>
      <c r="AD190" s="5">
        <v>310</v>
      </c>
      <c r="AE190" s="5">
        <v>244</v>
      </c>
      <c r="AF190" s="5">
        <v>0</v>
      </c>
      <c r="AG190" s="5">
        <v>0</v>
      </c>
      <c r="AH190" s="5">
        <v>0</v>
      </c>
      <c r="AI190" s="5">
        <v>67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</row>
    <row r="191" spans="1:45">
      <c r="A191" s="5">
        <v>1397</v>
      </c>
      <c r="B191" s="5">
        <v>3</v>
      </c>
      <c r="C191" s="5" t="s">
        <v>507</v>
      </c>
      <c r="D191" s="5" t="s">
        <v>508</v>
      </c>
      <c r="E191" s="5">
        <v>238729</v>
      </c>
      <c r="F191" s="5">
        <v>123639</v>
      </c>
      <c r="G191" s="5">
        <v>17587</v>
      </c>
      <c r="H191" s="5">
        <v>10988</v>
      </c>
      <c r="I191" s="5">
        <v>3337</v>
      </c>
      <c r="J191" s="5">
        <v>72169</v>
      </c>
      <c r="K191" s="5">
        <v>6885</v>
      </c>
      <c r="L191" s="5">
        <v>1961</v>
      </c>
      <c r="M191" s="5">
        <v>2163</v>
      </c>
      <c r="N191" s="5">
        <v>44958</v>
      </c>
      <c r="O191" s="5">
        <v>44793</v>
      </c>
      <c r="P191" s="5">
        <v>25</v>
      </c>
      <c r="Q191" s="5">
        <v>56</v>
      </c>
      <c r="R191" s="5">
        <v>0</v>
      </c>
      <c r="S191" s="5">
        <v>0</v>
      </c>
      <c r="T191" s="5">
        <v>0</v>
      </c>
      <c r="U191" s="5">
        <v>84</v>
      </c>
      <c r="V191" s="5">
        <v>5007</v>
      </c>
      <c r="W191" s="5">
        <v>5007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11601</v>
      </c>
      <c r="AE191" s="5">
        <v>3856</v>
      </c>
      <c r="AF191" s="5">
        <v>3815</v>
      </c>
      <c r="AG191" s="5">
        <v>0</v>
      </c>
      <c r="AH191" s="5">
        <v>217</v>
      </c>
      <c r="AI191" s="5">
        <v>3712</v>
      </c>
      <c r="AJ191" s="5">
        <v>0</v>
      </c>
      <c r="AK191" s="5">
        <v>7466</v>
      </c>
      <c r="AL191" s="5">
        <v>0</v>
      </c>
      <c r="AM191" s="5">
        <v>0</v>
      </c>
      <c r="AN191" s="5">
        <v>560</v>
      </c>
      <c r="AO191" s="5">
        <v>6879</v>
      </c>
      <c r="AP191" s="5">
        <v>27</v>
      </c>
      <c r="AQ191" s="5">
        <v>0</v>
      </c>
      <c r="AR191" s="5">
        <v>0</v>
      </c>
      <c r="AS191" s="5">
        <v>0</v>
      </c>
    </row>
    <row r="192" spans="1:45">
      <c r="A192" s="5">
        <v>1397</v>
      </c>
      <c r="B192" s="5">
        <v>4</v>
      </c>
      <c r="C192" s="5" t="s">
        <v>509</v>
      </c>
      <c r="D192" s="5" t="s">
        <v>508</v>
      </c>
      <c r="E192" s="5">
        <v>238729</v>
      </c>
      <c r="F192" s="5">
        <v>123639</v>
      </c>
      <c r="G192" s="5">
        <v>17587</v>
      </c>
      <c r="H192" s="5">
        <v>10988</v>
      </c>
      <c r="I192" s="5">
        <v>3337</v>
      </c>
      <c r="J192" s="5">
        <v>72169</v>
      </c>
      <c r="K192" s="5">
        <v>6885</v>
      </c>
      <c r="L192" s="5">
        <v>1961</v>
      </c>
      <c r="M192" s="5">
        <v>2163</v>
      </c>
      <c r="N192" s="5">
        <v>44958</v>
      </c>
      <c r="O192" s="5">
        <v>44793</v>
      </c>
      <c r="P192" s="5">
        <v>25</v>
      </c>
      <c r="Q192" s="5">
        <v>56</v>
      </c>
      <c r="R192" s="5">
        <v>0</v>
      </c>
      <c r="S192" s="5">
        <v>0</v>
      </c>
      <c r="T192" s="5">
        <v>0</v>
      </c>
      <c r="U192" s="5">
        <v>84</v>
      </c>
      <c r="V192" s="5">
        <v>5007</v>
      </c>
      <c r="W192" s="5">
        <v>5007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11601</v>
      </c>
      <c r="AE192" s="5">
        <v>3856</v>
      </c>
      <c r="AF192" s="5">
        <v>3815</v>
      </c>
      <c r="AG192" s="5">
        <v>0</v>
      </c>
      <c r="AH192" s="5">
        <v>217</v>
      </c>
      <c r="AI192" s="5">
        <v>3712</v>
      </c>
      <c r="AJ192" s="5">
        <v>0</v>
      </c>
      <c r="AK192" s="5">
        <v>7466</v>
      </c>
      <c r="AL192" s="5">
        <v>0</v>
      </c>
      <c r="AM192" s="5">
        <v>0</v>
      </c>
      <c r="AN192" s="5">
        <v>560</v>
      </c>
      <c r="AO192" s="5">
        <v>6879</v>
      </c>
      <c r="AP192" s="5">
        <v>27</v>
      </c>
      <c r="AQ192" s="5">
        <v>0</v>
      </c>
      <c r="AR192" s="5">
        <v>0</v>
      </c>
      <c r="AS192" s="5">
        <v>0</v>
      </c>
    </row>
    <row r="193" spans="1:45">
      <c r="A193" s="5">
        <v>1397</v>
      </c>
      <c r="B193" s="5">
        <v>3</v>
      </c>
      <c r="C193" s="5" t="s">
        <v>510</v>
      </c>
      <c r="D193" s="5" t="s">
        <v>511</v>
      </c>
      <c r="E193" s="5">
        <v>585484</v>
      </c>
      <c r="F193" s="5">
        <v>169210</v>
      </c>
      <c r="G193" s="5">
        <v>141259</v>
      </c>
      <c r="H193" s="5">
        <v>25888</v>
      </c>
      <c r="I193" s="5">
        <v>10343</v>
      </c>
      <c r="J193" s="5">
        <v>231302</v>
      </c>
      <c r="K193" s="5">
        <v>3456</v>
      </c>
      <c r="L193" s="5">
        <v>1882</v>
      </c>
      <c r="M193" s="5">
        <v>2145</v>
      </c>
      <c r="N193" s="5">
        <v>103215</v>
      </c>
      <c r="O193" s="5">
        <v>93452</v>
      </c>
      <c r="P193" s="5">
        <v>4251</v>
      </c>
      <c r="Q193" s="5">
        <v>1976</v>
      </c>
      <c r="R193" s="5">
        <v>0</v>
      </c>
      <c r="S193" s="5">
        <v>2015</v>
      </c>
      <c r="T193" s="5">
        <v>90</v>
      </c>
      <c r="U193" s="5">
        <v>1432</v>
      </c>
      <c r="V193" s="5">
        <v>4778</v>
      </c>
      <c r="W193" s="5">
        <v>4578</v>
      </c>
      <c r="X193" s="5">
        <v>20</v>
      </c>
      <c r="Y193" s="5">
        <v>0</v>
      </c>
      <c r="Z193" s="5">
        <v>0</v>
      </c>
      <c r="AA193" s="5">
        <v>180</v>
      </c>
      <c r="AB193" s="5">
        <v>0</v>
      </c>
      <c r="AC193" s="5">
        <v>0</v>
      </c>
      <c r="AD193" s="5">
        <v>38068</v>
      </c>
      <c r="AE193" s="5">
        <v>30001</v>
      </c>
      <c r="AF193" s="5">
        <v>1256</v>
      </c>
      <c r="AG193" s="5">
        <v>181</v>
      </c>
      <c r="AH193" s="5">
        <v>965</v>
      </c>
      <c r="AI193" s="5">
        <v>5591</v>
      </c>
      <c r="AJ193" s="5">
        <v>74</v>
      </c>
      <c r="AK193" s="5">
        <v>219167</v>
      </c>
      <c r="AL193" s="5">
        <v>49001</v>
      </c>
      <c r="AM193" s="5">
        <v>133</v>
      </c>
      <c r="AN193" s="5">
        <v>7330</v>
      </c>
      <c r="AO193" s="5">
        <v>5575</v>
      </c>
      <c r="AP193" s="5">
        <v>157128</v>
      </c>
      <c r="AQ193" s="5">
        <v>0</v>
      </c>
      <c r="AR193" s="5">
        <v>0</v>
      </c>
      <c r="AS193" s="5">
        <v>0</v>
      </c>
    </row>
    <row r="194" spans="1:45">
      <c r="A194" s="5">
        <v>1397</v>
      </c>
      <c r="B194" s="5">
        <v>4</v>
      </c>
      <c r="C194" s="5" t="s">
        <v>512</v>
      </c>
      <c r="D194" s="5" t="s">
        <v>513</v>
      </c>
      <c r="E194" s="5">
        <v>188985</v>
      </c>
      <c r="F194" s="5">
        <v>118437</v>
      </c>
      <c r="G194" s="5">
        <v>28550</v>
      </c>
      <c r="H194" s="5">
        <v>7864</v>
      </c>
      <c r="I194" s="5">
        <v>1427</v>
      </c>
      <c r="J194" s="5">
        <v>25667</v>
      </c>
      <c r="K194" s="5">
        <v>3456</v>
      </c>
      <c r="L194" s="5">
        <v>1812</v>
      </c>
      <c r="M194" s="5">
        <v>1770</v>
      </c>
      <c r="N194" s="5">
        <v>94537</v>
      </c>
      <c r="O194" s="5">
        <v>85697</v>
      </c>
      <c r="P194" s="5">
        <v>3843</v>
      </c>
      <c r="Q194" s="5">
        <v>1580</v>
      </c>
      <c r="R194" s="5">
        <v>0</v>
      </c>
      <c r="S194" s="5">
        <v>2015</v>
      </c>
      <c r="T194" s="5">
        <v>90</v>
      </c>
      <c r="U194" s="5">
        <v>1312</v>
      </c>
      <c r="V194" s="5">
        <v>850</v>
      </c>
      <c r="W194" s="5">
        <v>670</v>
      </c>
      <c r="X194" s="5">
        <v>0</v>
      </c>
      <c r="Y194" s="5">
        <v>0</v>
      </c>
      <c r="Z194" s="5">
        <v>0</v>
      </c>
      <c r="AA194" s="5">
        <v>180</v>
      </c>
      <c r="AB194" s="5">
        <v>0</v>
      </c>
      <c r="AC194" s="5">
        <v>0</v>
      </c>
      <c r="AD194" s="5">
        <v>3234</v>
      </c>
      <c r="AE194" s="5">
        <v>2344</v>
      </c>
      <c r="AF194" s="5">
        <v>580</v>
      </c>
      <c r="AG194" s="5">
        <v>37</v>
      </c>
      <c r="AH194" s="5">
        <v>83</v>
      </c>
      <c r="AI194" s="5">
        <v>159</v>
      </c>
      <c r="AJ194" s="5">
        <v>30</v>
      </c>
      <c r="AK194" s="5">
        <v>5172</v>
      </c>
      <c r="AL194" s="5">
        <v>0</v>
      </c>
      <c r="AM194" s="5">
        <v>0</v>
      </c>
      <c r="AN194" s="5">
        <v>0</v>
      </c>
      <c r="AO194" s="5">
        <v>5172</v>
      </c>
      <c r="AP194" s="5">
        <v>0</v>
      </c>
      <c r="AQ194" s="5">
        <v>0</v>
      </c>
      <c r="AR194" s="5">
        <v>0</v>
      </c>
      <c r="AS194" s="5">
        <v>0</v>
      </c>
    </row>
    <row r="195" spans="1:45">
      <c r="A195" s="5">
        <v>1397</v>
      </c>
      <c r="B195" s="5">
        <v>4</v>
      </c>
      <c r="C195" s="5" t="s">
        <v>514</v>
      </c>
      <c r="D195" s="5" t="s">
        <v>515</v>
      </c>
      <c r="E195" s="5">
        <v>1725</v>
      </c>
      <c r="F195" s="5">
        <v>920</v>
      </c>
      <c r="G195" s="5">
        <v>42</v>
      </c>
      <c r="H195" s="5">
        <v>535</v>
      </c>
      <c r="I195" s="5">
        <v>0</v>
      </c>
      <c r="J195" s="5">
        <v>162</v>
      </c>
      <c r="K195" s="5">
        <v>0</v>
      </c>
      <c r="L195" s="5">
        <v>16</v>
      </c>
      <c r="M195" s="5">
        <v>50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560</v>
      </c>
      <c r="W195" s="5">
        <v>540</v>
      </c>
      <c r="X195" s="5">
        <v>20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1632</v>
      </c>
      <c r="AE195" s="5">
        <v>1256</v>
      </c>
      <c r="AF195" s="5">
        <v>346</v>
      </c>
      <c r="AG195" s="5">
        <v>0</v>
      </c>
      <c r="AH195" s="5">
        <v>0</v>
      </c>
      <c r="AI195" s="5">
        <v>30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</row>
    <row r="196" spans="1:45">
      <c r="A196" s="5">
        <v>1397</v>
      </c>
      <c r="B196" s="5">
        <v>4</v>
      </c>
      <c r="C196" s="5" t="s">
        <v>516</v>
      </c>
      <c r="D196" s="5" t="s">
        <v>511</v>
      </c>
      <c r="E196" s="5">
        <v>394774</v>
      </c>
      <c r="F196" s="5">
        <v>49852</v>
      </c>
      <c r="G196" s="5">
        <v>112666</v>
      </c>
      <c r="H196" s="5">
        <v>17488</v>
      </c>
      <c r="I196" s="5">
        <v>8916</v>
      </c>
      <c r="J196" s="5">
        <v>205473</v>
      </c>
      <c r="K196" s="5">
        <v>0</v>
      </c>
      <c r="L196" s="5">
        <v>54</v>
      </c>
      <c r="M196" s="5">
        <v>324</v>
      </c>
      <c r="N196" s="5">
        <v>8678</v>
      </c>
      <c r="O196" s="5">
        <v>7755</v>
      </c>
      <c r="P196" s="5">
        <v>408</v>
      </c>
      <c r="Q196" s="5">
        <v>396</v>
      </c>
      <c r="R196" s="5">
        <v>0</v>
      </c>
      <c r="S196" s="5">
        <v>0</v>
      </c>
      <c r="T196" s="5">
        <v>0</v>
      </c>
      <c r="U196" s="5">
        <v>120</v>
      </c>
      <c r="V196" s="5">
        <v>3368</v>
      </c>
      <c r="W196" s="5">
        <v>3368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33202</v>
      </c>
      <c r="AE196" s="5">
        <v>26400</v>
      </c>
      <c r="AF196" s="5">
        <v>330</v>
      </c>
      <c r="AG196" s="5">
        <v>143</v>
      </c>
      <c r="AH196" s="5">
        <v>882</v>
      </c>
      <c r="AI196" s="5">
        <v>5402</v>
      </c>
      <c r="AJ196" s="5">
        <v>44</v>
      </c>
      <c r="AK196" s="5">
        <v>213995</v>
      </c>
      <c r="AL196" s="5">
        <v>49001</v>
      </c>
      <c r="AM196" s="5">
        <v>133</v>
      </c>
      <c r="AN196" s="5">
        <v>7330</v>
      </c>
      <c r="AO196" s="5">
        <v>403</v>
      </c>
      <c r="AP196" s="5">
        <v>157128</v>
      </c>
      <c r="AQ196" s="5">
        <v>0</v>
      </c>
      <c r="AR196" s="5">
        <v>0</v>
      </c>
      <c r="AS196" s="5">
        <v>0</v>
      </c>
    </row>
    <row r="197" spans="1:45">
      <c r="A197" s="5">
        <v>1397</v>
      </c>
      <c r="B197" s="5">
        <v>2</v>
      </c>
      <c r="C197" s="5" t="s">
        <v>517</v>
      </c>
      <c r="D197" s="5" t="s">
        <v>518</v>
      </c>
      <c r="E197" s="5">
        <v>1626051</v>
      </c>
      <c r="F197" s="5">
        <v>1154638</v>
      </c>
      <c r="G197" s="5">
        <v>44519</v>
      </c>
      <c r="H197" s="5">
        <v>19218</v>
      </c>
      <c r="I197" s="5">
        <v>119142</v>
      </c>
      <c r="J197" s="5">
        <v>179272</v>
      </c>
      <c r="K197" s="5">
        <v>49710</v>
      </c>
      <c r="L197" s="5">
        <v>5501</v>
      </c>
      <c r="M197" s="5">
        <v>54051</v>
      </c>
      <c r="N197" s="5">
        <v>574384</v>
      </c>
      <c r="O197" s="5">
        <v>453748</v>
      </c>
      <c r="P197" s="5">
        <v>21340</v>
      </c>
      <c r="Q197" s="5">
        <v>187</v>
      </c>
      <c r="R197" s="5">
        <v>95000</v>
      </c>
      <c r="S197" s="5">
        <v>3962</v>
      </c>
      <c r="T197" s="5">
        <v>26</v>
      </c>
      <c r="U197" s="5">
        <v>123</v>
      </c>
      <c r="V197" s="5">
        <v>69290</v>
      </c>
      <c r="W197" s="5">
        <v>56308</v>
      </c>
      <c r="X197" s="5">
        <v>596</v>
      </c>
      <c r="Y197" s="5">
        <v>463</v>
      </c>
      <c r="Z197" s="5">
        <v>4884</v>
      </c>
      <c r="AA197" s="5">
        <v>7027</v>
      </c>
      <c r="AB197" s="5">
        <v>0</v>
      </c>
      <c r="AC197" s="5">
        <v>12</v>
      </c>
      <c r="AD197" s="5">
        <v>125924</v>
      </c>
      <c r="AE197" s="5">
        <v>42201</v>
      </c>
      <c r="AF197" s="5">
        <v>1502</v>
      </c>
      <c r="AG197" s="5">
        <v>936</v>
      </c>
      <c r="AH197" s="5">
        <v>6044</v>
      </c>
      <c r="AI197" s="5">
        <v>75100</v>
      </c>
      <c r="AJ197" s="5">
        <v>142</v>
      </c>
      <c r="AK197" s="5">
        <v>67759</v>
      </c>
      <c r="AL197" s="5">
        <v>8020</v>
      </c>
      <c r="AM197" s="5">
        <v>76</v>
      </c>
      <c r="AN197" s="5">
        <v>967</v>
      </c>
      <c r="AO197" s="5">
        <v>11717</v>
      </c>
      <c r="AP197" s="5">
        <v>34777</v>
      </c>
      <c r="AQ197" s="5">
        <v>12203</v>
      </c>
      <c r="AR197" s="5">
        <v>0</v>
      </c>
      <c r="AS197" s="5">
        <v>0</v>
      </c>
    </row>
    <row r="198" spans="1:45">
      <c r="A198" s="5">
        <v>1397</v>
      </c>
      <c r="B198" s="5">
        <v>3</v>
      </c>
      <c r="C198" s="5" t="s">
        <v>519</v>
      </c>
      <c r="D198" s="5" t="s">
        <v>518</v>
      </c>
      <c r="E198" s="5">
        <v>1626051</v>
      </c>
      <c r="F198" s="5">
        <v>1154638</v>
      </c>
      <c r="G198" s="5">
        <v>44519</v>
      </c>
      <c r="H198" s="5">
        <v>19218</v>
      </c>
      <c r="I198" s="5">
        <v>119142</v>
      </c>
      <c r="J198" s="5">
        <v>179272</v>
      </c>
      <c r="K198" s="5">
        <v>49710</v>
      </c>
      <c r="L198" s="5">
        <v>5501</v>
      </c>
      <c r="M198" s="5">
        <v>54051</v>
      </c>
      <c r="N198" s="5">
        <v>574384</v>
      </c>
      <c r="O198" s="5">
        <v>453748</v>
      </c>
      <c r="P198" s="5">
        <v>21340</v>
      </c>
      <c r="Q198" s="5">
        <v>187</v>
      </c>
      <c r="R198" s="5">
        <v>95000</v>
      </c>
      <c r="S198" s="5">
        <v>3962</v>
      </c>
      <c r="T198" s="5">
        <v>26</v>
      </c>
      <c r="U198" s="5">
        <v>123</v>
      </c>
      <c r="V198" s="5">
        <v>69290</v>
      </c>
      <c r="W198" s="5">
        <v>56308</v>
      </c>
      <c r="X198" s="5">
        <v>596</v>
      </c>
      <c r="Y198" s="5">
        <v>463</v>
      </c>
      <c r="Z198" s="5">
        <v>4884</v>
      </c>
      <c r="AA198" s="5">
        <v>7027</v>
      </c>
      <c r="AB198" s="5">
        <v>0</v>
      </c>
      <c r="AC198" s="5">
        <v>12</v>
      </c>
      <c r="AD198" s="5">
        <v>125924</v>
      </c>
      <c r="AE198" s="5">
        <v>42201</v>
      </c>
      <c r="AF198" s="5">
        <v>1502</v>
      </c>
      <c r="AG198" s="5">
        <v>936</v>
      </c>
      <c r="AH198" s="5">
        <v>6044</v>
      </c>
      <c r="AI198" s="5">
        <v>75100</v>
      </c>
      <c r="AJ198" s="5">
        <v>142</v>
      </c>
      <c r="AK198" s="5">
        <v>67759</v>
      </c>
      <c r="AL198" s="5">
        <v>8020</v>
      </c>
      <c r="AM198" s="5">
        <v>76</v>
      </c>
      <c r="AN198" s="5">
        <v>967</v>
      </c>
      <c r="AO198" s="5">
        <v>11717</v>
      </c>
      <c r="AP198" s="5">
        <v>34777</v>
      </c>
      <c r="AQ198" s="5">
        <v>12203</v>
      </c>
      <c r="AR198" s="5">
        <v>0</v>
      </c>
      <c r="AS198" s="5">
        <v>0</v>
      </c>
    </row>
    <row r="199" spans="1:45">
      <c r="A199" s="5">
        <v>1397</v>
      </c>
      <c r="B199" s="5">
        <v>4</v>
      </c>
      <c r="C199" s="5" t="s">
        <v>520</v>
      </c>
      <c r="D199" s="5" t="s">
        <v>518</v>
      </c>
      <c r="E199" s="5">
        <v>1626051</v>
      </c>
      <c r="F199" s="5">
        <v>1154638</v>
      </c>
      <c r="G199" s="5">
        <v>44519</v>
      </c>
      <c r="H199" s="5">
        <v>19218</v>
      </c>
      <c r="I199" s="5">
        <v>119142</v>
      </c>
      <c r="J199" s="5">
        <v>179272</v>
      </c>
      <c r="K199" s="5">
        <v>49710</v>
      </c>
      <c r="L199" s="5">
        <v>5501</v>
      </c>
      <c r="M199" s="5">
        <v>54051</v>
      </c>
      <c r="N199" s="5">
        <v>574384</v>
      </c>
      <c r="O199" s="5">
        <v>453748</v>
      </c>
      <c r="P199" s="5">
        <v>21340</v>
      </c>
      <c r="Q199" s="5">
        <v>187</v>
      </c>
      <c r="R199" s="5">
        <v>95000</v>
      </c>
      <c r="S199" s="5">
        <v>3962</v>
      </c>
      <c r="T199" s="5">
        <v>26</v>
      </c>
      <c r="U199" s="5">
        <v>123</v>
      </c>
      <c r="V199" s="5">
        <v>69290</v>
      </c>
      <c r="W199" s="5">
        <v>56308</v>
      </c>
      <c r="X199" s="5">
        <v>596</v>
      </c>
      <c r="Y199" s="5">
        <v>463</v>
      </c>
      <c r="Z199" s="5">
        <v>4884</v>
      </c>
      <c r="AA199" s="5">
        <v>7027</v>
      </c>
      <c r="AB199" s="5">
        <v>0</v>
      </c>
      <c r="AC199" s="5">
        <v>12</v>
      </c>
      <c r="AD199" s="5">
        <v>125924</v>
      </c>
      <c r="AE199" s="5">
        <v>42201</v>
      </c>
      <c r="AF199" s="5">
        <v>1502</v>
      </c>
      <c r="AG199" s="5">
        <v>936</v>
      </c>
      <c r="AH199" s="5">
        <v>6044</v>
      </c>
      <c r="AI199" s="5">
        <v>75100</v>
      </c>
      <c r="AJ199" s="5">
        <v>142</v>
      </c>
      <c r="AK199" s="5">
        <v>67759</v>
      </c>
      <c r="AL199" s="5">
        <v>8020</v>
      </c>
      <c r="AM199" s="5">
        <v>76</v>
      </c>
      <c r="AN199" s="5">
        <v>967</v>
      </c>
      <c r="AO199" s="5">
        <v>11717</v>
      </c>
      <c r="AP199" s="5">
        <v>34777</v>
      </c>
      <c r="AQ199" s="5">
        <v>12203</v>
      </c>
      <c r="AR199" s="5">
        <v>0</v>
      </c>
      <c r="AS199" s="5">
        <v>0</v>
      </c>
    </row>
    <row r="200" spans="1:45">
      <c r="A200" s="5">
        <v>1397</v>
      </c>
      <c r="B200" s="5">
        <v>2</v>
      </c>
      <c r="C200" s="5" t="s">
        <v>521</v>
      </c>
      <c r="D200" s="5" t="s">
        <v>522</v>
      </c>
      <c r="E200" s="5">
        <v>1425147</v>
      </c>
      <c r="F200" s="5">
        <v>657978</v>
      </c>
      <c r="G200" s="5">
        <v>198065</v>
      </c>
      <c r="H200" s="5">
        <v>68845</v>
      </c>
      <c r="I200" s="5">
        <v>34524</v>
      </c>
      <c r="J200" s="5">
        <v>412113</v>
      </c>
      <c r="K200" s="5">
        <v>42324</v>
      </c>
      <c r="L200" s="5">
        <v>4018</v>
      </c>
      <c r="M200" s="5">
        <v>7280</v>
      </c>
      <c r="N200" s="5">
        <v>299578</v>
      </c>
      <c r="O200" s="5">
        <v>219961</v>
      </c>
      <c r="P200" s="5">
        <v>70530</v>
      </c>
      <c r="Q200" s="5">
        <v>761</v>
      </c>
      <c r="R200" s="5">
        <v>0</v>
      </c>
      <c r="S200" s="5">
        <v>6792</v>
      </c>
      <c r="T200" s="5">
        <v>343</v>
      </c>
      <c r="U200" s="5">
        <v>1190</v>
      </c>
      <c r="V200" s="5">
        <v>153492</v>
      </c>
      <c r="W200" s="5">
        <v>85241</v>
      </c>
      <c r="X200" s="5">
        <v>43174</v>
      </c>
      <c r="Y200" s="5">
        <v>371</v>
      </c>
      <c r="Z200" s="5">
        <v>36</v>
      </c>
      <c r="AA200" s="5">
        <v>24500</v>
      </c>
      <c r="AB200" s="5">
        <v>73</v>
      </c>
      <c r="AC200" s="5">
        <v>97</v>
      </c>
      <c r="AD200" s="5">
        <v>47257</v>
      </c>
      <c r="AE200" s="5">
        <v>34744</v>
      </c>
      <c r="AF200" s="5">
        <v>1338</v>
      </c>
      <c r="AG200" s="5">
        <v>449</v>
      </c>
      <c r="AH200" s="5">
        <v>804</v>
      </c>
      <c r="AI200" s="5">
        <v>9781</v>
      </c>
      <c r="AJ200" s="5">
        <v>142</v>
      </c>
      <c r="AK200" s="5">
        <v>25741</v>
      </c>
      <c r="AL200" s="5">
        <v>5717</v>
      </c>
      <c r="AM200" s="5">
        <v>51</v>
      </c>
      <c r="AN200" s="5">
        <v>311</v>
      </c>
      <c r="AO200" s="5">
        <v>8111</v>
      </c>
      <c r="AP200" s="5">
        <v>11546</v>
      </c>
      <c r="AQ200" s="5">
        <v>5</v>
      </c>
      <c r="AR200" s="5">
        <v>0</v>
      </c>
      <c r="AS200" s="5">
        <v>0</v>
      </c>
    </row>
    <row r="201" spans="1:45">
      <c r="A201" s="5">
        <v>1397</v>
      </c>
      <c r="B201" s="5">
        <v>3</v>
      </c>
      <c r="C201" s="5" t="s">
        <v>523</v>
      </c>
      <c r="D201" s="5" t="s">
        <v>524</v>
      </c>
      <c r="E201" s="5">
        <v>32761</v>
      </c>
      <c r="F201" s="5">
        <v>31617</v>
      </c>
      <c r="G201" s="5">
        <v>956</v>
      </c>
      <c r="H201" s="5">
        <v>80</v>
      </c>
      <c r="I201" s="5">
        <v>0</v>
      </c>
      <c r="J201" s="5">
        <v>0</v>
      </c>
      <c r="K201" s="5">
        <v>0</v>
      </c>
      <c r="L201" s="5">
        <v>109</v>
      </c>
      <c r="M201" s="5">
        <v>0</v>
      </c>
      <c r="N201" s="5">
        <v>5550</v>
      </c>
      <c r="O201" s="5">
        <v>5550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50</v>
      </c>
      <c r="AE201" s="5">
        <v>30</v>
      </c>
      <c r="AF201" s="5">
        <v>0</v>
      </c>
      <c r="AG201" s="5">
        <v>0</v>
      </c>
      <c r="AH201" s="5">
        <v>0</v>
      </c>
      <c r="AI201" s="5">
        <v>20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1397</v>
      </c>
      <c r="B202" s="5">
        <v>9</v>
      </c>
      <c r="C202" s="5" t="s">
        <v>525</v>
      </c>
      <c r="D202" s="5" t="s">
        <v>526</v>
      </c>
      <c r="E202" s="5">
        <v>32761</v>
      </c>
      <c r="F202" s="5">
        <v>31617</v>
      </c>
      <c r="G202" s="5">
        <v>956</v>
      </c>
      <c r="H202" s="5">
        <v>80</v>
      </c>
      <c r="I202" s="5">
        <v>0</v>
      </c>
      <c r="J202" s="5">
        <v>0</v>
      </c>
      <c r="K202" s="5">
        <v>0</v>
      </c>
      <c r="L202" s="5">
        <v>109</v>
      </c>
      <c r="M202" s="5">
        <v>0</v>
      </c>
      <c r="N202" s="5">
        <v>5550</v>
      </c>
      <c r="O202" s="5">
        <v>5550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50</v>
      </c>
      <c r="AE202" s="5">
        <v>30</v>
      </c>
      <c r="AF202" s="5">
        <v>0</v>
      </c>
      <c r="AG202" s="5">
        <v>0</v>
      </c>
      <c r="AH202" s="5">
        <v>0</v>
      </c>
      <c r="AI202" s="5">
        <v>20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1397</v>
      </c>
      <c r="B203" s="5">
        <v>3</v>
      </c>
      <c r="C203" s="5" t="s">
        <v>527</v>
      </c>
      <c r="D203" s="5" t="s">
        <v>528</v>
      </c>
      <c r="E203" s="5">
        <v>22939</v>
      </c>
      <c r="F203" s="5">
        <v>11441</v>
      </c>
      <c r="G203" s="5">
        <v>5333</v>
      </c>
      <c r="H203" s="5">
        <v>3165</v>
      </c>
      <c r="I203" s="5">
        <v>743</v>
      </c>
      <c r="J203" s="5">
        <v>1700</v>
      </c>
      <c r="K203" s="5">
        <v>0</v>
      </c>
      <c r="L203" s="5">
        <v>92</v>
      </c>
      <c r="M203" s="5">
        <v>464</v>
      </c>
      <c r="N203" s="5">
        <v>4091</v>
      </c>
      <c r="O203" s="5">
        <v>4091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1387</v>
      </c>
      <c r="W203" s="5">
        <v>1387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447</v>
      </c>
      <c r="AE203" s="5">
        <v>412</v>
      </c>
      <c r="AF203" s="5">
        <v>0</v>
      </c>
      <c r="AG203" s="5">
        <v>0</v>
      </c>
      <c r="AH203" s="5">
        <v>30</v>
      </c>
      <c r="AI203" s="5">
        <v>0</v>
      </c>
      <c r="AJ203" s="5">
        <v>5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1397</v>
      </c>
      <c r="B204" s="5">
        <v>4</v>
      </c>
      <c r="C204" s="5" t="s">
        <v>529</v>
      </c>
      <c r="D204" s="5" t="s">
        <v>528</v>
      </c>
      <c r="E204" s="5">
        <v>22939</v>
      </c>
      <c r="F204" s="5">
        <v>11441</v>
      </c>
      <c r="G204" s="5">
        <v>5333</v>
      </c>
      <c r="H204" s="5">
        <v>3165</v>
      </c>
      <c r="I204" s="5">
        <v>743</v>
      </c>
      <c r="J204" s="5">
        <v>1700</v>
      </c>
      <c r="K204" s="5">
        <v>0</v>
      </c>
      <c r="L204" s="5">
        <v>92</v>
      </c>
      <c r="M204" s="5">
        <v>464</v>
      </c>
      <c r="N204" s="5">
        <v>4091</v>
      </c>
      <c r="O204" s="5">
        <v>4091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1387</v>
      </c>
      <c r="W204" s="5">
        <v>1387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447</v>
      </c>
      <c r="AE204" s="5">
        <v>412</v>
      </c>
      <c r="AF204" s="5">
        <v>0</v>
      </c>
      <c r="AG204" s="5">
        <v>0</v>
      </c>
      <c r="AH204" s="5">
        <v>30</v>
      </c>
      <c r="AI204" s="5">
        <v>0</v>
      </c>
      <c r="AJ204" s="5">
        <v>5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</row>
    <row r="205" spans="1:45">
      <c r="A205" s="5">
        <v>1397</v>
      </c>
      <c r="B205" s="5">
        <v>3</v>
      </c>
      <c r="C205" s="5" t="s">
        <v>530</v>
      </c>
      <c r="D205" s="5" t="s">
        <v>531</v>
      </c>
      <c r="E205" s="5">
        <v>54156</v>
      </c>
      <c r="F205" s="5">
        <v>51691</v>
      </c>
      <c r="G205" s="5">
        <v>0</v>
      </c>
      <c r="H205" s="5">
        <v>447</v>
      </c>
      <c r="I205" s="5">
        <v>1803</v>
      </c>
      <c r="J205" s="5">
        <v>0</v>
      </c>
      <c r="K205" s="5">
        <v>0</v>
      </c>
      <c r="L205" s="5">
        <v>100</v>
      </c>
      <c r="M205" s="5">
        <v>115</v>
      </c>
      <c r="N205" s="5">
        <v>4275</v>
      </c>
      <c r="O205" s="5">
        <v>4216</v>
      </c>
      <c r="P205" s="5">
        <v>0</v>
      </c>
      <c r="Q205" s="5">
        <v>28</v>
      </c>
      <c r="R205" s="5">
        <v>0</v>
      </c>
      <c r="S205" s="5">
        <v>0</v>
      </c>
      <c r="T205" s="5">
        <v>9</v>
      </c>
      <c r="U205" s="5">
        <v>23</v>
      </c>
      <c r="V205" s="5">
        <v>58</v>
      </c>
      <c r="W205" s="5">
        <v>58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2150</v>
      </c>
      <c r="AE205" s="5">
        <v>1250</v>
      </c>
      <c r="AF205" s="5">
        <v>0</v>
      </c>
      <c r="AG205" s="5">
        <v>0</v>
      </c>
      <c r="AH205" s="5">
        <v>0</v>
      </c>
      <c r="AI205" s="5">
        <v>900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</row>
    <row r="206" spans="1:45">
      <c r="A206" s="5">
        <v>1397</v>
      </c>
      <c r="B206" s="5">
        <v>4</v>
      </c>
      <c r="C206" s="5" t="s">
        <v>532</v>
      </c>
      <c r="D206" s="5" t="s">
        <v>531</v>
      </c>
      <c r="E206" s="5">
        <v>54156</v>
      </c>
      <c r="F206" s="5">
        <v>51691</v>
      </c>
      <c r="G206" s="5">
        <v>0</v>
      </c>
      <c r="H206" s="5">
        <v>447</v>
      </c>
      <c r="I206" s="5">
        <v>1803</v>
      </c>
      <c r="J206" s="5">
        <v>0</v>
      </c>
      <c r="K206" s="5">
        <v>0</v>
      </c>
      <c r="L206" s="5">
        <v>100</v>
      </c>
      <c r="M206" s="5">
        <v>115</v>
      </c>
      <c r="N206" s="5">
        <v>4275</v>
      </c>
      <c r="O206" s="5">
        <v>4216</v>
      </c>
      <c r="P206" s="5">
        <v>0</v>
      </c>
      <c r="Q206" s="5">
        <v>28</v>
      </c>
      <c r="R206" s="5">
        <v>0</v>
      </c>
      <c r="S206" s="5">
        <v>0</v>
      </c>
      <c r="T206" s="5">
        <v>9</v>
      </c>
      <c r="U206" s="5">
        <v>23</v>
      </c>
      <c r="V206" s="5">
        <v>58</v>
      </c>
      <c r="W206" s="5">
        <v>58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2150</v>
      </c>
      <c r="AE206" s="5">
        <v>1250</v>
      </c>
      <c r="AF206" s="5">
        <v>0</v>
      </c>
      <c r="AG206" s="5">
        <v>0</v>
      </c>
      <c r="AH206" s="5">
        <v>0</v>
      </c>
      <c r="AI206" s="5">
        <v>900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1397</v>
      </c>
      <c r="B207" s="5">
        <v>3</v>
      </c>
      <c r="C207" s="5" t="s">
        <v>533</v>
      </c>
      <c r="D207" s="5" t="s">
        <v>534</v>
      </c>
      <c r="E207" s="5">
        <v>1162025</v>
      </c>
      <c r="F207" s="5">
        <v>449487</v>
      </c>
      <c r="G207" s="5">
        <v>176930</v>
      </c>
      <c r="H207" s="5">
        <v>60156</v>
      </c>
      <c r="I207" s="5">
        <v>24249</v>
      </c>
      <c r="J207" s="5">
        <v>402182</v>
      </c>
      <c r="K207" s="5">
        <v>41313</v>
      </c>
      <c r="L207" s="5">
        <v>2375</v>
      </c>
      <c r="M207" s="5">
        <v>5333</v>
      </c>
      <c r="N207" s="5">
        <v>220143</v>
      </c>
      <c r="O207" s="5">
        <v>145037</v>
      </c>
      <c r="P207" s="5">
        <v>66340</v>
      </c>
      <c r="Q207" s="5">
        <v>678</v>
      </c>
      <c r="R207" s="5">
        <v>0</v>
      </c>
      <c r="S207" s="5">
        <v>6792</v>
      </c>
      <c r="T207" s="5">
        <v>299</v>
      </c>
      <c r="U207" s="5">
        <v>997</v>
      </c>
      <c r="V207" s="5">
        <v>123080</v>
      </c>
      <c r="W207" s="5">
        <v>67465</v>
      </c>
      <c r="X207" s="5">
        <v>42693</v>
      </c>
      <c r="Y207" s="5">
        <v>61</v>
      </c>
      <c r="Z207" s="5">
        <v>36</v>
      </c>
      <c r="AA207" s="5">
        <v>12668</v>
      </c>
      <c r="AB207" s="5">
        <v>61</v>
      </c>
      <c r="AC207" s="5">
        <v>97</v>
      </c>
      <c r="AD207" s="5">
        <v>23649</v>
      </c>
      <c r="AE207" s="5">
        <v>13838</v>
      </c>
      <c r="AF207" s="5">
        <v>1273</v>
      </c>
      <c r="AG207" s="5">
        <v>433</v>
      </c>
      <c r="AH207" s="5">
        <v>531</v>
      </c>
      <c r="AI207" s="5">
        <v>7538</v>
      </c>
      <c r="AJ207" s="5">
        <v>36</v>
      </c>
      <c r="AK207" s="5">
        <v>21521</v>
      </c>
      <c r="AL207" s="5">
        <v>5317</v>
      </c>
      <c r="AM207" s="5">
        <v>14</v>
      </c>
      <c r="AN207" s="5">
        <v>213</v>
      </c>
      <c r="AO207" s="5">
        <v>8111</v>
      </c>
      <c r="AP207" s="5">
        <v>7861</v>
      </c>
      <c r="AQ207" s="5">
        <v>5</v>
      </c>
      <c r="AR207" s="5">
        <v>0</v>
      </c>
      <c r="AS207" s="5">
        <v>0</v>
      </c>
    </row>
    <row r="208" spans="1:45">
      <c r="A208" s="5">
        <v>1397</v>
      </c>
      <c r="B208" s="5">
        <v>4</v>
      </c>
      <c r="C208" s="5" t="s">
        <v>535</v>
      </c>
      <c r="D208" s="5" t="s">
        <v>534</v>
      </c>
      <c r="E208" s="5">
        <v>1162025</v>
      </c>
      <c r="F208" s="5">
        <v>449487</v>
      </c>
      <c r="G208" s="5">
        <v>176930</v>
      </c>
      <c r="H208" s="5">
        <v>60156</v>
      </c>
      <c r="I208" s="5">
        <v>24249</v>
      </c>
      <c r="J208" s="5">
        <v>402182</v>
      </c>
      <c r="K208" s="5">
        <v>41313</v>
      </c>
      <c r="L208" s="5">
        <v>2375</v>
      </c>
      <c r="M208" s="5">
        <v>5333</v>
      </c>
      <c r="N208" s="5">
        <v>220143</v>
      </c>
      <c r="O208" s="5">
        <v>145037</v>
      </c>
      <c r="P208" s="5">
        <v>66340</v>
      </c>
      <c r="Q208" s="5">
        <v>678</v>
      </c>
      <c r="R208" s="5">
        <v>0</v>
      </c>
      <c r="S208" s="5">
        <v>6792</v>
      </c>
      <c r="T208" s="5">
        <v>299</v>
      </c>
      <c r="U208" s="5">
        <v>997</v>
      </c>
      <c r="V208" s="5">
        <v>123080</v>
      </c>
      <c r="W208" s="5">
        <v>67465</v>
      </c>
      <c r="X208" s="5">
        <v>42693</v>
      </c>
      <c r="Y208" s="5">
        <v>61</v>
      </c>
      <c r="Z208" s="5">
        <v>36</v>
      </c>
      <c r="AA208" s="5">
        <v>12668</v>
      </c>
      <c r="AB208" s="5">
        <v>61</v>
      </c>
      <c r="AC208" s="5">
        <v>97</v>
      </c>
      <c r="AD208" s="5">
        <v>23649</v>
      </c>
      <c r="AE208" s="5">
        <v>13838</v>
      </c>
      <c r="AF208" s="5">
        <v>1273</v>
      </c>
      <c r="AG208" s="5">
        <v>433</v>
      </c>
      <c r="AH208" s="5">
        <v>531</v>
      </c>
      <c r="AI208" s="5">
        <v>7538</v>
      </c>
      <c r="AJ208" s="5">
        <v>36</v>
      </c>
      <c r="AK208" s="5">
        <v>21521</v>
      </c>
      <c r="AL208" s="5">
        <v>5317</v>
      </c>
      <c r="AM208" s="5">
        <v>14</v>
      </c>
      <c r="AN208" s="5">
        <v>213</v>
      </c>
      <c r="AO208" s="5">
        <v>8111</v>
      </c>
      <c r="AP208" s="5">
        <v>7861</v>
      </c>
      <c r="AQ208" s="5">
        <v>5</v>
      </c>
      <c r="AR208" s="5">
        <v>0</v>
      </c>
      <c r="AS208" s="5">
        <v>0</v>
      </c>
    </row>
    <row r="209" spans="1:45">
      <c r="A209" s="5">
        <v>1397</v>
      </c>
      <c r="B209" s="5">
        <v>7</v>
      </c>
      <c r="C209" s="5" t="s">
        <v>536</v>
      </c>
      <c r="D209" s="5" t="s">
        <v>537</v>
      </c>
      <c r="E209" s="5">
        <v>153267</v>
      </c>
      <c r="F209" s="5">
        <v>113743</v>
      </c>
      <c r="G209" s="5">
        <v>14846</v>
      </c>
      <c r="H209" s="5">
        <v>4996</v>
      </c>
      <c r="I209" s="5">
        <v>7728</v>
      </c>
      <c r="J209" s="5">
        <v>8231</v>
      </c>
      <c r="K209" s="5">
        <v>1011</v>
      </c>
      <c r="L209" s="5">
        <v>1343</v>
      </c>
      <c r="M209" s="5">
        <v>1368</v>
      </c>
      <c r="N209" s="5">
        <v>65518</v>
      </c>
      <c r="O209" s="5">
        <v>61067</v>
      </c>
      <c r="P209" s="5">
        <v>4190</v>
      </c>
      <c r="Q209" s="5">
        <v>55</v>
      </c>
      <c r="R209" s="5">
        <v>0</v>
      </c>
      <c r="S209" s="5">
        <v>0</v>
      </c>
      <c r="T209" s="5">
        <v>35</v>
      </c>
      <c r="U209" s="5">
        <v>171</v>
      </c>
      <c r="V209" s="5">
        <v>28967</v>
      </c>
      <c r="W209" s="5">
        <v>16331</v>
      </c>
      <c r="X209" s="5">
        <v>481</v>
      </c>
      <c r="Y209" s="5">
        <v>311</v>
      </c>
      <c r="Z209" s="5">
        <v>0</v>
      </c>
      <c r="AA209" s="5">
        <v>11832</v>
      </c>
      <c r="AB209" s="5">
        <v>12</v>
      </c>
      <c r="AC209" s="5">
        <v>0</v>
      </c>
      <c r="AD209" s="5">
        <v>20962</v>
      </c>
      <c r="AE209" s="5">
        <v>19215</v>
      </c>
      <c r="AF209" s="5">
        <v>65</v>
      </c>
      <c r="AG209" s="5">
        <v>17</v>
      </c>
      <c r="AH209" s="5">
        <v>242</v>
      </c>
      <c r="AI209" s="5">
        <v>1323</v>
      </c>
      <c r="AJ209" s="5">
        <v>100</v>
      </c>
      <c r="AK209" s="5">
        <v>4220</v>
      </c>
      <c r="AL209" s="5">
        <v>400</v>
      </c>
      <c r="AM209" s="5">
        <v>37</v>
      </c>
      <c r="AN209" s="5">
        <v>98</v>
      </c>
      <c r="AO209" s="5">
        <v>0</v>
      </c>
      <c r="AP209" s="5">
        <v>3685</v>
      </c>
      <c r="AQ209" s="5">
        <v>0</v>
      </c>
      <c r="AR209" s="5">
        <v>0</v>
      </c>
      <c r="AS209" s="5">
        <v>0</v>
      </c>
    </row>
    <row r="210" spans="1:45">
      <c r="A210" s="5">
        <v>1397</v>
      </c>
      <c r="B210" s="5">
        <v>9</v>
      </c>
      <c r="C210" s="5" t="s">
        <v>538</v>
      </c>
      <c r="D210" s="5" t="s">
        <v>537</v>
      </c>
      <c r="E210" s="5">
        <v>153267</v>
      </c>
      <c r="F210" s="5">
        <v>113743</v>
      </c>
      <c r="G210" s="5">
        <v>14846</v>
      </c>
      <c r="H210" s="5">
        <v>4996</v>
      </c>
      <c r="I210" s="5">
        <v>7728</v>
      </c>
      <c r="J210" s="5">
        <v>8231</v>
      </c>
      <c r="K210" s="5">
        <v>1011</v>
      </c>
      <c r="L210" s="5">
        <v>1343</v>
      </c>
      <c r="M210" s="5">
        <v>1368</v>
      </c>
      <c r="N210" s="5">
        <v>65518</v>
      </c>
      <c r="O210" s="5">
        <v>61067</v>
      </c>
      <c r="P210" s="5">
        <v>4190</v>
      </c>
      <c r="Q210" s="5">
        <v>55</v>
      </c>
      <c r="R210" s="5">
        <v>0</v>
      </c>
      <c r="S210" s="5">
        <v>0</v>
      </c>
      <c r="T210" s="5">
        <v>35</v>
      </c>
      <c r="U210" s="5">
        <v>171</v>
      </c>
      <c r="V210" s="5">
        <v>28967</v>
      </c>
      <c r="W210" s="5">
        <v>16331</v>
      </c>
      <c r="X210" s="5">
        <v>481</v>
      </c>
      <c r="Y210" s="5">
        <v>311</v>
      </c>
      <c r="Z210" s="5">
        <v>0</v>
      </c>
      <c r="AA210" s="5">
        <v>11832</v>
      </c>
      <c r="AB210" s="5">
        <v>12</v>
      </c>
      <c r="AC210" s="5">
        <v>0</v>
      </c>
      <c r="AD210" s="5">
        <v>20962</v>
      </c>
      <c r="AE210" s="5">
        <v>19215</v>
      </c>
      <c r="AF210" s="5">
        <v>65</v>
      </c>
      <c r="AG210" s="5">
        <v>17</v>
      </c>
      <c r="AH210" s="5">
        <v>242</v>
      </c>
      <c r="AI210" s="5">
        <v>1323</v>
      </c>
      <c r="AJ210" s="5">
        <v>100</v>
      </c>
      <c r="AK210" s="5">
        <v>4220</v>
      </c>
      <c r="AL210" s="5">
        <v>400</v>
      </c>
      <c r="AM210" s="5">
        <v>37</v>
      </c>
      <c r="AN210" s="5">
        <v>98</v>
      </c>
      <c r="AO210" s="5">
        <v>0</v>
      </c>
      <c r="AP210" s="5">
        <v>3685</v>
      </c>
      <c r="AQ210" s="5">
        <v>0</v>
      </c>
      <c r="AR210" s="5">
        <v>0</v>
      </c>
      <c r="AS210" s="5">
        <v>0</v>
      </c>
    </row>
    <row r="211" spans="1:45">
      <c r="A211" s="5">
        <v>1397</v>
      </c>
      <c r="B211" s="5">
        <v>2</v>
      </c>
      <c r="C211" s="5" t="s">
        <v>539</v>
      </c>
      <c r="D211" s="5" t="s">
        <v>540</v>
      </c>
      <c r="E211" s="5">
        <v>299264</v>
      </c>
      <c r="F211" s="5">
        <v>198813</v>
      </c>
      <c r="G211" s="5">
        <v>17064</v>
      </c>
      <c r="H211" s="5">
        <v>9340</v>
      </c>
      <c r="I211" s="5">
        <v>70681</v>
      </c>
      <c r="J211" s="5">
        <v>1630</v>
      </c>
      <c r="K211" s="5">
        <v>650</v>
      </c>
      <c r="L211" s="5">
        <v>69</v>
      </c>
      <c r="M211" s="5">
        <v>1017</v>
      </c>
      <c r="N211" s="5">
        <v>213806</v>
      </c>
      <c r="O211" s="5">
        <v>189181</v>
      </c>
      <c r="P211" s="5">
        <v>3047</v>
      </c>
      <c r="Q211" s="5">
        <v>188</v>
      </c>
      <c r="R211" s="5">
        <v>20952</v>
      </c>
      <c r="S211" s="5">
        <v>0</v>
      </c>
      <c r="T211" s="5">
        <v>0</v>
      </c>
      <c r="U211" s="5">
        <v>440</v>
      </c>
      <c r="V211" s="5">
        <v>145131</v>
      </c>
      <c r="W211" s="5">
        <v>132116</v>
      </c>
      <c r="X211" s="5">
        <v>10364</v>
      </c>
      <c r="Y211" s="5">
        <v>428</v>
      </c>
      <c r="Z211" s="5">
        <v>1691</v>
      </c>
      <c r="AA211" s="5">
        <v>398</v>
      </c>
      <c r="AB211" s="5">
        <v>0</v>
      </c>
      <c r="AC211" s="5">
        <v>134</v>
      </c>
      <c r="AD211" s="5">
        <v>118437</v>
      </c>
      <c r="AE211" s="5">
        <v>28652</v>
      </c>
      <c r="AF211" s="5">
        <v>259</v>
      </c>
      <c r="AG211" s="5">
        <v>967</v>
      </c>
      <c r="AH211" s="5">
        <v>9514</v>
      </c>
      <c r="AI211" s="5">
        <v>79045</v>
      </c>
      <c r="AJ211" s="5">
        <v>0</v>
      </c>
      <c r="AK211" s="5">
        <v>5892</v>
      </c>
      <c r="AL211" s="5">
        <v>2540</v>
      </c>
      <c r="AM211" s="5">
        <v>0</v>
      </c>
      <c r="AN211" s="5">
        <v>106</v>
      </c>
      <c r="AO211" s="5">
        <v>0</v>
      </c>
      <c r="AP211" s="5">
        <v>3224</v>
      </c>
      <c r="AQ211" s="5">
        <v>0</v>
      </c>
      <c r="AR211" s="5">
        <v>0</v>
      </c>
      <c r="AS211" s="5">
        <v>21</v>
      </c>
    </row>
    <row r="212" spans="1:45">
      <c r="A212" s="5">
        <v>1397</v>
      </c>
      <c r="B212" s="5">
        <v>7</v>
      </c>
      <c r="C212" s="5" t="s">
        <v>541</v>
      </c>
      <c r="D212" s="5" t="s">
        <v>542</v>
      </c>
      <c r="E212" s="5">
        <v>299264</v>
      </c>
      <c r="F212" s="5">
        <v>198813</v>
      </c>
      <c r="G212" s="5">
        <v>17064</v>
      </c>
      <c r="H212" s="5">
        <v>9340</v>
      </c>
      <c r="I212" s="5">
        <v>70681</v>
      </c>
      <c r="J212" s="5">
        <v>1630</v>
      </c>
      <c r="K212" s="5">
        <v>650</v>
      </c>
      <c r="L212" s="5">
        <v>69</v>
      </c>
      <c r="M212" s="5">
        <v>1017</v>
      </c>
      <c r="N212" s="5">
        <v>213806</v>
      </c>
      <c r="O212" s="5">
        <v>189181</v>
      </c>
      <c r="P212" s="5">
        <v>3047</v>
      </c>
      <c r="Q212" s="5">
        <v>188</v>
      </c>
      <c r="R212" s="5">
        <v>20952</v>
      </c>
      <c r="S212" s="5">
        <v>0</v>
      </c>
      <c r="T212" s="5">
        <v>0</v>
      </c>
      <c r="U212" s="5">
        <v>440</v>
      </c>
      <c r="V212" s="5">
        <v>145131</v>
      </c>
      <c r="W212" s="5">
        <v>132116</v>
      </c>
      <c r="X212" s="5">
        <v>10364</v>
      </c>
      <c r="Y212" s="5">
        <v>428</v>
      </c>
      <c r="Z212" s="5">
        <v>1691</v>
      </c>
      <c r="AA212" s="5">
        <v>398</v>
      </c>
      <c r="AB212" s="5">
        <v>0</v>
      </c>
      <c r="AC212" s="5">
        <v>134</v>
      </c>
      <c r="AD212" s="5">
        <v>118437</v>
      </c>
      <c r="AE212" s="5">
        <v>28652</v>
      </c>
      <c r="AF212" s="5">
        <v>259</v>
      </c>
      <c r="AG212" s="5">
        <v>967</v>
      </c>
      <c r="AH212" s="5">
        <v>9514</v>
      </c>
      <c r="AI212" s="5">
        <v>79045</v>
      </c>
      <c r="AJ212" s="5">
        <v>0</v>
      </c>
      <c r="AK212" s="5">
        <v>5892</v>
      </c>
      <c r="AL212" s="5">
        <v>2540</v>
      </c>
      <c r="AM212" s="5">
        <v>0</v>
      </c>
      <c r="AN212" s="5">
        <v>106</v>
      </c>
      <c r="AO212" s="5">
        <v>0</v>
      </c>
      <c r="AP212" s="5">
        <v>3224</v>
      </c>
      <c r="AQ212" s="5">
        <v>0</v>
      </c>
      <c r="AR212" s="5">
        <v>0</v>
      </c>
      <c r="AS212" s="5">
        <v>21</v>
      </c>
    </row>
    <row r="213" spans="1:45">
      <c r="A213" s="5">
        <v>1397</v>
      </c>
      <c r="B213" s="5">
        <v>19</v>
      </c>
      <c r="C213" s="5" t="s">
        <v>543</v>
      </c>
      <c r="D213" s="5" t="s">
        <v>544</v>
      </c>
      <c r="E213" s="5">
        <v>1829</v>
      </c>
      <c r="F213" s="5">
        <v>400</v>
      </c>
      <c r="G213" s="5">
        <v>1202</v>
      </c>
      <c r="H213" s="5">
        <v>122</v>
      </c>
      <c r="I213" s="5">
        <v>0</v>
      </c>
      <c r="J213" s="5">
        <v>0</v>
      </c>
      <c r="K213" s="5">
        <v>0</v>
      </c>
      <c r="L213" s="5">
        <v>0</v>
      </c>
      <c r="M213" s="5">
        <v>105</v>
      </c>
      <c r="N213" s="5">
        <v>517</v>
      </c>
      <c r="O213" s="5">
        <v>0</v>
      </c>
      <c r="P213" s="5">
        <v>473</v>
      </c>
      <c r="Q213" s="5">
        <v>13</v>
      </c>
      <c r="R213" s="5">
        <v>0</v>
      </c>
      <c r="S213" s="5">
        <v>0</v>
      </c>
      <c r="T213" s="5">
        <v>0</v>
      </c>
      <c r="U213" s="5">
        <v>32</v>
      </c>
      <c r="V213" s="5">
        <v>133</v>
      </c>
      <c r="W213" s="5">
        <v>133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7244</v>
      </c>
      <c r="AE213" s="5">
        <v>515</v>
      </c>
      <c r="AF213" s="5">
        <v>61</v>
      </c>
      <c r="AG213" s="5">
        <v>28</v>
      </c>
      <c r="AH213" s="5">
        <v>20</v>
      </c>
      <c r="AI213" s="5">
        <v>6621</v>
      </c>
      <c r="AJ213" s="5">
        <v>0</v>
      </c>
      <c r="AK213" s="5">
        <v>21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21</v>
      </c>
    </row>
    <row r="214" spans="1:45">
      <c r="A214" s="5">
        <v>1397</v>
      </c>
      <c r="B214" s="5">
        <v>4</v>
      </c>
      <c r="C214" s="5" t="s">
        <v>545</v>
      </c>
      <c r="D214" s="5" t="s">
        <v>546</v>
      </c>
      <c r="E214" s="5">
        <v>276329</v>
      </c>
      <c r="F214" s="5">
        <v>191651</v>
      </c>
      <c r="G214" s="5">
        <v>10405</v>
      </c>
      <c r="H214" s="5">
        <v>3532</v>
      </c>
      <c r="I214" s="5">
        <v>70281</v>
      </c>
      <c r="J214" s="5">
        <v>0</v>
      </c>
      <c r="K214" s="5">
        <v>0</v>
      </c>
      <c r="L214" s="5">
        <v>49</v>
      </c>
      <c r="M214" s="5">
        <v>411</v>
      </c>
      <c r="N214" s="5">
        <v>212887</v>
      </c>
      <c r="O214" s="5">
        <v>189130</v>
      </c>
      <c r="P214" s="5">
        <v>2515</v>
      </c>
      <c r="Q214" s="5">
        <v>155</v>
      </c>
      <c r="R214" s="5">
        <v>20952</v>
      </c>
      <c r="S214" s="5">
        <v>0</v>
      </c>
      <c r="T214" s="5">
        <v>0</v>
      </c>
      <c r="U214" s="5">
        <v>135</v>
      </c>
      <c r="V214" s="5">
        <v>143796</v>
      </c>
      <c r="W214" s="5">
        <v>130915</v>
      </c>
      <c r="X214" s="5">
        <v>10364</v>
      </c>
      <c r="Y214" s="5">
        <v>428</v>
      </c>
      <c r="Z214" s="5">
        <v>1620</v>
      </c>
      <c r="AA214" s="5">
        <v>336</v>
      </c>
      <c r="AB214" s="5">
        <v>0</v>
      </c>
      <c r="AC214" s="5">
        <v>134</v>
      </c>
      <c r="AD214" s="5">
        <v>33051</v>
      </c>
      <c r="AE214" s="5">
        <v>26218</v>
      </c>
      <c r="AF214" s="5">
        <v>198</v>
      </c>
      <c r="AG214" s="5">
        <v>143</v>
      </c>
      <c r="AH214" s="5">
        <v>1332</v>
      </c>
      <c r="AI214" s="5">
        <v>5161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1397</v>
      </c>
      <c r="B215" s="5">
        <v>4</v>
      </c>
      <c r="C215" s="5" t="s">
        <v>547</v>
      </c>
      <c r="D215" s="5" t="s">
        <v>548</v>
      </c>
      <c r="E215" s="5">
        <v>1048</v>
      </c>
      <c r="F215" s="5">
        <v>421</v>
      </c>
      <c r="G215" s="5">
        <v>370</v>
      </c>
      <c r="H215" s="5">
        <v>45</v>
      </c>
      <c r="I215" s="5">
        <v>0</v>
      </c>
      <c r="J215" s="5">
        <v>189</v>
      </c>
      <c r="K215" s="5">
        <v>0</v>
      </c>
      <c r="L215" s="5">
        <v>0</v>
      </c>
      <c r="M215" s="5">
        <v>23</v>
      </c>
      <c r="N215" s="5">
        <v>59</v>
      </c>
      <c r="O215" s="5">
        <v>0</v>
      </c>
      <c r="P215" s="5">
        <v>59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60</v>
      </c>
      <c r="W215" s="5">
        <v>60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46</v>
      </c>
      <c r="AE215" s="5">
        <v>46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106</v>
      </c>
      <c r="AL215" s="5">
        <v>0</v>
      </c>
      <c r="AM215" s="5">
        <v>0</v>
      </c>
      <c r="AN215" s="5">
        <v>106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1397</v>
      </c>
      <c r="B216" s="5">
        <v>4</v>
      </c>
      <c r="C216" s="5" t="s">
        <v>549</v>
      </c>
      <c r="D216" s="5" t="s">
        <v>550</v>
      </c>
      <c r="E216" s="5">
        <v>20059</v>
      </c>
      <c r="F216" s="5">
        <v>6342</v>
      </c>
      <c r="G216" s="5">
        <v>5087</v>
      </c>
      <c r="H216" s="5">
        <v>5641</v>
      </c>
      <c r="I216" s="5">
        <v>400</v>
      </c>
      <c r="J216" s="5">
        <v>1441</v>
      </c>
      <c r="K216" s="5">
        <v>650</v>
      </c>
      <c r="L216" s="5">
        <v>20</v>
      </c>
      <c r="M216" s="5">
        <v>478</v>
      </c>
      <c r="N216" s="5">
        <v>344</v>
      </c>
      <c r="O216" s="5">
        <v>50</v>
      </c>
      <c r="P216" s="5">
        <v>0</v>
      </c>
      <c r="Q216" s="5">
        <v>20</v>
      </c>
      <c r="R216" s="5">
        <v>0</v>
      </c>
      <c r="S216" s="5">
        <v>0</v>
      </c>
      <c r="T216" s="5">
        <v>0</v>
      </c>
      <c r="U216" s="5">
        <v>273</v>
      </c>
      <c r="V216" s="5">
        <v>1142</v>
      </c>
      <c r="W216" s="5">
        <v>1009</v>
      </c>
      <c r="X216" s="5">
        <v>0</v>
      </c>
      <c r="Y216" s="5">
        <v>0</v>
      </c>
      <c r="Z216" s="5">
        <v>71</v>
      </c>
      <c r="AA216" s="5">
        <v>62</v>
      </c>
      <c r="AB216" s="5">
        <v>0</v>
      </c>
      <c r="AC216" s="5">
        <v>0</v>
      </c>
      <c r="AD216" s="5">
        <v>78096</v>
      </c>
      <c r="AE216" s="5">
        <v>1875</v>
      </c>
      <c r="AF216" s="5">
        <v>0</v>
      </c>
      <c r="AG216" s="5">
        <v>796</v>
      </c>
      <c r="AH216" s="5">
        <v>8162</v>
      </c>
      <c r="AI216" s="5">
        <v>67263</v>
      </c>
      <c r="AJ216" s="5">
        <v>0</v>
      </c>
      <c r="AK216" s="5">
        <v>5765</v>
      </c>
      <c r="AL216" s="5">
        <v>2540</v>
      </c>
      <c r="AM216" s="5">
        <v>0</v>
      </c>
      <c r="AN216" s="5">
        <v>0</v>
      </c>
      <c r="AO216" s="5">
        <v>0</v>
      </c>
      <c r="AP216" s="5">
        <v>3224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3" t="s">
        <v>165</v>
      </c>
      <c r="B1" s="23"/>
      <c r="C1" s="37" t="str">
        <f>CONCATENATE("10-",'فهرست جداول'!B11,"-",MID('فهرست جداول'!B1, 58,10), "                  (میلیون ریال)")</f>
        <v>10-ارزش موجودی انبار کارگاه‏ها بر حسب فعالیت-97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5.75" customHeight="1" thickBot="1">
      <c r="A2" s="33" t="s">
        <v>128</v>
      </c>
      <c r="B2" s="33" t="s">
        <v>157</v>
      </c>
      <c r="C2" s="42" t="s">
        <v>0</v>
      </c>
      <c r="D2" s="40" t="s">
        <v>1</v>
      </c>
      <c r="E2" s="24" t="s">
        <v>62</v>
      </c>
      <c r="F2" s="25"/>
      <c r="G2" s="25"/>
      <c r="H2" s="25"/>
      <c r="I2" s="25"/>
      <c r="J2" s="26"/>
      <c r="K2" s="29" t="s">
        <v>63</v>
      </c>
      <c r="L2" s="29"/>
      <c r="M2" s="29"/>
      <c r="N2" s="29"/>
      <c r="O2" s="29"/>
      <c r="P2" s="29"/>
    </row>
    <row r="3" spans="1:16" ht="47.25" customHeight="1" thickBot="1">
      <c r="A3" s="34" t="s">
        <v>128</v>
      </c>
      <c r="B3" s="34"/>
      <c r="C3" s="43"/>
      <c r="D3" s="41"/>
      <c r="E3" s="13" t="s">
        <v>2</v>
      </c>
      <c r="F3" s="13" t="s">
        <v>64</v>
      </c>
      <c r="G3" s="13" t="s">
        <v>65</v>
      </c>
      <c r="H3" s="13" t="s">
        <v>66</v>
      </c>
      <c r="I3" s="13" t="s">
        <v>67</v>
      </c>
      <c r="J3" s="13" t="s">
        <v>167</v>
      </c>
      <c r="K3" s="13" t="s">
        <v>2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167</v>
      </c>
    </row>
    <row r="4" spans="1:16">
      <c r="A4" s="5">
        <v>1397</v>
      </c>
      <c r="B4" s="5">
        <v>1</v>
      </c>
      <c r="C4" s="5" t="s">
        <v>168</v>
      </c>
      <c r="D4" s="5" t="s">
        <v>169</v>
      </c>
      <c r="E4" s="5">
        <v>1467870418</v>
      </c>
      <c r="F4" s="5">
        <v>457879957</v>
      </c>
      <c r="G4" s="5">
        <v>128097066</v>
      </c>
      <c r="H4" s="5">
        <v>14369632</v>
      </c>
      <c r="I4" s="5">
        <v>818036018</v>
      </c>
      <c r="J4" s="5">
        <v>49487746</v>
      </c>
      <c r="K4" s="5">
        <v>2251373485</v>
      </c>
      <c r="L4" s="5">
        <v>809196647</v>
      </c>
      <c r="M4" s="5">
        <v>193327772</v>
      </c>
      <c r="N4" s="5">
        <v>35099816</v>
      </c>
      <c r="O4" s="5">
        <v>1150834275</v>
      </c>
      <c r="P4" s="5">
        <v>62914976</v>
      </c>
    </row>
    <row r="5" spans="1:16">
      <c r="A5" s="5">
        <v>1397</v>
      </c>
      <c r="B5" s="5">
        <v>2</v>
      </c>
      <c r="C5" s="5" t="s">
        <v>170</v>
      </c>
      <c r="D5" s="5" t="s">
        <v>171</v>
      </c>
      <c r="E5" s="5">
        <v>127230406</v>
      </c>
      <c r="F5" s="5">
        <v>37277396</v>
      </c>
      <c r="G5" s="5">
        <v>5354263</v>
      </c>
      <c r="H5" s="5">
        <v>2107370</v>
      </c>
      <c r="I5" s="5">
        <v>76468289</v>
      </c>
      <c r="J5" s="5">
        <v>6023089</v>
      </c>
      <c r="K5" s="5">
        <v>193557414</v>
      </c>
      <c r="L5" s="5">
        <v>57838164</v>
      </c>
      <c r="M5" s="5">
        <v>6183182</v>
      </c>
      <c r="N5" s="5">
        <v>1781529</v>
      </c>
      <c r="O5" s="5">
        <v>121566971</v>
      </c>
      <c r="P5" s="5">
        <v>6187569</v>
      </c>
    </row>
    <row r="6" spans="1:16">
      <c r="A6" s="5">
        <v>1397</v>
      </c>
      <c r="B6" s="5">
        <v>3</v>
      </c>
      <c r="C6" s="5" t="s">
        <v>172</v>
      </c>
      <c r="D6" s="5" t="s">
        <v>173</v>
      </c>
      <c r="E6" s="5">
        <v>3045712</v>
      </c>
      <c r="F6" s="5">
        <v>1119129</v>
      </c>
      <c r="G6" s="5">
        <v>141607</v>
      </c>
      <c r="H6" s="5">
        <v>35729</v>
      </c>
      <c r="I6" s="5">
        <v>1670712</v>
      </c>
      <c r="J6" s="5">
        <v>78535</v>
      </c>
      <c r="K6" s="5">
        <v>3432395</v>
      </c>
      <c r="L6" s="5">
        <v>1402183</v>
      </c>
      <c r="M6" s="5">
        <v>123721</v>
      </c>
      <c r="N6" s="5">
        <v>87676</v>
      </c>
      <c r="O6" s="5">
        <v>1744670</v>
      </c>
      <c r="P6" s="5">
        <v>74145</v>
      </c>
    </row>
    <row r="7" spans="1:16">
      <c r="A7" s="5">
        <v>1397</v>
      </c>
      <c r="B7" s="5">
        <v>4</v>
      </c>
      <c r="C7" s="5" t="s">
        <v>174</v>
      </c>
      <c r="D7" s="5" t="s">
        <v>173</v>
      </c>
      <c r="E7" s="5">
        <v>3045712</v>
      </c>
      <c r="F7" s="5">
        <v>1119129</v>
      </c>
      <c r="G7" s="5">
        <v>141607</v>
      </c>
      <c r="H7" s="5">
        <v>35729</v>
      </c>
      <c r="I7" s="5">
        <v>1670712</v>
      </c>
      <c r="J7" s="5">
        <v>78535</v>
      </c>
      <c r="K7" s="5">
        <v>3432395</v>
      </c>
      <c r="L7" s="5">
        <v>1402183</v>
      </c>
      <c r="M7" s="5">
        <v>123721</v>
      </c>
      <c r="N7" s="5">
        <v>87676</v>
      </c>
      <c r="O7" s="5">
        <v>1744670</v>
      </c>
      <c r="P7" s="5">
        <v>74145</v>
      </c>
    </row>
    <row r="8" spans="1:16">
      <c r="A8" s="5">
        <v>1397</v>
      </c>
      <c r="B8" s="5">
        <v>3</v>
      </c>
      <c r="C8" s="5" t="s">
        <v>175</v>
      </c>
      <c r="D8" s="5" t="s">
        <v>176</v>
      </c>
      <c r="E8" s="5">
        <v>3442742</v>
      </c>
      <c r="F8" s="5">
        <v>1085749</v>
      </c>
      <c r="G8" s="5">
        <v>0</v>
      </c>
      <c r="H8" s="5">
        <v>19540</v>
      </c>
      <c r="I8" s="5">
        <v>2328709</v>
      </c>
      <c r="J8" s="5">
        <v>8744</v>
      </c>
      <c r="K8" s="5">
        <v>4354942</v>
      </c>
      <c r="L8" s="5">
        <v>1674345</v>
      </c>
      <c r="M8" s="5">
        <v>1214</v>
      </c>
      <c r="N8" s="5">
        <v>4192</v>
      </c>
      <c r="O8" s="5">
        <v>2663507</v>
      </c>
      <c r="P8" s="5">
        <v>11684</v>
      </c>
    </row>
    <row r="9" spans="1:16">
      <c r="A9" s="5">
        <v>1397</v>
      </c>
      <c r="B9" s="5">
        <v>4</v>
      </c>
      <c r="C9" s="5" t="s">
        <v>177</v>
      </c>
      <c r="D9" s="5" t="s">
        <v>176</v>
      </c>
      <c r="E9" s="5">
        <v>3442742</v>
      </c>
      <c r="F9" s="5">
        <v>1085749</v>
      </c>
      <c r="G9" s="5">
        <v>0</v>
      </c>
      <c r="H9" s="5">
        <v>19540</v>
      </c>
      <c r="I9" s="5">
        <v>2328709</v>
      </c>
      <c r="J9" s="5">
        <v>8744</v>
      </c>
      <c r="K9" s="5">
        <v>4354942</v>
      </c>
      <c r="L9" s="5">
        <v>1674345</v>
      </c>
      <c r="M9" s="5">
        <v>1214</v>
      </c>
      <c r="N9" s="5">
        <v>4192</v>
      </c>
      <c r="O9" s="5">
        <v>2663507</v>
      </c>
      <c r="P9" s="5">
        <v>11684</v>
      </c>
    </row>
    <row r="10" spans="1:16">
      <c r="A10" s="5">
        <v>1397</v>
      </c>
      <c r="B10" s="5">
        <v>3</v>
      </c>
      <c r="C10" s="5" t="s">
        <v>178</v>
      </c>
      <c r="D10" s="5" t="s">
        <v>179</v>
      </c>
      <c r="E10" s="5">
        <v>11327524</v>
      </c>
      <c r="F10" s="5">
        <v>3126752</v>
      </c>
      <c r="G10" s="5">
        <v>1226352</v>
      </c>
      <c r="H10" s="5">
        <v>15522</v>
      </c>
      <c r="I10" s="5">
        <v>6877725</v>
      </c>
      <c r="J10" s="5">
        <v>81173</v>
      </c>
      <c r="K10" s="5">
        <v>21860598</v>
      </c>
      <c r="L10" s="5">
        <v>4338625</v>
      </c>
      <c r="M10" s="5">
        <v>1134045</v>
      </c>
      <c r="N10" s="5">
        <v>10155</v>
      </c>
      <c r="O10" s="5">
        <v>16234110</v>
      </c>
      <c r="P10" s="5">
        <v>143663</v>
      </c>
    </row>
    <row r="11" spans="1:16">
      <c r="A11" s="5">
        <v>1397</v>
      </c>
      <c r="B11" s="5">
        <v>4</v>
      </c>
      <c r="C11" s="5" t="s">
        <v>180</v>
      </c>
      <c r="D11" s="5" t="s">
        <v>179</v>
      </c>
      <c r="E11" s="5">
        <v>11327524</v>
      </c>
      <c r="F11" s="5">
        <v>3126752</v>
      </c>
      <c r="G11" s="5">
        <v>1226352</v>
      </c>
      <c r="H11" s="5">
        <v>15522</v>
      </c>
      <c r="I11" s="5">
        <v>6877725</v>
      </c>
      <c r="J11" s="5">
        <v>81173</v>
      </c>
      <c r="K11" s="5">
        <v>21860598</v>
      </c>
      <c r="L11" s="5">
        <v>4338625</v>
      </c>
      <c r="M11" s="5">
        <v>1134045</v>
      </c>
      <c r="N11" s="5">
        <v>10155</v>
      </c>
      <c r="O11" s="5">
        <v>16234110</v>
      </c>
      <c r="P11" s="5">
        <v>143663</v>
      </c>
    </row>
    <row r="12" spans="1:16">
      <c r="A12" s="5">
        <v>1397</v>
      </c>
      <c r="B12" s="5">
        <v>3</v>
      </c>
      <c r="C12" s="5" t="s">
        <v>181</v>
      </c>
      <c r="D12" s="5" t="s">
        <v>182</v>
      </c>
      <c r="E12" s="5">
        <v>16729127</v>
      </c>
      <c r="F12" s="5">
        <v>2888715</v>
      </c>
      <c r="G12" s="5">
        <v>952229</v>
      </c>
      <c r="H12" s="5">
        <v>237317</v>
      </c>
      <c r="I12" s="5">
        <v>11396565</v>
      </c>
      <c r="J12" s="5">
        <v>1254302</v>
      </c>
      <c r="K12" s="5">
        <v>21312711</v>
      </c>
      <c r="L12" s="5">
        <v>3930639</v>
      </c>
      <c r="M12" s="5">
        <v>1165593</v>
      </c>
      <c r="N12" s="5">
        <v>36643</v>
      </c>
      <c r="O12" s="5">
        <v>13987544</v>
      </c>
      <c r="P12" s="5">
        <v>2192292</v>
      </c>
    </row>
    <row r="13" spans="1:16">
      <c r="A13" s="5">
        <v>1397</v>
      </c>
      <c r="B13" s="5">
        <v>4</v>
      </c>
      <c r="C13" s="5" t="s">
        <v>183</v>
      </c>
      <c r="D13" s="5" t="s">
        <v>182</v>
      </c>
      <c r="E13" s="5">
        <v>16729127</v>
      </c>
      <c r="F13" s="5">
        <v>2888715</v>
      </c>
      <c r="G13" s="5">
        <v>952229</v>
      </c>
      <c r="H13" s="5">
        <v>237317</v>
      </c>
      <c r="I13" s="5">
        <v>11396565</v>
      </c>
      <c r="J13" s="5">
        <v>1254302</v>
      </c>
      <c r="K13" s="5">
        <v>21312711</v>
      </c>
      <c r="L13" s="5">
        <v>3930639</v>
      </c>
      <c r="M13" s="5">
        <v>1165593</v>
      </c>
      <c r="N13" s="5">
        <v>36643</v>
      </c>
      <c r="O13" s="5">
        <v>13987544</v>
      </c>
      <c r="P13" s="5">
        <v>2192292</v>
      </c>
    </row>
    <row r="14" spans="1:16">
      <c r="A14" s="5">
        <v>1397</v>
      </c>
      <c r="B14" s="5">
        <v>3</v>
      </c>
      <c r="C14" s="5" t="s">
        <v>184</v>
      </c>
      <c r="D14" s="5" t="s">
        <v>185</v>
      </c>
      <c r="E14" s="5">
        <v>24417502</v>
      </c>
      <c r="F14" s="5">
        <v>9961647</v>
      </c>
      <c r="G14" s="5">
        <v>935878</v>
      </c>
      <c r="H14" s="5">
        <v>95775</v>
      </c>
      <c r="I14" s="5">
        <v>12767655</v>
      </c>
      <c r="J14" s="5">
        <v>656547</v>
      </c>
      <c r="K14" s="5">
        <v>28373593</v>
      </c>
      <c r="L14" s="5">
        <v>8443926</v>
      </c>
      <c r="M14" s="5">
        <v>1345245</v>
      </c>
      <c r="N14" s="5">
        <v>71992</v>
      </c>
      <c r="O14" s="5">
        <v>17568961</v>
      </c>
      <c r="P14" s="5">
        <v>943469</v>
      </c>
    </row>
    <row r="15" spans="1:16">
      <c r="A15" s="5">
        <v>1397</v>
      </c>
      <c r="B15" s="5">
        <v>4</v>
      </c>
      <c r="C15" s="5" t="s">
        <v>186</v>
      </c>
      <c r="D15" s="5" t="s">
        <v>185</v>
      </c>
      <c r="E15" s="5">
        <v>24417502</v>
      </c>
      <c r="F15" s="5">
        <v>9961647</v>
      </c>
      <c r="G15" s="5">
        <v>935878</v>
      </c>
      <c r="H15" s="5">
        <v>95775</v>
      </c>
      <c r="I15" s="5">
        <v>12767655</v>
      </c>
      <c r="J15" s="5">
        <v>656547</v>
      </c>
      <c r="K15" s="5">
        <v>28373593</v>
      </c>
      <c r="L15" s="5">
        <v>8443926</v>
      </c>
      <c r="M15" s="5">
        <v>1345245</v>
      </c>
      <c r="N15" s="5">
        <v>71992</v>
      </c>
      <c r="O15" s="5">
        <v>17568961</v>
      </c>
      <c r="P15" s="5">
        <v>943469</v>
      </c>
    </row>
    <row r="16" spans="1:16">
      <c r="A16" s="5">
        <v>1397</v>
      </c>
      <c r="B16" s="5">
        <v>3</v>
      </c>
      <c r="C16" s="5" t="s">
        <v>187</v>
      </c>
      <c r="D16" s="5" t="s">
        <v>188</v>
      </c>
      <c r="E16" s="5">
        <v>12650849</v>
      </c>
      <c r="F16" s="5">
        <v>2779510</v>
      </c>
      <c r="G16" s="5">
        <v>32958</v>
      </c>
      <c r="H16" s="5">
        <v>109652</v>
      </c>
      <c r="I16" s="5">
        <v>9349529</v>
      </c>
      <c r="J16" s="5">
        <v>379200</v>
      </c>
      <c r="K16" s="5">
        <v>14918654</v>
      </c>
      <c r="L16" s="5">
        <v>2855112</v>
      </c>
      <c r="M16" s="5">
        <v>26109</v>
      </c>
      <c r="N16" s="5">
        <v>110140</v>
      </c>
      <c r="O16" s="5">
        <v>11363141</v>
      </c>
      <c r="P16" s="5">
        <v>564153</v>
      </c>
    </row>
    <row r="17" spans="1:16">
      <c r="A17" s="5">
        <v>1397</v>
      </c>
      <c r="B17" s="5">
        <v>4</v>
      </c>
      <c r="C17" s="5" t="s">
        <v>189</v>
      </c>
      <c r="D17" s="5" t="s">
        <v>190</v>
      </c>
      <c r="E17" s="5">
        <v>10690645</v>
      </c>
      <c r="F17" s="5">
        <v>2214649</v>
      </c>
      <c r="G17" s="5">
        <v>12471</v>
      </c>
      <c r="H17" s="5">
        <v>109652</v>
      </c>
      <c r="I17" s="5">
        <v>8079639</v>
      </c>
      <c r="J17" s="5">
        <v>274234</v>
      </c>
      <c r="K17" s="5">
        <v>11646487</v>
      </c>
      <c r="L17" s="5">
        <v>2029078</v>
      </c>
      <c r="M17" s="5">
        <v>14688</v>
      </c>
      <c r="N17" s="5">
        <v>110140</v>
      </c>
      <c r="O17" s="5">
        <v>9111907</v>
      </c>
      <c r="P17" s="5">
        <v>380675</v>
      </c>
    </row>
    <row r="18" spans="1:16">
      <c r="A18" s="5">
        <v>1397</v>
      </c>
      <c r="B18" s="5">
        <v>4</v>
      </c>
      <c r="C18" s="5" t="s">
        <v>191</v>
      </c>
      <c r="D18" s="5" t="s">
        <v>192</v>
      </c>
      <c r="E18" s="5">
        <v>1960204</v>
      </c>
      <c r="F18" s="5">
        <v>564861</v>
      </c>
      <c r="G18" s="5">
        <v>20487</v>
      </c>
      <c r="H18" s="5">
        <v>0</v>
      </c>
      <c r="I18" s="5">
        <v>1269890</v>
      </c>
      <c r="J18" s="5">
        <v>104966</v>
      </c>
      <c r="K18" s="5">
        <v>3272166</v>
      </c>
      <c r="L18" s="5">
        <v>826033</v>
      </c>
      <c r="M18" s="5">
        <v>11421</v>
      </c>
      <c r="N18" s="5">
        <v>0</v>
      </c>
      <c r="O18" s="5">
        <v>2251234</v>
      </c>
      <c r="P18" s="5">
        <v>183478</v>
      </c>
    </row>
    <row r="19" spans="1:16">
      <c r="A19" s="5">
        <v>1397</v>
      </c>
      <c r="B19" s="5">
        <v>3</v>
      </c>
      <c r="C19" s="5" t="s">
        <v>193</v>
      </c>
      <c r="D19" s="5" t="s">
        <v>194</v>
      </c>
      <c r="E19" s="5">
        <v>46015991</v>
      </c>
      <c r="F19" s="5">
        <v>14491367</v>
      </c>
      <c r="G19" s="5">
        <v>1008710</v>
      </c>
      <c r="H19" s="5">
        <v>1278887</v>
      </c>
      <c r="I19" s="5">
        <v>25693202</v>
      </c>
      <c r="J19" s="5">
        <v>3543825</v>
      </c>
      <c r="K19" s="5">
        <v>57943764</v>
      </c>
      <c r="L19" s="5">
        <v>17698807</v>
      </c>
      <c r="M19" s="5">
        <v>1321125</v>
      </c>
      <c r="N19" s="5">
        <v>1101754</v>
      </c>
      <c r="O19" s="5">
        <v>35617511</v>
      </c>
      <c r="P19" s="5">
        <v>2204567</v>
      </c>
    </row>
    <row r="20" spans="1:16">
      <c r="A20" s="5">
        <v>1397</v>
      </c>
      <c r="B20" s="5">
        <v>4</v>
      </c>
      <c r="C20" s="5" t="s">
        <v>195</v>
      </c>
      <c r="D20" s="5" t="s">
        <v>194</v>
      </c>
      <c r="E20" s="5">
        <v>6179820</v>
      </c>
      <c r="F20" s="5">
        <v>800153</v>
      </c>
      <c r="G20" s="5">
        <v>53955</v>
      </c>
      <c r="H20" s="5">
        <v>87299</v>
      </c>
      <c r="I20" s="5">
        <v>5188189</v>
      </c>
      <c r="J20" s="5">
        <v>50225</v>
      </c>
      <c r="K20" s="5">
        <v>9169322</v>
      </c>
      <c r="L20" s="5">
        <v>1150707</v>
      </c>
      <c r="M20" s="5">
        <v>54046</v>
      </c>
      <c r="N20" s="5">
        <v>116146</v>
      </c>
      <c r="O20" s="5">
        <v>7769570</v>
      </c>
      <c r="P20" s="5">
        <v>78852</v>
      </c>
    </row>
    <row r="21" spans="1:16">
      <c r="A21" s="5">
        <v>1397</v>
      </c>
      <c r="B21" s="5">
        <v>4</v>
      </c>
      <c r="C21" s="5" t="s">
        <v>196</v>
      </c>
      <c r="D21" s="5" t="s">
        <v>197</v>
      </c>
      <c r="E21" s="5">
        <v>13257055</v>
      </c>
      <c r="F21" s="5">
        <v>6250159</v>
      </c>
      <c r="G21" s="5">
        <v>366889</v>
      </c>
      <c r="H21" s="5">
        <v>0</v>
      </c>
      <c r="I21" s="5">
        <v>5972640</v>
      </c>
      <c r="J21" s="5">
        <v>667367</v>
      </c>
      <c r="K21" s="5">
        <v>14500635</v>
      </c>
      <c r="L21" s="5">
        <v>6175498</v>
      </c>
      <c r="M21" s="5">
        <v>509092</v>
      </c>
      <c r="N21" s="5">
        <v>0</v>
      </c>
      <c r="O21" s="5">
        <v>6902534</v>
      </c>
      <c r="P21" s="5">
        <v>913511</v>
      </c>
    </row>
    <row r="22" spans="1:16">
      <c r="A22" s="5">
        <v>1397</v>
      </c>
      <c r="B22" s="5">
        <v>4</v>
      </c>
      <c r="C22" s="5" t="s">
        <v>198</v>
      </c>
      <c r="D22" s="5" t="s">
        <v>199</v>
      </c>
      <c r="E22" s="5">
        <v>8140700</v>
      </c>
      <c r="F22" s="5">
        <v>2018301</v>
      </c>
      <c r="G22" s="5">
        <v>226701</v>
      </c>
      <c r="H22" s="5">
        <v>13155</v>
      </c>
      <c r="I22" s="5">
        <v>5817091</v>
      </c>
      <c r="J22" s="5">
        <v>65452</v>
      </c>
      <c r="K22" s="5">
        <v>13128176</v>
      </c>
      <c r="L22" s="5">
        <v>3317108</v>
      </c>
      <c r="M22" s="5">
        <v>228302</v>
      </c>
      <c r="N22" s="5">
        <v>24072</v>
      </c>
      <c r="O22" s="5">
        <v>9425289</v>
      </c>
      <c r="P22" s="5">
        <v>133405</v>
      </c>
    </row>
    <row r="23" spans="1:16">
      <c r="A23" s="5">
        <v>1397</v>
      </c>
      <c r="B23" s="5">
        <v>4</v>
      </c>
      <c r="C23" s="5" t="s">
        <v>200</v>
      </c>
      <c r="D23" s="5" t="s">
        <v>201</v>
      </c>
      <c r="E23" s="5">
        <v>3804092</v>
      </c>
      <c r="F23" s="5">
        <v>580705</v>
      </c>
      <c r="G23" s="5">
        <v>1087</v>
      </c>
      <c r="H23" s="5">
        <v>28519</v>
      </c>
      <c r="I23" s="5">
        <v>641072</v>
      </c>
      <c r="J23" s="5">
        <v>2552708</v>
      </c>
      <c r="K23" s="5">
        <v>2177140</v>
      </c>
      <c r="L23" s="5">
        <v>364101</v>
      </c>
      <c r="M23" s="5">
        <v>350</v>
      </c>
      <c r="N23" s="5">
        <v>3131</v>
      </c>
      <c r="O23" s="5">
        <v>998386</v>
      </c>
      <c r="P23" s="5">
        <v>811172</v>
      </c>
    </row>
    <row r="24" spans="1:16">
      <c r="A24" s="5">
        <v>1397</v>
      </c>
      <c r="B24" s="5">
        <v>4</v>
      </c>
      <c r="C24" s="5" t="s">
        <v>202</v>
      </c>
      <c r="D24" s="5" t="s">
        <v>203</v>
      </c>
      <c r="E24" s="5">
        <v>1906001</v>
      </c>
      <c r="F24" s="5">
        <v>632951</v>
      </c>
      <c r="G24" s="5">
        <v>22752</v>
      </c>
      <c r="H24" s="5">
        <v>116781</v>
      </c>
      <c r="I24" s="5">
        <v>1128412</v>
      </c>
      <c r="J24" s="5">
        <v>5105</v>
      </c>
      <c r="K24" s="5">
        <v>2883650</v>
      </c>
      <c r="L24" s="5">
        <v>1280779</v>
      </c>
      <c r="M24" s="5">
        <v>115861</v>
      </c>
      <c r="N24" s="5">
        <v>100948</v>
      </c>
      <c r="O24" s="5">
        <v>1380091</v>
      </c>
      <c r="P24" s="5">
        <v>5972</v>
      </c>
    </row>
    <row r="25" spans="1:16">
      <c r="A25" s="5">
        <v>1397</v>
      </c>
      <c r="B25" s="5">
        <v>4</v>
      </c>
      <c r="C25" s="5" t="s">
        <v>204</v>
      </c>
      <c r="D25" s="5" t="s">
        <v>205</v>
      </c>
      <c r="E25" s="5">
        <v>12728323</v>
      </c>
      <c r="F25" s="5">
        <v>4209096</v>
      </c>
      <c r="G25" s="5">
        <v>337327</v>
      </c>
      <c r="H25" s="5">
        <v>1033133</v>
      </c>
      <c r="I25" s="5">
        <v>6945798</v>
      </c>
      <c r="J25" s="5">
        <v>202969</v>
      </c>
      <c r="K25" s="5">
        <v>16084841</v>
      </c>
      <c r="L25" s="5">
        <v>5410615</v>
      </c>
      <c r="M25" s="5">
        <v>413473</v>
      </c>
      <c r="N25" s="5">
        <v>857457</v>
      </c>
      <c r="O25" s="5">
        <v>9141640</v>
      </c>
      <c r="P25" s="5">
        <v>261656</v>
      </c>
    </row>
    <row r="26" spans="1:16">
      <c r="A26" s="5">
        <v>1397</v>
      </c>
      <c r="B26" s="5">
        <v>3</v>
      </c>
      <c r="C26" s="5" t="s">
        <v>206</v>
      </c>
      <c r="D26" s="5" t="s">
        <v>207</v>
      </c>
      <c r="E26" s="5">
        <v>9600960</v>
      </c>
      <c r="F26" s="5">
        <v>1824527</v>
      </c>
      <c r="G26" s="5">
        <v>1056529</v>
      </c>
      <c r="H26" s="5">
        <v>314947</v>
      </c>
      <c r="I26" s="5">
        <v>6384192</v>
      </c>
      <c r="J26" s="5">
        <v>20764</v>
      </c>
      <c r="K26" s="5">
        <v>41360759</v>
      </c>
      <c r="L26" s="5">
        <v>17494528</v>
      </c>
      <c r="M26" s="5">
        <v>1066132</v>
      </c>
      <c r="N26" s="5">
        <v>358976</v>
      </c>
      <c r="O26" s="5">
        <v>22387527</v>
      </c>
      <c r="P26" s="5">
        <v>53596</v>
      </c>
    </row>
    <row r="27" spans="1:16">
      <c r="A27" s="5">
        <v>1397</v>
      </c>
      <c r="B27" s="5">
        <v>4</v>
      </c>
      <c r="C27" s="5" t="s">
        <v>208</v>
      </c>
      <c r="D27" s="5" t="s">
        <v>207</v>
      </c>
      <c r="E27" s="5">
        <v>9600960</v>
      </c>
      <c r="F27" s="5">
        <v>1824527</v>
      </c>
      <c r="G27" s="5">
        <v>1056529</v>
      </c>
      <c r="H27" s="5">
        <v>314947</v>
      </c>
      <c r="I27" s="5">
        <v>6384192</v>
      </c>
      <c r="J27" s="5">
        <v>20764</v>
      </c>
      <c r="K27" s="5">
        <v>41360759</v>
      </c>
      <c r="L27" s="5">
        <v>17494528</v>
      </c>
      <c r="M27" s="5">
        <v>1066132</v>
      </c>
      <c r="N27" s="5">
        <v>358976</v>
      </c>
      <c r="O27" s="5">
        <v>22387527</v>
      </c>
      <c r="P27" s="5">
        <v>53596</v>
      </c>
    </row>
    <row r="28" spans="1:16">
      <c r="A28" s="5">
        <v>1397</v>
      </c>
      <c r="B28" s="5">
        <v>2</v>
      </c>
      <c r="C28" s="5" t="s">
        <v>209</v>
      </c>
      <c r="D28" s="5" t="s">
        <v>210</v>
      </c>
      <c r="E28" s="5">
        <v>13367877</v>
      </c>
      <c r="F28" s="5">
        <v>2737587</v>
      </c>
      <c r="G28" s="5">
        <v>27931</v>
      </c>
      <c r="H28" s="5">
        <v>820</v>
      </c>
      <c r="I28" s="5">
        <v>10243397</v>
      </c>
      <c r="J28" s="5">
        <v>358143</v>
      </c>
      <c r="K28" s="5">
        <v>17529358</v>
      </c>
      <c r="L28" s="5">
        <v>2557757</v>
      </c>
      <c r="M28" s="5">
        <v>153679</v>
      </c>
      <c r="N28" s="5">
        <v>4176</v>
      </c>
      <c r="O28" s="5">
        <v>14311332</v>
      </c>
      <c r="P28" s="5">
        <v>502414</v>
      </c>
    </row>
    <row r="29" spans="1:16">
      <c r="A29" s="5">
        <v>1397</v>
      </c>
      <c r="B29" s="5">
        <v>3</v>
      </c>
      <c r="C29" s="5" t="s">
        <v>211</v>
      </c>
      <c r="D29" s="5" t="s">
        <v>210</v>
      </c>
      <c r="E29" s="5">
        <v>13367877</v>
      </c>
      <c r="F29" s="5">
        <v>2737587</v>
      </c>
      <c r="G29" s="5">
        <v>27931</v>
      </c>
      <c r="H29" s="5">
        <v>820</v>
      </c>
      <c r="I29" s="5">
        <v>10243397</v>
      </c>
      <c r="J29" s="5">
        <v>358143</v>
      </c>
      <c r="K29" s="5">
        <v>17529358</v>
      </c>
      <c r="L29" s="5">
        <v>2557757</v>
      </c>
      <c r="M29" s="5">
        <v>153679</v>
      </c>
      <c r="N29" s="5">
        <v>4176</v>
      </c>
      <c r="O29" s="5">
        <v>14311332</v>
      </c>
      <c r="P29" s="5">
        <v>502414</v>
      </c>
    </row>
    <row r="30" spans="1:16">
      <c r="A30" s="5">
        <v>1397</v>
      </c>
      <c r="B30" s="5">
        <v>4</v>
      </c>
      <c r="C30" s="5" t="s">
        <v>212</v>
      </c>
      <c r="D30" s="5" t="s">
        <v>213</v>
      </c>
      <c r="E30" s="5">
        <v>272799</v>
      </c>
      <c r="F30" s="5">
        <v>124898</v>
      </c>
      <c r="G30" s="5">
        <v>0</v>
      </c>
      <c r="H30" s="5">
        <v>0</v>
      </c>
      <c r="I30" s="5">
        <v>117612</v>
      </c>
      <c r="J30" s="5">
        <v>30289</v>
      </c>
      <c r="K30" s="5">
        <v>334533</v>
      </c>
      <c r="L30" s="5">
        <v>98187</v>
      </c>
      <c r="M30" s="5">
        <v>0</v>
      </c>
      <c r="N30" s="5">
        <v>0</v>
      </c>
      <c r="O30" s="5">
        <v>152072</v>
      </c>
      <c r="P30" s="5">
        <v>84274</v>
      </c>
    </row>
    <row r="31" spans="1:16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>
      <c r="A32" s="5">
        <v>1397</v>
      </c>
      <c r="B32" s="5">
        <v>4</v>
      </c>
      <c r="C32" s="5" t="s">
        <v>216</v>
      </c>
      <c r="D32" s="5" t="s">
        <v>217</v>
      </c>
      <c r="E32" s="5">
        <v>3851383</v>
      </c>
      <c r="F32" s="5">
        <v>1290237</v>
      </c>
      <c r="G32" s="5">
        <v>496</v>
      </c>
      <c r="H32" s="5">
        <v>0</v>
      </c>
      <c r="I32" s="5">
        <v>2502374</v>
      </c>
      <c r="J32" s="5">
        <v>58276</v>
      </c>
      <c r="K32" s="5">
        <v>4016655</v>
      </c>
      <c r="L32" s="5">
        <v>579313</v>
      </c>
      <c r="M32" s="5">
        <v>761</v>
      </c>
      <c r="N32" s="5">
        <v>0</v>
      </c>
      <c r="O32" s="5">
        <v>3332476</v>
      </c>
      <c r="P32" s="5">
        <v>104105</v>
      </c>
    </row>
    <row r="33" spans="1:16">
      <c r="A33" s="5">
        <v>1397</v>
      </c>
      <c r="B33" s="5">
        <v>4</v>
      </c>
      <c r="C33" s="5" t="s">
        <v>218</v>
      </c>
      <c r="D33" s="5" t="s">
        <v>219</v>
      </c>
      <c r="E33" s="5">
        <v>9243696</v>
      </c>
      <c r="F33" s="5">
        <v>1322452</v>
      </c>
      <c r="G33" s="5">
        <v>27435</v>
      </c>
      <c r="H33" s="5">
        <v>820</v>
      </c>
      <c r="I33" s="5">
        <v>7623411</v>
      </c>
      <c r="J33" s="5">
        <v>269578</v>
      </c>
      <c r="K33" s="5">
        <v>13178171</v>
      </c>
      <c r="L33" s="5">
        <v>1880257</v>
      </c>
      <c r="M33" s="5">
        <v>152918</v>
      </c>
      <c r="N33" s="5">
        <v>4176</v>
      </c>
      <c r="O33" s="5">
        <v>10826785</v>
      </c>
      <c r="P33" s="5">
        <v>314035</v>
      </c>
    </row>
    <row r="34" spans="1:16">
      <c r="A34" s="5">
        <v>1397</v>
      </c>
      <c r="B34" s="5">
        <v>2</v>
      </c>
      <c r="C34" s="5" t="s">
        <v>220</v>
      </c>
      <c r="D34" s="5" t="s">
        <v>221</v>
      </c>
      <c r="E34" s="5">
        <v>11688328</v>
      </c>
      <c r="F34" s="5">
        <v>1901462</v>
      </c>
      <c r="G34" s="5">
        <v>0</v>
      </c>
      <c r="H34" s="5">
        <v>0</v>
      </c>
      <c r="I34" s="5">
        <v>9786016</v>
      </c>
      <c r="J34" s="5">
        <v>850</v>
      </c>
      <c r="K34" s="5">
        <v>7155158</v>
      </c>
      <c r="L34" s="5">
        <v>1343614</v>
      </c>
      <c r="M34" s="5">
        <v>0</v>
      </c>
      <c r="N34" s="5">
        <v>0</v>
      </c>
      <c r="O34" s="5">
        <v>5810294</v>
      </c>
      <c r="P34" s="5">
        <v>1251</v>
      </c>
    </row>
    <row r="35" spans="1:16">
      <c r="A35" s="5">
        <v>1397</v>
      </c>
      <c r="B35" s="5">
        <v>3</v>
      </c>
      <c r="C35" s="5" t="s">
        <v>222</v>
      </c>
      <c r="D35" s="5" t="s">
        <v>223</v>
      </c>
      <c r="E35" s="5">
        <v>11688328</v>
      </c>
      <c r="F35" s="5">
        <v>1901462</v>
      </c>
      <c r="G35" s="5">
        <v>0</v>
      </c>
      <c r="H35" s="5">
        <v>0</v>
      </c>
      <c r="I35" s="5">
        <v>9786016</v>
      </c>
      <c r="J35" s="5">
        <v>850</v>
      </c>
      <c r="K35" s="5">
        <v>7155158</v>
      </c>
      <c r="L35" s="5">
        <v>1343614</v>
      </c>
      <c r="M35" s="5">
        <v>0</v>
      </c>
      <c r="N35" s="5">
        <v>0</v>
      </c>
      <c r="O35" s="5">
        <v>5810294</v>
      </c>
      <c r="P35" s="5">
        <v>1251</v>
      </c>
    </row>
    <row r="36" spans="1:16">
      <c r="A36" s="5">
        <v>1397</v>
      </c>
      <c r="B36" s="5">
        <v>4</v>
      </c>
      <c r="C36" s="5" t="s">
        <v>224</v>
      </c>
      <c r="D36" s="5" t="s">
        <v>225</v>
      </c>
      <c r="E36" s="5">
        <v>11688328</v>
      </c>
      <c r="F36" s="5">
        <v>1901462</v>
      </c>
      <c r="G36" s="5">
        <v>0</v>
      </c>
      <c r="H36" s="5">
        <v>0</v>
      </c>
      <c r="I36" s="5">
        <v>9786016</v>
      </c>
      <c r="J36" s="5">
        <v>850</v>
      </c>
      <c r="K36" s="5">
        <v>7155158</v>
      </c>
      <c r="L36" s="5">
        <v>1343614</v>
      </c>
      <c r="M36" s="5">
        <v>0</v>
      </c>
      <c r="N36" s="5">
        <v>0</v>
      </c>
      <c r="O36" s="5">
        <v>5810294</v>
      </c>
      <c r="P36" s="5">
        <v>1251</v>
      </c>
    </row>
    <row r="37" spans="1:16">
      <c r="A37" s="5">
        <v>1397</v>
      </c>
      <c r="B37" s="5">
        <v>2</v>
      </c>
      <c r="C37" s="5" t="s">
        <v>226</v>
      </c>
      <c r="D37" s="5" t="s">
        <v>227</v>
      </c>
      <c r="E37" s="5">
        <v>50448433</v>
      </c>
      <c r="F37" s="5">
        <v>20503448</v>
      </c>
      <c r="G37" s="5">
        <v>3484186</v>
      </c>
      <c r="H37" s="5">
        <v>149599</v>
      </c>
      <c r="I37" s="5">
        <v>25868847</v>
      </c>
      <c r="J37" s="5">
        <v>442353</v>
      </c>
      <c r="K37" s="5">
        <v>74415593</v>
      </c>
      <c r="L37" s="5">
        <v>31197146</v>
      </c>
      <c r="M37" s="5">
        <v>3625020</v>
      </c>
      <c r="N37" s="5">
        <v>856284</v>
      </c>
      <c r="O37" s="5">
        <v>37972762</v>
      </c>
      <c r="P37" s="5">
        <v>764381</v>
      </c>
    </row>
    <row r="38" spans="1:16">
      <c r="A38" s="5">
        <v>1397</v>
      </c>
      <c r="B38" s="5">
        <v>3</v>
      </c>
      <c r="C38" s="5" t="s">
        <v>228</v>
      </c>
      <c r="D38" s="5" t="s">
        <v>229</v>
      </c>
      <c r="E38" s="5">
        <v>29414326</v>
      </c>
      <c r="F38" s="5">
        <v>13287462</v>
      </c>
      <c r="G38" s="5">
        <v>2150483</v>
      </c>
      <c r="H38" s="5">
        <v>136863</v>
      </c>
      <c r="I38" s="5">
        <v>13544325</v>
      </c>
      <c r="J38" s="5">
        <v>295194</v>
      </c>
      <c r="K38" s="5">
        <v>41623961</v>
      </c>
      <c r="L38" s="5">
        <v>18200135</v>
      </c>
      <c r="M38" s="5">
        <v>2193450</v>
      </c>
      <c r="N38" s="5">
        <v>370085</v>
      </c>
      <c r="O38" s="5">
        <v>20341775</v>
      </c>
      <c r="P38" s="5">
        <v>518515</v>
      </c>
    </row>
    <row r="39" spans="1:16">
      <c r="A39" s="5">
        <v>1397</v>
      </c>
      <c r="B39" s="5">
        <v>4</v>
      </c>
      <c r="C39" s="5" t="s">
        <v>230</v>
      </c>
      <c r="D39" s="5" t="s">
        <v>231</v>
      </c>
      <c r="E39" s="5">
        <v>17540813</v>
      </c>
      <c r="F39" s="5">
        <v>7766403</v>
      </c>
      <c r="G39" s="5">
        <v>820233</v>
      </c>
      <c r="H39" s="5">
        <v>110881</v>
      </c>
      <c r="I39" s="5">
        <v>8679726</v>
      </c>
      <c r="J39" s="5">
        <v>163569</v>
      </c>
      <c r="K39" s="5">
        <v>26119577</v>
      </c>
      <c r="L39" s="5">
        <v>10723486</v>
      </c>
      <c r="M39" s="5">
        <v>955909</v>
      </c>
      <c r="N39" s="5">
        <v>280874</v>
      </c>
      <c r="O39" s="5">
        <v>13835424</v>
      </c>
      <c r="P39" s="5">
        <v>323884</v>
      </c>
    </row>
    <row r="40" spans="1:16">
      <c r="A40" s="5">
        <v>1397</v>
      </c>
      <c r="B40" s="5">
        <v>4</v>
      </c>
      <c r="C40" s="5" t="s">
        <v>232</v>
      </c>
      <c r="D40" s="5" t="s">
        <v>233</v>
      </c>
      <c r="E40" s="5">
        <v>9990754</v>
      </c>
      <c r="F40" s="5">
        <v>5322467</v>
      </c>
      <c r="G40" s="5">
        <v>1162559</v>
      </c>
      <c r="H40" s="5">
        <v>8751</v>
      </c>
      <c r="I40" s="5">
        <v>3395580</v>
      </c>
      <c r="J40" s="5">
        <v>101397</v>
      </c>
      <c r="K40" s="5">
        <v>13419594</v>
      </c>
      <c r="L40" s="5">
        <v>7157752</v>
      </c>
      <c r="M40" s="5">
        <v>1098989</v>
      </c>
      <c r="N40" s="5">
        <v>67988</v>
      </c>
      <c r="O40" s="5">
        <v>4982036</v>
      </c>
      <c r="P40" s="5">
        <v>112829</v>
      </c>
    </row>
    <row r="41" spans="1:16">
      <c r="A41" s="5">
        <v>1397</v>
      </c>
      <c r="B41" s="5">
        <v>4</v>
      </c>
      <c r="C41" s="5" t="s">
        <v>234</v>
      </c>
      <c r="D41" s="5" t="s">
        <v>235</v>
      </c>
      <c r="E41" s="5">
        <v>1882760</v>
      </c>
      <c r="F41" s="5">
        <v>198592</v>
      </c>
      <c r="G41" s="5">
        <v>167692</v>
      </c>
      <c r="H41" s="5">
        <v>17230</v>
      </c>
      <c r="I41" s="5">
        <v>1469018</v>
      </c>
      <c r="J41" s="5">
        <v>30228</v>
      </c>
      <c r="K41" s="5">
        <v>2084790</v>
      </c>
      <c r="L41" s="5">
        <v>318898</v>
      </c>
      <c r="M41" s="5">
        <v>138552</v>
      </c>
      <c r="N41" s="5">
        <v>21223</v>
      </c>
      <c r="O41" s="5">
        <v>1524315</v>
      </c>
      <c r="P41" s="5">
        <v>81802</v>
      </c>
    </row>
    <row r="42" spans="1:16">
      <c r="A42" s="5">
        <v>1397</v>
      </c>
      <c r="B42" s="5">
        <v>3</v>
      </c>
      <c r="C42" s="5" t="s">
        <v>236</v>
      </c>
      <c r="D42" s="5" t="s">
        <v>237</v>
      </c>
      <c r="E42" s="5">
        <v>21034107</v>
      </c>
      <c r="F42" s="5">
        <v>7215986</v>
      </c>
      <c r="G42" s="5">
        <v>1333703</v>
      </c>
      <c r="H42" s="5">
        <v>12736</v>
      </c>
      <c r="I42" s="5">
        <v>12324522</v>
      </c>
      <c r="J42" s="5">
        <v>147159</v>
      </c>
      <c r="K42" s="5">
        <v>32791632</v>
      </c>
      <c r="L42" s="5">
        <v>12997011</v>
      </c>
      <c r="M42" s="5">
        <v>1431570</v>
      </c>
      <c r="N42" s="5">
        <v>486199</v>
      </c>
      <c r="O42" s="5">
        <v>17630987</v>
      </c>
      <c r="P42" s="5">
        <v>245866</v>
      </c>
    </row>
    <row r="43" spans="1:16">
      <c r="A43" s="5">
        <v>1397</v>
      </c>
      <c r="B43" s="5">
        <v>4</v>
      </c>
      <c r="C43" s="5" t="s">
        <v>238</v>
      </c>
      <c r="D43" s="5" t="s">
        <v>239</v>
      </c>
      <c r="E43" s="5">
        <v>58124</v>
      </c>
      <c r="F43" s="5">
        <v>32089</v>
      </c>
      <c r="G43" s="5">
        <v>0</v>
      </c>
      <c r="H43" s="5">
        <v>2328</v>
      </c>
      <c r="I43" s="5">
        <v>23512</v>
      </c>
      <c r="J43" s="5">
        <v>195</v>
      </c>
      <c r="K43" s="5">
        <v>85721</v>
      </c>
      <c r="L43" s="5">
        <v>48803</v>
      </c>
      <c r="M43" s="5">
        <v>0</v>
      </c>
      <c r="N43" s="5">
        <v>0</v>
      </c>
      <c r="O43" s="5">
        <v>36689</v>
      </c>
      <c r="P43" s="5">
        <v>228</v>
      </c>
    </row>
    <row r="44" spans="1:16">
      <c r="A44" s="5">
        <v>1397</v>
      </c>
      <c r="B44" s="5">
        <v>4</v>
      </c>
      <c r="C44" s="5" t="s">
        <v>240</v>
      </c>
      <c r="D44" s="5" t="s">
        <v>241</v>
      </c>
      <c r="E44" s="5">
        <v>4069734</v>
      </c>
      <c r="F44" s="5">
        <v>897281</v>
      </c>
      <c r="G44" s="5">
        <v>250920</v>
      </c>
      <c r="H44" s="5">
        <v>100</v>
      </c>
      <c r="I44" s="5">
        <v>2841102</v>
      </c>
      <c r="J44" s="5">
        <v>80332</v>
      </c>
      <c r="K44" s="5">
        <v>6670977</v>
      </c>
      <c r="L44" s="5">
        <v>1559770</v>
      </c>
      <c r="M44" s="5">
        <v>327262</v>
      </c>
      <c r="N44" s="5">
        <v>26148</v>
      </c>
      <c r="O44" s="5">
        <v>4619745</v>
      </c>
      <c r="P44" s="5">
        <v>138051</v>
      </c>
    </row>
    <row r="45" spans="1:16">
      <c r="A45" s="5">
        <v>1397</v>
      </c>
      <c r="B45" s="5">
        <v>4</v>
      </c>
      <c r="C45" s="5" t="s">
        <v>242</v>
      </c>
      <c r="D45" s="5" t="s">
        <v>243</v>
      </c>
      <c r="E45" s="5">
        <v>15931636</v>
      </c>
      <c r="F45" s="5">
        <v>6065508</v>
      </c>
      <c r="G45" s="5">
        <v>1069543</v>
      </c>
      <c r="H45" s="5">
        <v>10271</v>
      </c>
      <c r="I45" s="5">
        <v>8727720</v>
      </c>
      <c r="J45" s="5">
        <v>58594</v>
      </c>
      <c r="K45" s="5">
        <v>23576454</v>
      </c>
      <c r="L45" s="5">
        <v>10847111</v>
      </c>
      <c r="M45" s="5">
        <v>1079231</v>
      </c>
      <c r="N45" s="5">
        <v>27562</v>
      </c>
      <c r="O45" s="5">
        <v>11519617</v>
      </c>
      <c r="P45" s="5">
        <v>102934</v>
      </c>
    </row>
    <row r="46" spans="1:16">
      <c r="A46" s="5">
        <v>1397</v>
      </c>
      <c r="B46" s="5">
        <v>4</v>
      </c>
      <c r="C46" s="5" t="s">
        <v>244</v>
      </c>
      <c r="D46" s="5" t="s">
        <v>245</v>
      </c>
      <c r="E46" s="5">
        <v>148781</v>
      </c>
      <c r="F46" s="5">
        <v>63787</v>
      </c>
      <c r="G46" s="5">
        <v>4083</v>
      </c>
      <c r="H46" s="5">
        <v>37</v>
      </c>
      <c r="I46" s="5">
        <v>79657</v>
      </c>
      <c r="J46" s="5">
        <v>1218</v>
      </c>
      <c r="K46" s="5">
        <v>153003</v>
      </c>
      <c r="L46" s="5">
        <v>74609</v>
      </c>
      <c r="M46" s="5">
        <v>3790</v>
      </c>
      <c r="N46" s="5">
        <v>7</v>
      </c>
      <c r="O46" s="5">
        <v>70553</v>
      </c>
      <c r="P46" s="5">
        <v>4044</v>
      </c>
    </row>
    <row r="47" spans="1:16">
      <c r="A47" s="5">
        <v>1397</v>
      </c>
      <c r="B47" s="5">
        <v>4</v>
      </c>
      <c r="C47" s="5" t="s">
        <v>246</v>
      </c>
      <c r="D47" s="5" t="s">
        <v>247</v>
      </c>
      <c r="E47" s="5">
        <v>825831</v>
      </c>
      <c r="F47" s="5">
        <v>157322</v>
      </c>
      <c r="G47" s="5">
        <v>9157</v>
      </c>
      <c r="H47" s="5">
        <v>0</v>
      </c>
      <c r="I47" s="5">
        <v>652531</v>
      </c>
      <c r="J47" s="5">
        <v>6821</v>
      </c>
      <c r="K47" s="5">
        <v>2305477</v>
      </c>
      <c r="L47" s="5">
        <v>466717</v>
      </c>
      <c r="M47" s="5">
        <v>21287</v>
      </c>
      <c r="N47" s="5">
        <v>432481</v>
      </c>
      <c r="O47" s="5">
        <v>1384382</v>
      </c>
      <c r="P47" s="5">
        <v>609</v>
      </c>
    </row>
    <row r="48" spans="1:16">
      <c r="A48" s="5">
        <v>1397</v>
      </c>
      <c r="B48" s="5">
        <v>2</v>
      </c>
      <c r="C48" s="5" t="s">
        <v>248</v>
      </c>
      <c r="D48" s="5" t="s">
        <v>249</v>
      </c>
      <c r="E48" s="5">
        <v>4158945</v>
      </c>
      <c r="F48" s="5">
        <v>2159860</v>
      </c>
      <c r="G48" s="5">
        <v>60288</v>
      </c>
      <c r="H48" s="5">
        <v>48963</v>
      </c>
      <c r="I48" s="5">
        <v>1878350</v>
      </c>
      <c r="J48" s="5">
        <v>11484</v>
      </c>
      <c r="K48" s="5">
        <v>5226619</v>
      </c>
      <c r="L48" s="5">
        <v>1947344</v>
      </c>
      <c r="M48" s="5">
        <v>98018</v>
      </c>
      <c r="N48" s="5">
        <v>69189</v>
      </c>
      <c r="O48" s="5">
        <v>2948772</v>
      </c>
      <c r="P48" s="5">
        <v>163296</v>
      </c>
    </row>
    <row r="49" spans="1:16">
      <c r="A49" s="5">
        <v>1397</v>
      </c>
      <c r="B49" s="5">
        <v>3</v>
      </c>
      <c r="C49" s="5" t="s">
        <v>250</v>
      </c>
      <c r="D49" s="5" t="s">
        <v>251</v>
      </c>
      <c r="E49" s="5">
        <v>3729205</v>
      </c>
      <c r="F49" s="5">
        <v>1834444</v>
      </c>
      <c r="G49" s="5">
        <v>59915</v>
      </c>
      <c r="H49" s="5">
        <v>48963</v>
      </c>
      <c r="I49" s="5">
        <v>1774559</v>
      </c>
      <c r="J49" s="5">
        <v>11324</v>
      </c>
      <c r="K49" s="5">
        <v>4810576</v>
      </c>
      <c r="L49" s="5">
        <v>1751103</v>
      </c>
      <c r="M49" s="5">
        <v>95206</v>
      </c>
      <c r="N49" s="5">
        <v>69189</v>
      </c>
      <c r="O49" s="5">
        <v>2731941</v>
      </c>
      <c r="P49" s="5">
        <v>163138</v>
      </c>
    </row>
    <row r="50" spans="1:16">
      <c r="A50" s="5">
        <v>1397</v>
      </c>
      <c r="B50" s="5">
        <v>4</v>
      </c>
      <c r="C50" s="5" t="s">
        <v>252</v>
      </c>
      <c r="D50" s="5" t="s">
        <v>251</v>
      </c>
      <c r="E50" s="5">
        <v>3729205</v>
      </c>
      <c r="F50" s="5">
        <v>1834444</v>
      </c>
      <c r="G50" s="5">
        <v>59915</v>
      </c>
      <c r="H50" s="5">
        <v>48963</v>
      </c>
      <c r="I50" s="5">
        <v>1774559</v>
      </c>
      <c r="J50" s="5">
        <v>11324</v>
      </c>
      <c r="K50" s="5">
        <v>4810576</v>
      </c>
      <c r="L50" s="5">
        <v>1751103</v>
      </c>
      <c r="M50" s="5">
        <v>95206</v>
      </c>
      <c r="N50" s="5">
        <v>69189</v>
      </c>
      <c r="O50" s="5">
        <v>2731941</v>
      </c>
      <c r="P50" s="5">
        <v>163138</v>
      </c>
    </row>
    <row r="51" spans="1:16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1397</v>
      </c>
      <c r="B53" s="5">
        <v>3</v>
      </c>
      <c r="C53" s="5" t="s">
        <v>257</v>
      </c>
      <c r="D53" s="5" t="s">
        <v>258</v>
      </c>
      <c r="E53" s="5">
        <v>429740</v>
      </c>
      <c r="F53" s="5">
        <v>325416</v>
      </c>
      <c r="G53" s="5">
        <v>373</v>
      </c>
      <c r="H53" s="5">
        <v>0</v>
      </c>
      <c r="I53" s="5">
        <v>103790</v>
      </c>
      <c r="J53" s="5">
        <v>160</v>
      </c>
      <c r="K53" s="5">
        <v>416043</v>
      </c>
      <c r="L53" s="5">
        <v>196242</v>
      </c>
      <c r="M53" s="5">
        <v>2812</v>
      </c>
      <c r="N53" s="5">
        <v>0</v>
      </c>
      <c r="O53" s="5">
        <v>216831</v>
      </c>
      <c r="P53" s="5">
        <v>158</v>
      </c>
    </row>
    <row r="54" spans="1:16">
      <c r="A54" s="5">
        <v>1397</v>
      </c>
      <c r="B54" s="5">
        <v>4</v>
      </c>
      <c r="C54" s="5" t="s">
        <v>259</v>
      </c>
      <c r="D54" s="5" t="s">
        <v>258</v>
      </c>
      <c r="E54" s="5">
        <v>429740</v>
      </c>
      <c r="F54" s="5">
        <v>325416</v>
      </c>
      <c r="G54" s="5">
        <v>373</v>
      </c>
      <c r="H54" s="5">
        <v>0</v>
      </c>
      <c r="I54" s="5">
        <v>103790</v>
      </c>
      <c r="J54" s="5">
        <v>160</v>
      </c>
      <c r="K54" s="5">
        <v>416043</v>
      </c>
      <c r="L54" s="5">
        <v>196242</v>
      </c>
      <c r="M54" s="5">
        <v>2812</v>
      </c>
      <c r="N54" s="5">
        <v>0</v>
      </c>
      <c r="O54" s="5">
        <v>216831</v>
      </c>
      <c r="P54" s="5">
        <v>158</v>
      </c>
    </row>
    <row r="55" spans="1:16">
      <c r="A55" s="5">
        <v>1397</v>
      </c>
      <c r="B55" s="5">
        <v>2</v>
      </c>
      <c r="C55" s="5" t="s">
        <v>260</v>
      </c>
      <c r="D55" s="5" t="s">
        <v>261</v>
      </c>
      <c r="E55" s="5">
        <v>4740906</v>
      </c>
      <c r="F55" s="5">
        <v>1994993</v>
      </c>
      <c r="G55" s="5">
        <v>151606</v>
      </c>
      <c r="H55" s="5">
        <v>1550</v>
      </c>
      <c r="I55" s="5">
        <v>2476519</v>
      </c>
      <c r="J55" s="5">
        <v>116238</v>
      </c>
      <c r="K55" s="5">
        <v>5610125</v>
      </c>
      <c r="L55" s="5">
        <v>2198192</v>
      </c>
      <c r="M55" s="5">
        <v>180227</v>
      </c>
      <c r="N55" s="5">
        <v>100</v>
      </c>
      <c r="O55" s="5">
        <v>3059101</v>
      </c>
      <c r="P55" s="5">
        <v>172505</v>
      </c>
    </row>
    <row r="56" spans="1:16">
      <c r="A56" s="5">
        <v>1397</v>
      </c>
      <c r="B56" s="5">
        <v>3</v>
      </c>
      <c r="C56" s="5" t="s">
        <v>262</v>
      </c>
      <c r="D56" s="5" t="s">
        <v>263</v>
      </c>
      <c r="E56" s="5">
        <v>2329075</v>
      </c>
      <c r="F56" s="5">
        <v>1320737</v>
      </c>
      <c r="G56" s="5">
        <v>48847</v>
      </c>
      <c r="H56" s="5">
        <v>500</v>
      </c>
      <c r="I56" s="5">
        <v>943432</v>
      </c>
      <c r="J56" s="5">
        <v>15560</v>
      </c>
      <c r="K56" s="5">
        <v>2084765</v>
      </c>
      <c r="L56" s="5">
        <v>1101015</v>
      </c>
      <c r="M56" s="5">
        <v>51916</v>
      </c>
      <c r="N56" s="5">
        <v>100</v>
      </c>
      <c r="O56" s="5">
        <v>905308</v>
      </c>
      <c r="P56" s="5">
        <v>26426</v>
      </c>
    </row>
    <row r="57" spans="1:16">
      <c r="A57" s="5">
        <v>1397</v>
      </c>
      <c r="B57" s="5">
        <v>4</v>
      </c>
      <c r="C57" s="5" t="s">
        <v>264</v>
      </c>
      <c r="D57" s="5" t="s">
        <v>265</v>
      </c>
      <c r="E57" s="5">
        <v>2313196</v>
      </c>
      <c r="F57" s="5">
        <v>1311727</v>
      </c>
      <c r="G57" s="5">
        <v>48289</v>
      </c>
      <c r="H57" s="5">
        <v>500</v>
      </c>
      <c r="I57" s="5">
        <v>937200</v>
      </c>
      <c r="J57" s="5">
        <v>15480</v>
      </c>
      <c r="K57" s="5">
        <v>2064587</v>
      </c>
      <c r="L57" s="5">
        <v>1088349</v>
      </c>
      <c r="M57" s="5">
        <v>51232</v>
      </c>
      <c r="N57" s="5">
        <v>100</v>
      </c>
      <c r="O57" s="5">
        <v>898572</v>
      </c>
      <c r="P57" s="5">
        <v>26334</v>
      </c>
    </row>
    <row r="58" spans="1:16">
      <c r="A58" s="5">
        <v>1397</v>
      </c>
      <c r="B58" s="5">
        <v>4</v>
      </c>
      <c r="C58" s="5" t="s">
        <v>266</v>
      </c>
      <c r="D58" s="5" t="s">
        <v>267</v>
      </c>
      <c r="E58" s="5">
        <v>15880</v>
      </c>
      <c r="F58" s="5">
        <v>9010</v>
      </c>
      <c r="G58" s="5">
        <v>558</v>
      </c>
      <c r="H58" s="5">
        <v>0</v>
      </c>
      <c r="I58" s="5">
        <v>6231</v>
      </c>
      <c r="J58" s="5">
        <v>80</v>
      </c>
      <c r="K58" s="5">
        <v>20178</v>
      </c>
      <c r="L58" s="5">
        <v>12666</v>
      </c>
      <c r="M58" s="5">
        <v>684</v>
      </c>
      <c r="N58" s="5">
        <v>0</v>
      </c>
      <c r="O58" s="5">
        <v>6736</v>
      </c>
      <c r="P58" s="5">
        <v>92</v>
      </c>
    </row>
    <row r="59" spans="1:16">
      <c r="A59" s="5">
        <v>1397</v>
      </c>
      <c r="B59" s="5">
        <v>3</v>
      </c>
      <c r="C59" s="5" t="s">
        <v>268</v>
      </c>
      <c r="D59" s="5" t="s">
        <v>269</v>
      </c>
      <c r="E59" s="5">
        <v>2411830</v>
      </c>
      <c r="F59" s="5">
        <v>674256</v>
      </c>
      <c r="G59" s="5">
        <v>102759</v>
      </c>
      <c r="H59" s="5">
        <v>1050</v>
      </c>
      <c r="I59" s="5">
        <v>1533088</v>
      </c>
      <c r="J59" s="5">
        <v>100678</v>
      </c>
      <c r="K59" s="5">
        <v>3525360</v>
      </c>
      <c r="L59" s="5">
        <v>1097177</v>
      </c>
      <c r="M59" s="5">
        <v>128311</v>
      </c>
      <c r="N59" s="5">
        <v>0</v>
      </c>
      <c r="O59" s="5">
        <v>2153793</v>
      </c>
      <c r="P59" s="5">
        <v>146079</v>
      </c>
    </row>
    <row r="60" spans="1:16">
      <c r="A60" s="5">
        <v>1397</v>
      </c>
      <c r="B60" s="5">
        <v>4</v>
      </c>
      <c r="C60" s="5" t="s">
        <v>270</v>
      </c>
      <c r="D60" s="5" t="s">
        <v>269</v>
      </c>
      <c r="E60" s="5">
        <v>2411830</v>
      </c>
      <c r="F60" s="5">
        <v>674256</v>
      </c>
      <c r="G60" s="5">
        <v>102759</v>
      </c>
      <c r="H60" s="5">
        <v>1050</v>
      </c>
      <c r="I60" s="5">
        <v>1533088</v>
      </c>
      <c r="J60" s="5">
        <v>100678</v>
      </c>
      <c r="K60" s="5">
        <v>3525360</v>
      </c>
      <c r="L60" s="5">
        <v>1097177</v>
      </c>
      <c r="M60" s="5">
        <v>128311</v>
      </c>
      <c r="N60" s="5">
        <v>0</v>
      </c>
      <c r="O60" s="5">
        <v>2153793</v>
      </c>
      <c r="P60" s="5">
        <v>146079</v>
      </c>
    </row>
    <row r="61" spans="1:16">
      <c r="A61" s="5">
        <v>1397</v>
      </c>
      <c r="B61" s="5">
        <v>2</v>
      </c>
      <c r="C61" s="5" t="s">
        <v>271</v>
      </c>
      <c r="D61" s="5" t="s">
        <v>272</v>
      </c>
      <c r="E61" s="5">
        <v>14793722</v>
      </c>
      <c r="F61" s="5">
        <v>4889694</v>
      </c>
      <c r="G61" s="5">
        <v>1502935</v>
      </c>
      <c r="H61" s="5">
        <v>36218</v>
      </c>
      <c r="I61" s="5">
        <v>7877659</v>
      </c>
      <c r="J61" s="5">
        <v>487216</v>
      </c>
      <c r="K61" s="5">
        <v>21552778</v>
      </c>
      <c r="L61" s="5">
        <v>6032029</v>
      </c>
      <c r="M61" s="5">
        <v>1531812</v>
      </c>
      <c r="N61" s="5">
        <v>147921</v>
      </c>
      <c r="O61" s="5">
        <v>12637766</v>
      </c>
      <c r="P61" s="5">
        <v>1203249</v>
      </c>
    </row>
    <row r="62" spans="1:16">
      <c r="A62" s="5">
        <v>1397</v>
      </c>
      <c r="B62" s="5">
        <v>3</v>
      </c>
      <c r="C62" s="5" t="s">
        <v>273</v>
      </c>
      <c r="D62" s="5" t="s">
        <v>274</v>
      </c>
      <c r="E62" s="5">
        <v>1130551</v>
      </c>
      <c r="F62" s="5">
        <v>297027</v>
      </c>
      <c r="G62" s="5">
        <v>192900</v>
      </c>
      <c r="H62" s="5">
        <v>1300</v>
      </c>
      <c r="I62" s="5">
        <v>587281</v>
      </c>
      <c r="J62" s="5">
        <v>52043</v>
      </c>
      <c r="K62" s="5">
        <v>2476186</v>
      </c>
      <c r="L62" s="5">
        <v>595322</v>
      </c>
      <c r="M62" s="5">
        <v>365641</v>
      </c>
      <c r="N62" s="5">
        <v>280</v>
      </c>
      <c r="O62" s="5">
        <v>1462899</v>
      </c>
      <c r="P62" s="5">
        <v>52043</v>
      </c>
    </row>
    <row r="63" spans="1:16">
      <c r="A63" s="5">
        <v>1397</v>
      </c>
      <c r="B63" s="5">
        <v>4</v>
      </c>
      <c r="C63" s="5" t="s">
        <v>275</v>
      </c>
      <c r="D63" s="5" t="s">
        <v>274</v>
      </c>
      <c r="E63" s="5">
        <v>1130551</v>
      </c>
      <c r="F63" s="5">
        <v>297027</v>
      </c>
      <c r="G63" s="5">
        <v>192900</v>
      </c>
      <c r="H63" s="5">
        <v>1300</v>
      </c>
      <c r="I63" s="5">
        <v>587281</v>
      </c>
      <c r="J63" s="5">
        <v>52043</v>
      </c>
      <c r="K63" s="5">
        <v>2476186</v>
      </c>
      <c r="L63" s="5">
        <v>595322</v>
      </c>
      <c r="M63" s="5">
        <v>365641</v>
      </c>
      <c r="N63" s="5">
        <v>280</v>
      </c>
      <c r="O63" s="5">
        <v>1462899</v>
      </c>
      <c r="P63" s="5">
        <v>52043</v>
      </c>
    </row>
    <row r="64" spans="1:16">
      <c r="A64" s="5">
        <v>1397</v>
      </c>
      <c r="B64" s="5">
        <v>3</v>
      </c>
      <c r="C64" s="5" t="s">
        <v>276</v>
      </c>
      <c r="D64" s="5" t="s">
        <v>277</v>
      </c>
      <c r="E64" s="5">
        <v>13663171</v>
      </c>
      <c r="F64" s="5">
        <v>4592668</v>
      </c>
      <c r="G64" s="5">
        <v>1310035</v>
      </c>
      <c r="H64" s="5">
        <v>34918</v>
      </c>
      <c r="I64" s="5">
        <v>7290378</v>
      </c>
      <c r="J64" s="5">
        <v>435172</v>
      </c>
      <c r="K64" s="5">
        <v>19076592</v>
      </c>
      <c r="L64" s="5">
        <v>5436707</v>
      </c>
      <c r="M64" s="5">
        <v>1166171</v>
      </c>
      <c r="N64" s="5">
        <v>147641</v>
      </c>
      <c r="O64" s="5">
        <v>11174867</v>
      </c>
      <c r="P64" s="5">
        <v>1151205</v>
      </c>
    </row>
    <row r="65" spans="1:16">
      <c r="A65" s="5">
        <v>1397</v>
      </c>
      <c r="B65" s="5">
        <v>4</v>
      </c>
      <c r="C65" s="5" t="s">
        <v>278</v>
      </c>
      <c r="D65" s="5" t="s">
        <v>279</v>
      </c>
      <c r="E65" s="5">
        <v>12826833</v>
      </c>
      <c r="F65" s="5">
        <v>4404405</v>
      </c>
      <c r="G65" s="5">
        <v>1281134</v>
      </c>
      <c r="H65" s="5">
        <v>7926</v>
      </c>
      <c r="I65" s="5">
        <v>6719085</v>
      </c>
      <c r="J65" s="5">
        <v>414282</v>
      </c>
      <c r="K65" s="5">
        <v>16759343</v>
      </c>
      <c r="L65" s="5">
        <v>5167936</v>
      </c>
      <c r="M65" s="5">
        <v>1131434</v>
      </c>
      <c r="N65" s="5">
        <v>128195</v>
      </c>
      <c r="O65" s="5">
        <v>9199863</v>
      </c>
      <c r="P65" s="5">
        <v>1131916</v>
      </c>
    </row>
    <row r="66" spans="1:16">
      <c r="A66" s="5">
        <v>1397</v>
      </c>
      <c r="B66" s="5">
        <v>4</v>
      </c>
      <c r="C66" s="5" t="s">
        <v>280</v>
      </c>
      <c r="D66" s="5" t="s">
        <v>281</v>
      </c>
      <c r="E66" s="5">
        <v>649990</v>
      </c>
      <c r="F66" s="5">
        <v>135004</v>
      </c>
      <c r="G66" s="5">
        <v>26815</v>
      </c>
      <c r="H66" s="5">
        <v>26992</v>
      </c>
      <c r="I66" s="5">
        <v>441302</v>
      </c>
      <c r="J66" s="5">
        <v>19877</v>
      </c>
      <c r="K66" s="5">
        <v>2099022</v>
      </c>
      <c r="L66" s="5">
        <v>201870</v>
      </c>
      <c r="M66" s="5">
        <v>32067</v>
      </c>
      <c r="N66" s="5">
        <v>19447</v>
      </c>
      <c r="O66" s="5">
        <v>1828364</v>
      </c>
      <c r="P66" s="5">
        <v>17273</v>
      </c>
    </row>
    <row r="67" spans="1:16">
      <c r="A67" s="5">
        <v>1397</v>
      </c>
      <c r="B67" s="5">
        <v>4</v>
      </c>
      <c r="C67" s="5" t="s">
        <v>282</v>
      </c>
      <c r="D67" s="5" t="s">
        <v>283</v>
      </c>
      <c r="E67" s="5">
        <v>160292</v>
      </c>
      <c r="F67" s="5">
        <v>42108</v>
      </c>
      <c r="G67" s="5">
        <v>2086</v>
      </c>
      <c r="H67" s="5">
        <v>0</v>
      </c>
      <c r="I67" s="5">
        <v>116094</v>
      </c>
      <c r="J67" s="5">
        <v>5</v>
      </c>
      <c r="K67" s="5">
        <v>179423</v>
      </c>
      <c r="L67" s="5">
        <v>43161</v>
      </c>
      <c r="M67" s="5">
        <v>2670</v>
      </c>
      <c r="N67" s="5">
        <v>0</v>
      </c>
      <c r="O67" s="5">
        <v>133587</v>
      </c>
      <c r="P67" s="5">
        <v>6</v>
      </c>
    </row>
    <row r="68" spans="1:16">
      <c r="A68" s="5">
        <v>1397</v>
      </c>
      <c r="B68" s="5">
        <v>4</v>
      </c>
      <c r="C68" s="5" t="s">
        <v>284</v>
      </c>
      <c r="D68" s="5" t="s">
        <v>285</v>
      </c>
      <c r="E68" s="5">
        <v>26056</v>
      </c>
      <c r="F68" s="5">
        <v>11150</v>
      </c>
      <c r="G68" s="5">
        <v>0</v>
      </c>
      <c r="H68" s="5">
        <v>0</v>
      </c>
      <c r="I68" s="5">
        <v>13898</v>
      </c>
      <c r="J68" s="5">
        <v>1008</v>
      </c>
      <c r="K68" s="5">
        <v>38804</v>
      </c>
      <c r="L68" s="5">
        <v>23740</v>
      </c>
      <c r="M68" s="5">
        <v>0</v>
      </c>
      <c r="N68" s="5">
        <v>0</v>
      </c>
      <c r="O68" s="5">
        <v>13054</v>
      </c>
      <c r="P68" s="5">
        <v>2010</v>
      </c>
    </row>
    <row r="69" spans="1:16">
      <c r="A69" s="5">
        <v>1397</v>
      </c>
      <c r="B69" s="5">
        <v>2</v>
      </c>
      <c r="C69" s="5" t="s">
        <v>286</v>
      </c>
      <c r="D69" s="5" t="s">
        <v>287</v>
      </c>
      <c r="E69" s="5">
        <v>21273103</v>
      </c>
      <c r="F69" s="5">
        <v>4928479</v>
      </c>
      <c r="G69" s="5">
        <v>263740</v>
      </c>
      <c r="H69" s="5">
        <v>372350</v>
      </c>
      <c r="I69" s="5">
        <v>15500330</v>
      </c>
      <c r="J69" s="5">
        <v>208203</v>
      </c>
      <c r="K69" s="5">
        <v>24130458</v>
      </c>
      <c r="L69" s="5">
        <v>5427676</v>
      </c>
      <c r="M69" s="5">
        <v>451020</v>
      </c>
      <c r="N69" s="5">
        <v>102215</v>
      </c>
      <c r="O69" s="5">
        <v>17865908</v>
      </c>
      <c r="P69" s="5">
        <v>283639</v>
      </c>
    </row>
    <row r="70" spans="1:16">
      <c r="A70" s="5">
        <v>1397</v>
      </c>
      <c r="B70" s="5">
        <v>3</v>
      </c>
      <c r="C70" s="5" t="s">
        <v>288</v>
      </c>
      <c r="D70" s="5" t="s">
        <v>287</v>
      </c>
      <c r="E70" s="5">
        <v>21273103</v>
      </c>
      <c r="F70" s="5">
        <v>4928479</v>
      </c>
      <c r="G70" s="5">
        <v>263740</v>
      </c>
      <c r="H70" s="5">
        <v>372350</v>
      </c>
      <c r="I70" s="5">
        <v>15500330</v>
      </c>
      <c r="J70" s="5">
        <v>208203</v>
      </c>
      <c r="K70" s="5">
        <v>24130458</v>
      </c>
      <c r="L70" s="5">
        <v>5427676</v>
      </c>
      <c r="M70" s="5">
        <v>451020</v>
      </c>
      <c r="N70" s="5">
        <v>102215</v>
      </c>
      <c r="O70" s="5">
        <v>17865908</v>
      </c>
      <c r="P70" s="5">
        <v>283639</v>
      </c>
    </row>
    <row r="71" spans="1:16">
      <c r="A71" s="5">
        <v>1397</v>
      </c>
      <c r="B71" s="5">
        <v>4</v>
      </c>
      <c r="C71" s="5" t="s">
        <v>289</v>
      </c>
      <c r="D71" s="5" t="s">
        <v>290</v>
      </c>
      <c r="E71" s="5">
        <v>6603186</v>
      </c>
      <c r="F71" s="5">
        <v>1436182</v>
      </c>
      <c r="G71" s="5">
        <v>89201</v>
      </c>
      <c r="H71" s="5">
        <v>358373</v>
      </c>
      <c r="I71" s="5">
        <v>4664814</v>
      </c>
      <c r="J71" s="5">
        <v>54615</v>
      </c>
      <c r="K71" s="5">
        <v>6505544</v>
      </c>
      <c r="L71" s="5">
        <v>1323281</v>
      </c>
      <c r="M71" s="5">
        <v>82080</v>
      </c>
      <c r="N71" s="5">
        <v>31620</v>
      </c>
      <c r="O71" s="5">
        <v>5036053</v>
      </c>
      <c r="P71" s="5">
        <v>32510</v>
      </c>
    </row>
    <row r="72" spans="1:16">
      <c r="A72" s="5">
        <v>1397</v>
      </c>
      <c r="B72" s="5">
        <v>4</v>
      </c>
      <c r="C72" s="5" t="s">
        <v>291</v>
      </c>
      <c r="D72" s="5" t="s">
        <v>292</v>
      </c>
      <c r="E72" s="5">
        <v>4363607</v>
      </c>
      <c r="F72" s="5">
        <v>825168</v>
      </c>
      <c r="G72" s="5">
        <v>26890</v>
      </c>
      <c r="H72" s="5">
        <v>0</v>
      </c>
      <c r="I72" s="5">
        <v>3464062</v>
      </c>
      <c r="J72" s="5">
        <v>47487</v>
      </c>
      <c r="K72" s="5">
        <v>5742253</v>
      </c>
      <c r="L72" s="5">
        <v>1685020</v>
      </c>
      <c r="M72" s="5">
        <v>138990</v>
      </c>
      <c r="N72" s="5">
        <v>0</v>
      </c>
      <c r="O72" s="5">
        <v>3865784</v>
      </c>
      <c r="P72" s="5">
        <v>52459</v>
      </c>
    </row>
    <row r="73" spans="1:16">
      <c r="A73" s="5">
        <v>1397</v>
      </c>
      <c r="B73" s="5">
        <v>4</v>
      </c>
      <c r="C73" s="5" t="s">
        <v>293</v>
      </c>
      <c r="D73" s="5" t="s">
        <v>294</v>
      </c>
      <c r="E73" s="5">
        <v>10306311</v>
      </c>
      <c r="F73" s="5">
        <v>2667130</v>
      </c>
      <c r="G73" s="5">
        <v>147649</v>
      </c>
      <c r="H73" s="5">
        <v>13978</v>
      </c>
      <c r="I73" s="5">
        <v>7371453</v>
      </c>
      <c r="J73" s="5">
        <v>106101</v>
      </c>
      <c r="K73" s="5">
        <v>11882661</v>
      </c>
      <c r="L73" s="5">
        <v>2419375</v>
      </c>
      <c r="M73" s="5">
        <v>229950</v>
      </c>
      <c r="N73" s="5">
        <v>70595</v>
      </c>
      <c r="O73" s="5">
        <v>8964071</v>
      </c>
      <c r="P73" s="5">
        <v>198670</v>
      </c>
    </row>
    <row r="74" spans="1:16">
      <c r="A74" s="5">
        <v>1397</v>
      </c>
      <c r="B74" s="5">
        <v>2</v>
      </c>
      <c r="C74" s="5" t="s">
        <v>295</v>
      </c>
      <c r="D74" s="5" t="s">
        <v>296</v>
      </c>
      <c r="E74" s="5">
        <v>5395789</v>
      </c>
      <c r="F74" s="5">
        <v>1627116</v>
      </c>
      <c r="G74" s="5">
        <v>509172</v>
      </c>
      <c r="H74" s="5">
        <v>5274</v>
      </c>
      <c r="I74" s="5">
        <v>3104861</v>
      </c>
      <c r="J74" s="5">
        <v>149365</v>
      </c>
      <c r="K74" s="5">
        <v>6393727</v>
      </c>
      <c r="L74" s="5">
        <v>1710896</v>
      </c>
      <c r="M74" s="5">
        <v>608781</v>
      </c>
      <c r="N74" s="5">
        <v>3915</v>
      </c>
      <c r="O74" s="5">
        <v>3882306</v>
      </c>
      <c r="P74" s="5">
        <v>187829</v>
      </c>
    </row>
    <row r="75" spans="1:16">
      <c r="A75" s="5">
        <v>1397</v>
      </c>
      <c r="B75" s="5">
        <v>7</v>
      </c>
      <c r="C75" s="5" t="s">
        <v>297</v>
      </c>
      <c r="D75" s="5" t="s">
        <v>298</v>
      </c>
      <c r="E75" s="5">
        <v>5395789</v>
      </c>
      <c r="F75" s="5">
        <v>1627116</v>
      </c>
      <c r="G75" s="5">
        <v>509172</v>
      </c>
      <c r="H75" s="5">
        <v>5274</v>
      </c>
      <c r="I75" s="5">
        <v>3104861</v>
      </c>
      <c r="J75" s="5">
        <v>149365</v>
      </c>
      <c r="K75" s="5">
        <v>6393727</v>
      </c>
      <c r="L75" s="5">
        <v>1710896</v>
      </c>
      <c r="M75" s="5">
        <v>608781</v>
      </c>
      <c r="N75" s="5">
        <v>3915</v>
      </c>
      <c r="O75" s="5">
        <v>3882306</v>
      </c>
      <c r="P75" s="5">
        <v>187829</v>
      </c>
    </row>
    <row r="76" spans="1:16">
      <c r="A76" s="5">
        <v>1397</v>
      </c>
      <c r="B76" s="5">
        <v>4</v>
      </c>
      <c r="C76" s="5" t="s">
        <v>299</v>
      </c>
      <c r="D76" s="5" t="s">
        <v>300</v>
      </c>
      <c r="E76" s="5">
        <v>5294713</v>
      </c>
      <c r="F76" s="5">
        <v>1589123</v>
      </c>
      <c r="G76" s="5">
        <v>505272</v>
      </c>
      <c r="H76" s="5">
        <v>5154</v>
      </c>
      <c r="I76" s="5">
        <v>3046042</v>
      </c>
      <c r="J76" s="5">
        <v>149122</v>
      </c>
      <c r="K76" s="5">
        <v>6280945</v>
      </c>
      <c r="L76" s="5">
        <v>1654491</v>
      </c>
      <c r="M76" s="5">
        <v>607681</v>
      </c>
      <c r="N76" s="5">
        <v>3780</v>
      </c>
      <c r="O76" s="5">
        <v>3827500</v>
      </c>
      <c r="P76" s="5">
        <v>187493</v>
      </c>
    </row>
    <row r="77" spans="1:16">
      <c r="A77" s="5">
        <v>1397</v>
      </c>
      <c r="B77" s="5">
        <v>9</v>
      </c>
      <c r="C77" s="5" t="s">
        <v>301</v>
      </c>
      <c r="D77" s="5" t="s">
        <v>302</v>
      </c>
      <c r="E77" s="5">
        <v>101076</v>
      </c>
      <c r="F77" s="5">
        <v>37994</v>
      </c>
      <c r="G77" s="5">
        <v>3900</v>
      </c>
      <c r="H77" s="5">
        <v>120</v>
      </c>
      <c r="I77" s="5">
        <v>58819</v>
      </c>
      <c r="J77" s="5">
        <v>243</v>
      </c>
      <c r="K77" s="5">
        <v>112783</v>
      </c>
      <c r="L77" s="5">
        <v>56405</v>
      </c>
      <c r="M77" s="5">
        <v>1100</v>
      </c>
      <c r="N77" s="5">
        <v>135</v>
      </c>
      <c r="O77" s="5">
        <v>54805</v>
      </c>
      <c r="P77" s="5">
        <v>337</v>
      </c>
    </row>
    <row r="78" spans="1:16">
      <c r="A78" s="5">
        <v>1397</v>
      </c>
      <c r="B78" s="5">
        <v>2</v>
      </c>
      <c r="C78" s="5" t="s">
        <v>303</v>
      </c>
      <c r="D78" s="5" t="s">
        <v>304</v>
      </c>
      <c r="E78" s="5">
        <v>153481544</v>
      </c>
      <c r="F78" s="5">
        <v>71917020</v>
      </c>
      <c r="G78" s="5">
        <v>13558864</v>
      </c>
      <c r="H78" s="5">
        <v>273683</v>
      </c>
      <c r="I78" s="5">
        <v>67164842</v>
      </c>
      <c r="J78" s="5">
        <v>567134</v>
      </c>
      <c r="K78" s="5">
        <v>390003989</v>
      </c>
      <c r="L78" s="5">
        <v>238095762</v>
      </c>
      <c r="M78" s="5">
        <v>31115672</v>
      </c>
      <c r="N78" s="5">
        <v>311920</v>
      </c>
      <c r="O78" s="5">
        <v>118671903</v>
      </c>
      <c r="P78" s="5">
        <v>1808732</v>
      </c>
    </row>
    <row r="79" spans="1:16">
      <c r="A79" s="5">
        <v>1397</v>
      </c>
      <c r="B79" s="5">
        <v>3</v>
      </c>
      <c r="C79" s="5" t="s">
        <v>305</v>
      </c>
      <c r="D79" s="5" t="s">
        <v>306</v>
      </c>
      <c r="E79" s="5">
        <v>2279577</v>
      </c>
      <c r="F79" s="5">
        <v>1316023</v>
      </c>
      <c r="G79" s="5">
        <v>500</v>
      </c>
      <c r="H79" s="5">
        <v>0</v>
      </c>
      <c r="I79" s="5">
        <v>958581</v>
      </c>
      <c r="J79" s="5">
        <v>4472</v>
      </c>
      <c r="K79" s="5">
        <v>3025208</v>
      </c>
      <c r="L79" s="5">
        <v>2033170</v>
      </c>
      <c r="M79" s="5">
        <v>500</v>
      </c>
      <c r="N79" s="5">
        <v>0</v>
      </c>
      <c r="O79" s="5">
        <v>985917</v>
      </c>
      <c r="P79" s="5">
        <v>5621</v>
      </c>
    </row>
    <row r="80" spans="1:16">
      <c r="A80" s="5">
        <v>1397</v>
      </c>
      <c r="B80" s="5">
        <v>4</v>
      </c>
      <c r="C80" s="5" t="s">
        <v>307</v>
      </c>
      <c r="D80" s="5" t="s">
        <v>308</v>
      </c>
      <c r="E80" s="5">
        <v>2279577</v>
      </c>
      <c r="F80" s="5">
        <v>1316023</v>
      </c>
      <c r="G80" s="5">
        <v>500</v>
      </c>
      <c r="H80" s="5">
        <v>0</v>
      </c>
      <c r="I80" s="5">
        <v>958581</v>
      </c>
      <c r="J80" s="5">
        <v>4472</v>
      </c>
      <c r="K80" s="5">
        <v>3025208</v>
      </c>
      <c r="L80" s="5">
        <v>2033170</v>
      </c>
      <c r="M80" s="5">
        <v>500</v>
      </c>
      <c r="N80" s="5">
        <v>0</v>
      </c>
      <c r="O80" s="5">
        <v>985917</v>
      </c>
      <c r="P80" s="5">
        <v>5621</v>
      </c>
    </row>
    <row r="81" spans="1:16">
      <c r="A81" s="5">
        <v>1397</v>
      </c>
      <c r="B81" s="5">
        <v>3</v>
      </c>
      <c r="C81" s="5" t="s">
        <v>309</v>
      </c>
      <c r="D81" s="5" t="s">
        <v>310</v>
      </c>
      <c r="E81" s="5">
        <v>151201967</v>
      </c>
      <c r="F81" s="5">
        <v>70600997</v>
      </c>
      <c r="G81" s="5">
        <v>13558364</v>
      </c>
      <c r="H81" s="5">
        <v>273683</v>
      </c>
      <c r="I81" s="5">
        <v>66206261</v>
      </c>
      <c r="J81" s="5">
        <v>562662</v>
      </c>
      <c r="K81" s="5">
        <v>386978781</v>
      </c>
      <c r="L81" s="5">
        <v>236062592</v>
      </c>
      <c r="M81" s="5">
        <v>31115172</v>
      </c>
      <c r="N81" s="5">
        <v>311920</v>
      </c>
      <c r="O81" s="5">
        <v>117685985</v>
      </c>
      <c r="P81" s="5">
        <v>1803111</v>
      </c>
    </row>
    <row r="82" spans="1:16">
      <c r="A82" s="5">
        <v>1397</v>
      </c>
      <c r="B82" s="5">
        <v>4</v>
      </c>
      <c r="C82" s="5" t="s">
        <v>311</v>
      </c>
      <c r="D82" s="5" t="s">
        <v>310</v>
      </c>
      <c r="E82" s="5">
        <v>151201967</v>
      </c>
      <c r="F82" s="5">
        <v>70600997</v>
      </c>
      <c r="G82" s="5">
        <v>13558364</v>
      </c>
      <c r="H82" s="5">
        <v>273683</v>
      </c>
      <c r="I82" s="5">
        <v>66206261</v>
      </c>
      <c r="J82" s="5">
        <v>562662</v>
      </c>
      <c r="K82" s="5">
        <v>386978781</v>
      </c>
      <c r="L82" s="5">
        <v>236062592</v>
      </c>
      <c r="M82" s="5">
        <v>31115172</v>
      </c>
      <c r="N82" s="5">
        <v>311920</v>
      </c>
      <c r="O82" s="5">
        <v>117685985</v>
      </c>
      <c r="P82" s="5">
        <v>1803111</v>
      </c>
    </row>
    <row r="83" spans="1:16">
      <c r="A83" s="5">
        <v>1397</v>
      </c>
      <c r="B83" s="5">
        <v>2</v>
      </c>
      <c r="C83" s="5" t="s">
        <v>312</v>
      </c>
      <c r="D83" s="5" t="s">
        <v>313</v>
      </c>
      <c r="E83" s="5">
        <v>189355166</v>
      </c>
      <c r="F83" s="5">
        <v>56987858</v>
      </c>
      <c r="G83" s="5">
        <v>5694757</v>
      </c>
      <c r="H83" s="5">
        <v>1377296</v>
      </c>
      <c r="I83" s="5">
        <v>120978737</v>
      </c>
      <c r="J83" s="5">
        <v>4316517</v>
      </c>
      <c r="K83" s="5">
        <v>285429353</v>
      </c>
      <c r="L83" s="5">
        <v>105245067</v>
      </c>
      <c r="M83" s="5">
        <v>10063020</v>
      </c>
      <c r="N83" s="5">
        <v>1489816</v>
      </c>
      <c r="O83" s="5">
        <v>159069237</v>
      </c>
      <c r="P83" s="5">
        <v>9562214</v>
      </c>
    </row>
    <row r="84" spans="1:16">
      <c r="A84" s="5">
        <v>1397</v>
      </c>
      <c r="B84" s="5">
        <v>3</v>
      </c>
      <c r="C84" s="5" t="s">
        <v>314</v>
      </c>
      <c r="D84" s="5" t="s">
        <v>315</v>
      </c>
      <c r="E84" s="5">
        <v>131454890</v>
      </c>
      <c r="F84" s="5">
        <v>33481282</v>
      </c>
      <c r="G84" s="5">
        <v>4241737</v>
      </c>
      <c r="H84" s="5">
        <v>107590</v>
      </c>
      <c r="I84" s="5">
        <v>91168079</v>
      </c>
      <c r="J84" s="5">
        <v>2456201</v>
      </c>
      <c r="K84" s="5">
        <v>215513980</v>
      </c>
      <c r="L84" s="5">
        <v>81219346</v>
      </c>
      <c r="M84" s="5">
        <v>8317642</v>
      </c>
      <c r="N84" s="5">
        <v>156813</v>
      </c>
      <c r="O84" s="5">
        <v>120266916</v>
      </c>
      <c r="P84" s="5">
        <v>5553263</v>
      </c>
    </row>
    <row r="85" spans="1:16">
      <c r="A85" s="5">
        <v>1397</v>
      </c>
      <c r="B85" s="5">
        <v>4</v>
      </c>
      <c r="C85" s="5" t="s">
        <v>316</v>
      </c>
      <c r="D85" s="5" t="s">
        <v>317</v>
      </c>
      <c r="E85" s="5">
        <v>67838918</v>
      </c>
      <c r="F85" s="5">
        <v>16695913</v>
      </c>
      <c r="G85" s="5">
        <v>3236521</v>
      </c>
      <c r="H85" s="5">
        <v>26959</v>
      </c>
      <c r="I85" s="5">
        <v>46425997</v>
      </c>
      <c r="J85" s="5">
        <v>1453527</v>
      </c>
      <c r="K85" s="5">
        <v>120693119</v>
      </c>
      <c r="L85" s="5">
        <v>49292844</v>
      </c>
      <c r="M85" s="5">
        <v>6927110</v>
      </c>
      <c r="N85" s="5">
        <v>52662</v>
      </c>
      <c r="O85" s="5">
        <v>59832003</v>
      </c>
      <c r="P85" s="5">
        <v>4588499</v>
      </c>
    </row>
    <row r="86" spans="1:16">
      <c r="A86" s="5">
        <v>1397</v>
      </c>
      <c r="B86" s="5">
        <v>4</v>
      </c>
      <c r="C86" s="5" t="s">
        <v>318</v>
      </c>
      <c r="D86" s="5" t="s">
        <v>319</v>
      </c>
      <c r="E86" s="5">
        <v>5673689</v>
      </c>
      <c r="F86" s="5">
        <v>1386650</v>
      </c>
      <c r="G86" s="5">
        <v>14515</v>
      </c>
      <c r="H86" s="5">
        <v>71254</v>
      </c>
      <c r="I86" s="5">
        <v>4163658</v>
      </c>
      <c r="J86" s="5">
        <v>37612</v>
      </c>
      <c r="K86" s="5">
        <v>9344927</v>
      </c>
      <c r="L86" s="5">
        <v>3632418</v>
      </c>
      <c r="M86" s="5">
        <v>20423</v>
      </c>
      <c r="N86" s="5">
        <v>74658</v>
      </c>
      <c r="O86" s="5">
        <v>5580207</v>
      </c>
      <c r="P86" s="5">
        <v>37221</v>
      </c>
    </row>
    <row r="87" spans="1:16">
      <c r="A87" s="5">
        <v>1397</v>
      </c>
      <c r="B87" s="5">
        <v>4</v>
      </c>
      <c r="C87" s="5" t="s">
        <v>320</v>
      </c>
      <c r="D87" s="5" t="s">
        <v>321</v>
      </c>
      <c r="E87" s="5">
        <v>57942283</v>
      </c>
      <c r="F87" s="5">
        <v>15398719</v>
      </c>
      <c r="G87" s="5">
        <v>990701</v>
      </c>
      <c r="H87" s="5">
        <v>9377</v>
      </c>
      <c r="I87" s="5">
        <v>40578424</v>
      </c>
      <c r="J87" s="5">
        <v>965062</v>
      </c>
      <c r="K87" s="5">
        <v>85475934</v>
      </c>
      <c r="L87" s="5">
        <v>28294083</v>
      </c>
      <c r="M87" s="5">
        <v>1370108</v>
      </c>
      <c r="N87" s="5">
        <v>29493</v>
      </c>
      <c r="O87" s="5">
        <v>54854706</v>
      </c>
      <c r="P87" s="5">
        <v>927543</v>
      </c>
    </row>
    <row r="88" spans="1:16">
      <c r="A88" s="5">
        <v>1397</v>
      </c>
      <c r="B88" s="5">
        <v>3</v>
      </c>
      <c r="C88" s="5" t="s">
        <v>322</v>
      </c>
      <c r="D88" s="5" t="s">
        <v>323</v>
      </c>
      <c r="E88" s="5">
        <v>50930498</v>
      </c>
      <c r="F88" s="5">
        <v>20308020</v>
      </c>
      <c r="G88" s="5">
        <v>1034922</v>
      </c>
      <c r="H88" s="5">
        <v>1198796</v>
      </c>
      <c r="I88" s="5">
        <v>26785064</v>
      </c>
      <c r="J88" s="5">
        <v>1603694</v>
      </c>
      <c r="K88" s="5">
        <v>60880894</v>
      </c>
      <c r="L88" s="5">
        <v>20369397</v>
      </c>
      <c r="M88" s="5">
        <v>1427598</v>
      </c>
      <c r="N88" s="5">
        <v>1295285</v>
      </c>
      <c r="O88" s="5">
        <v>33990206</v>
      </c>
      <c r="P88" s="5">
        <v>3798408</v>
      </c>
    </row>
    <row r="89" spans="1:16">
      <c r="A89" s="5">
        <v>1397</v>
      </c>
      <c r="B89" s="5">
        <v>4</v>
      </c>
      <c r="C89" s="5" t="s">
        <v>324</v>
      </c>
      <c r="D89" s="5" t="s">
        <v>325</v>
      </c>
      <c r="E89" s="5">
        <v>4150833</v>
      </c>
      <c r="F89" s="5">
        <v>1744306</v>
      </c>
      <c r="G89" s="5">
        <v>3684</v>
      </c>
      <c r="H89" s="5">
        <v>499508</v>
      </c>
      <c r="I89" s="5">
        <v>1887725</v>
      </c>
      <c r="J89" s="5">
        <v>15610</v>
      </c>
      <c r="K89" s="5">
        <v>4628748</v>
      </c>
      <c r="L89" s="5">
        <v>1543448</v>
      </c>
      <c r="M89" s="5">
        <v>3325</v>
      </c>
      <c r="N89" s="5">
        <v>273251</v>
      </c>
      <c r="O89" s="5">
        <v>2777882</v>
      </c>
      <c r="P89" s="5">
        <v>30842</v>
      </c>
    </row>
    <row r="90" spans="1:16">
      <c r="A90" s="5">
        <v>1397</v>
      </c>
      <c r="B90" s="5">
        <v>4</v>
      </c>
      <c r="C90" s="5" t="s">
        <v>326</v>
      </c>
      <c r="D90" s="5" t="s">
        <v>327</v>
      </c>
      <c r="E90" s="5">
        <v>13955627</v>
      </c>
      <c r="F90" s="5">
        <v>3768644</v>
      </c>
      <c r="G90" s="5">
        <v>775643</v>
      </c>
      <c r="H90" s="5">
        <v>40802</v>
      </c>
      <c r="I90" s="5">
        <v>9108631</v>
      </c>
      <c r="J90" s="5">
        <v>261907</v>
      </c>
      <c r="K90" s="5">
        <v>17657076</v>
      </c>
      <c r="L90" s="5">
        <v>4470136</v>
      </c>
      <c r="M90" s="5">
        <v>936027</v>
      </c>
      <c r="N90" s="5">
        <v>54897</v>
      </c>
      <c r="O90" s="5">
        <v>11805952</v>
      </c>
      <c r="P90" s="5">
        <v>390064</v>
      </c>
    </row>
    <row r="91" spans="1:16">
      <c r="A91" s="5">
        <v>1397</v>
      </c>
      <c r="B91" s="5">
        <v>4</v>
      </c>
      <c r="C91" s="5" t="s">
        <v>328</v>
      </c>
      <c r="D91" s="5" t="s">
        <v>329</v>
      </c>
      <c r="E91" s="5">
        <v>15704125</v>
      </c>
      <c r="F91" s="5">
        <v>5299129</v>
      </c>
      <c r="G91" s="5">
        <v>209974</v>
      </c>
      <c r="H91" s="5">
        <v>87667</v>
      </c>
      <c r="I91" s="5">
        <v>8842531</v>
      </c>
      <c r="J91" s="5">
        <v>1264825</v>
      </c>
      <c r="K91" s="5">
        <v>19921255</v>
      </c>
      <c r="L91" s="5">
        <v>4227864</v>
      </c>
      <c r="M91" s="5">
        <v>228507</v>
      </c>
      <c r="N91" s="5">
        <v>89456</v>
      </c>
      <c r="O91" s="5">
        <v>12066969</v>
      </c>
      <c r="P91" s="5">
        <v>3308459</v>
      </c>
    </row>
    <row r="92" spans="1:16">
      <c r="A92" s="5">
        <v>1397</v>
      </c>
      <c r="B92" s="5">
        <v>4</v>
      </c>
      <c r="C92" s="5" t="s">
        <v>330</v>
      </c>
      <c r="D92" s="5" t="s">
        <v>331</v>
      </c>
      <c r="E92" s="5">
        <v>17119913</v>
      </c>
      <c r="F92" s="5">
        <v>9495942</v>
      </c>
      <c r="G92" s="5">
        <v>45622</v>
      </c>
      <c r="H92" s="5">
        <v>570819</v>
      </c>
      <c r="I92" s="5">
        <v>6946178</v>
      </c>
      <c r="J92" s="5">
        <v>61352</v>
      </c>
      <c r="K92" s="5">
        <v>18673814</v>
      </c>
      <c r="L92" s="5">
        <v>10127949</v>
      </c>
      <c r="M92" s="5">
        <v>259739</v>
      </c>
      <c r="N92" s="5">
        <v>877681</v>
      </c>
      <c r="O92" s="5">
        <v>7339403</v>
      </c>
      <c r="P92" s="5">
        <v>69043</v>
      </c>
    </row>
    <row r="93" spans="1:16">
      <c r="A93" s="5">
        <v>1397</v>
      </c>
      <c r="B93" s="5">
        <v>3</v>
      </c>
      <c r="C93" s="5" t="s">
        <v>332</v>
      </c>
      <c r="D93" s="5" t="s">
        <v>333</v>
      </c>
      <c r="E93" s="5">
        <v>6969778</v>
      </c>
      <c r="F93" s="5">
        <v>3198556</v>
      </c>
      <c r="G93" s="5">
        <v>418098</v>
      </c>
      <c r="H93" s="5">
        <v>70909</v>
      </c>
      <c r="I93" s="5">
        <v>3025594</v>
      </c>
      <c r="J93" s="5">
        <v>256621</v>
      </c>
      <c r="K93" s="5">
        <v>9034480</v>
      </c>
      <c r="L93" s="5">
        <v>3656324</v>
      </c>
      <c r="M93" s="5">
        <v>317780</v>
      </c>
      <c r="N93" s="5">
        <v>37717</v>
      </c>
      <c r="O93" s="5">
        <v>4812115</v>
      </c>
      <c r="P93" s="5">
        <v>210543</v>
      </c>
    </row>
    <row r="94" spans="1:16">
      <c r="A94" s="5">
        <v>1397</v>
      </c>
      <c r="B94" s="5">
        <v>4</v>
      </c>
      <c r="C94" s="5" t="s">
        <v>334</v>
      </c>
      <c r="D94" s="5" t="s">
        <v>333</v>
      </c>
      <c r="E94" s="5">
        <v>6969778</v>
      </c>
      <c r="F94" s="5">
        <v>3198556</v>
      </c>
      <c r="G94" s="5">
        <v>418098</v>
      </c>
      <c r="H94" s="5">
        <v>70909</v>
      </c>
      <c r="I94" s="5">
        <v>3025594</v>
      </c>
      <c r="J94" s="5">
        <v>256621</v>
      </c>
      <c r="K94" s="5">
        <v>9034480</v>
      </c>
      <c r="L94" s="5">
        <v>3656324</v>
      </c>
      <c r="M94" s="5">
        <v>317780</v>
      </c>
      <c r="N94" s="5">
        <v>37717</v>
      </c>
      <c r="O94" s="5">
        <v>4812115</v>
      </c>
      <c r="P94" s="5">
        <v>210543</v>
      </c>
    </row>
    <row r="95" spans="1:16">
      <c r="A95" s="5">
        <v>1397</v>
      </c>
      <c r="B95" s="5">
        <v>2</v>
      </c>
      <c r="C95" s="5" t="s">
        <v>335</v>
      </c>
      <c r="D95" s="5" t="s">
        <v>336</v>
      </c>
      <c r="E95" s="5">
        <v>38097271</v>
      </c>
      <c r="F95" s="5">
        <v>12020328</v>
      </c>
      <c r="G95" s="5">
        <v>2625881</v>
      </c>
      <c r="H95" s="5">
        <v>1100051</v>
      </c>
      <c r="I95" s="5">
        <v>20845636</v>
      </c>
      <c r="J95" s="5">
        <v>1505376</v>
      </c>
      <c r="K95" s="5">
        <v>49410347</v>
      </c>
      <c r="L95" s="5">
        <v>14022040</v>
      </c>
      <c r="M95" s="5">
        <v>3296310</v>
      </c>
      <c r="N95" s="5">
        <v>1115711</v>
      </c>
      <c r="O95" s="5">
        <v>29286204</v>
      </c>
      <c r="P95" s="5">
        <v>1690082</v>
      </c>
    </row>
    <row r="96" spans="1:16">
      <c r="A96" s="5">
        <v>1397</v>
      </c>
      <c r="B96" s="5">
        <v>3</v>
      </c>
      <c r="C96" s="5" t="s">
        <v>337</v>
      </c>
      <c r="D96" s="5" t="s">
        <v>336</v>
      </c>
      <c r="E96" s="5">
        <v>38097271</v>
      </c>
      <c r="F96" s="5">
        <v>12020328</v>
      </c>
      <c r="G96" s="5">
        <v>2625881</v>
      </c>
      <c r="H96" s="5">
        <v>1100051</v>
      </c>
      <c r="I96" s="5">
        <v>20845636</v>
      </c>
      <c r="J96" s="5">
        <v>1505376</v>
      </c>
      <c r="K96" s="5">
        <v>49410347</v>
      </c>
      <c r="L96" s="5">
        <v>14022040</v>
      </c>
      <c r="M96" s="5">
        <v>3296310</v>
      </c>
      <c r="N96" s="5">
        <v>1115711</v>
      </c>
      <c r="O96" s="5">
        <v>29286204</v>
      </c>
      <c r="P96" s="5">
        <v>1690082</v>
      </c>
    </row>
    <row r="97" spans="1:16">
      <c r="A97" s="5">
        <v>1397</v>
      </c>
      <c r="B97" s="5">
        <v>4</v>
      </c>
      <c r="C97" s="5" t="s">
        <v>338</v>
      </c>
      <c r="D97" s="5" t="s">
        <v>336</v>
      </c>
      <c r="E97" s="5">
        <v>38097271</v>
      </c>
      <c r="F97" s="5">
        <v>12020328</v>
      </c>
      <c r="G97" s="5">
        <v>2625881</v>
      </c>
      <c r="H97" s="5">
        <v>1100051</v>
      </c>
      <c r="I97" s="5">
        <v>20845636</v>
      </c>
      <c r="J97" s="5">
        <v>1505376</v>
      </c>
      <c r="K97" s="5">
        <v>49410347</v>
      </c>
      <c r="L97" s="5">
        <v>14022040</v>
      </c>
      <c r="M97" s="5">
        <v>3296310</v>
      </c>
      <c r="N97" s="5">
        <v>1115711</v>
      </c>
      <c r="O97" s="5">
        <v>29286204</v>
      </c>
      <c r="P97" s="5">
        <v>1690082</v>
      </c>
    </row>
    <row r="98" spans="1:16">
      <c r="A98" s="5">
        <v>1397</v>
      </c>
      <c r="B98" s="5">
        <v>2</v>
      </c>
      <c r="C98" s="5" t="s">
        <v>339</v>
      </c>
      <c r="D98" s="5" t="s">
        <v>340</v>
      </c>
      <c r="E98" s="5">
        <v>60628622</v>
      </c>
      <c r="F98" s="5">
        <v>18785323</v>
      </c>
      <c r="G98" s="5">
        <v>2180970</v>
      </c>
      <c r="H98" s="5">
        <v>121571</v>
      </c>
      <c r="I98" s="5">
        <v>38945619</v>
      </c>
      <c r="J98" s="5">
        <v>595140</v>
      </c>
      <c r="K98" s="5">
        <v>92491051</v>
      </c>
      <c r="L98" s="5">
        <v>23305618</v>
      </c>
      <c r="M98" s="5">
        <v>2577404</v>
      </c>
      <c r="N98" s="5">
        <v>449654</v>
      </c>
      <c r="O98" s="5">
        <v>65370779</v>
      </c>
      <c r="P98" s="5">
        <v>787597</v>
      </c>
    </row>
    <row r="99" spans="1:16">
      <c r="A99" s="5">
        <v>1397</v>
      </c>
      <c r="B99" s="5">
        <v>3</v>
      </c>
      <c r="C99" s="5" t="s">
        <v>341</v>
      </c>
      <c r="D99" s="5" t="s">
        <v>342</v>
      </c>
      <c r="E99" s="5">
        <v>10702347</v>
      </c>
      <c r="F99" s="5">
        <v>3364475</v>
      </c>
      <c r="G99" s="5">
        <v>1134270</v>
      </c>
      <c r="H99" s="5">
        <v>843</v>
      </c>
      <c r="I99" s="5">
        <v>6146435</v>
      </c>
      <c r="J99" s="5">
        <v>56324</v>
      </c>
      <c r="K99" s="5">
        <v>14797022</v>
      </c>
      <c r="L99" s="5">
        <v>4720337</v>
      </c>
      <c r="M99" s="5">
        <v>1307960</v>
      </c>
      <c r="N99" s="5">
        <v>318782</v>
      </c>
      <c r="O99" s="5">
        <v>8381598</v>
      </c>
      <c r="P99" s="5">
        <v>68345</v>
      </c>
    </row>
    <row r="100" spans="1:16">
      <c r="A100" s="5">
        <v>1397</v>
      </c>
      <c r="B100" s="5">
        <v>4</v>
      </c>
      <c r="C100" s="5" t="s">
        <v>343</v>
      </c>
      <c r="D100" s="5" t="s">
        <v>344</v>
      </c>
      <c r="E100" s="5">
        <v>6330775</v>
      </c>
      <c r="F100" s="5">
        <v>1871814</v>
      </c>
      <c r="G100" s="5">
        <v>510782</v>
      </c>
      <c r="H100" s="5">
        <v>0</v>
      </c>
      <c r="I100" s="5">
        <v>3934321</v>
      </c>
      <c r="J100" s="5">
        <v>13858</v>
      </c>
      <c r="K100" s="5">
        <v>8185562</v>
      </c>
      <c r="L100" s="5">
        <v>1825434</v>
      </c>
      <c r="M100" s="5">
        <v>701088</v>
      </c>
      <c r="N100" s="5">
        <v>26288</v>
      </c>
      <c r="O100" s="5">
        <v>5609140</v>
      </c>
      <c r="P100" s="5">
        <v>23612</v>
      </c>
    </row>
    <row r="101" spans="1:16">
      <c r="A101" s="5">
        <v>1397</v>
      </c>
      <c r="B101" s="5">
        <v>4</v>
      </c>
      <c r="C101" s="5" t="s">
        <v>345</v>
      </c>
      <c r="D101" s="5" t="s">
        <v>346</v>
      </c>
      <c r="E101" s="5">
        <v>4371572</v>
      </c>
      <c r="F101" s="5">
        <v>1492661</v>
      </c>
      <c r="G101" s="5">
        <v>623488</v>
      </c>
      <c r="H101" s="5">
        <v>843</v>
      </c>
      <c r="I101" s="5">
        <v>2212114</v>
      </c>
      <c r="J101" s="5">
        <v>42466</v>
      </c>
      <c r="K101" s="5">
        <v>6611461</v>
      </c>
      <c r="L101" s="5">
        <v>2894903</v>
      </c>
      <c r="M101" s="5">
        <v>606872</v>
      </c>
      <c r="N101" s="5">
        <v>292494</v>
      </c>
      <c r="O101" s="5">
        <v>2772458</v>
      </c>
      <c r="P101" s="5">
        <v>44733</v>
      </c>
    </row>
    <row r="102" spans="1:16">
      <c r="A102" s="5">
        <v>1397</v>
      </c>
      <c r="B102" s="5">
        <v>3</v>
      </c>
      <c r="C102" s="5" t="s">
        <v>347</v>
      </c>
      <c r="D102" s="5" t="s">
        <v>348</v>
      </c>
      <c r="E102" s="5">
        <v>49926275</v>
      </c>
      <c r="F102" s="5">
        <v>15420847</v>
      </c>
      <c r="G102" s="5">
        <v>1046700</v>
      </c>
      <c r="H102" s="5">
        <v>120728</v>
      </c>
      <c r="I102" s="5">
        <v>32799184</v>
      </c>
      <c r="J102" s="5">
        <v>538816</v>
      </c>
      <c r="K102" s="5">
        <v>77694029</v>
      </c>
      <c r="L102" s="5">
        <v>18585280</v>
      </c>
      <c r="M102" s="5">
        <v>1269444</v>
      </c>
      <c r="N102" s="5">
        <v>130871</v>
      </c>
      <c r="O102" s="5">
        <v>56989181</v>
      </c>
      <c r="P102" s="5">
        <v>719252</v>
      </c>
    </row>
    <row r="103" spans="1:16">
      <c r="A103" s="5">
        <v>1397</v>
      </c>
      <c r="B103" s="5">
        <v>4</v>
      </c>
      <c r="C103" s="5" t="s">
        <v>349</v>
      </c>
      <c r="D103" s="5" t="s">
        <v>348</v>
      </c>
      <c r="E103" s="5">
        <v>49926275</v>
      </c>
      <c r="F103" s="5">
        <v>15420847</v>
      </c>
      <c r="G103" s="5">
        <v>1046700</v>
      </c>
      <c r="H103" s="5">
        <v>120728</v>
      </c>
      <c r="I103" s="5">
        <v>32799184</v>
      </c>
      <c r="J103" s="5">
        <v>538816</v>
      </c>
      <c r="K103" s="5">
        <v>77694029</v>
      </c>
      <c r="L103" s="5">
        <v>18585280</v>
      </c>
      <c r="M103" s="5">
        <v>1269444</v>
      </c>
      <c r="N103" s="5">
        <v>130871</v>
      </c>
      <c r="O103" s="5">
        <v>56989181</v>
      </c>
      <c r="P103" s="5">
        <v>719252</v>
      </c>
    </row>
    <row r="104" spans="1:16">
      <c r="A104" s="5">
        <v>1397</v>
      </c>
      <c r="B104" s="5">
        <v>2</v>
      </c>
      <c r="C104" s="5" t="s">
        <v>350</v>
      </c>
      <c r="D104" s="5" t="s">
        <v>351</v>
      </c>
      <c r="E104" s="5">
        <v>94433930</v>
      </c>
      <c r="F104" s="5">
        <v>27992171</v>
      </c>
      <c r="G104" s="5">
        <v>16403283</v>
      </c>
      <c r="H104" s="5">
        <v>593241</v>
      </c>
      <c r="I104" s="5">
        <v>47236051</v>
      </c>
      <c r="J104" s="5">
        <v>2209184</v>
      </c>
      <c r="K104" s="5">
        <v>113291911</v>
      </c>
      <c r="L104" s="5">
        <v>39111210</v>
      </c>
      <c r="M104" s="5">
        <v>14926291</v>
      </c>
      <c r="N104" s="5">
        <v>905595</v>
      </c>
      <c r="O104" s="5">
        <v>55056505</v>
      </c>
      <c r="P104" s="5">
        <v>3292310</v>
      </c>
    </row>
    <row r="105" spans="1:16">
      <c r="A105" s="5">
        <v>1397</v>
      </c>
      <c r="B105" s="5">
        <v>3</v>
      </c>
      <c r="C105" s="5" t="s">
        <v>352</v>
      </c>
      <c r="D105" s="5" t="s">
        <v>353</v>
      </c>
      <c r="E105" s="5">
        <v>13261527</v>
      </c>
      <c r="F105" s="5">
        <v>4905479</v>
      </c>
      <c r="G105" s="5">
        <v>486273</v>
      </c>
      <c r="H105" s="5">
        <v>1210</v>
      </c>
      <c r="I105" s="5">
        <v>7418515</v>
      </c>
      <c r="J105" s="5">
        <v>450050</v>
      </c>
      <c r="K105" s="5">
        <v>17076000</v>
      </c>
      <c r="L105" s="5">
        <v>6903451</v>
      </c>
      <c r="M105" s="5">
        <v>542376</v>
      </c>
      <c r="N105" s="5">
        <v>1210</v>
      </c>
      <c r="O105" s="5">
        <v>8964384</v>
      </c>
      <c r="P105" s="5">
        <v>664579</v>
      </c>
    </row>
    <row r="106" spans="1:16">
      <c r="A106" s="5">
        <v>1397</v>
      </c>
      <c r="B106" s="5">
        <v>4</v>
      </c>
      <c r="C106" s="5" t="s">
        <v>354</v>
      </c>
      <c r="D106" s="5" t="s">
        <v>353</v>
      </c>
      <c r="E106" s="5">
        <v>13261527</v>
      </c>
      <c r="F106" s="5">
        <v>4905479</v>
      </c>
      <c r="G106" s="5">
        <v>486273</v>
      </c>
      <c r="H106" s="5">
        <v>1210</v>
      </c>
      <c r="I106" s="5">
        <v>7418515</v>
      </c>
      <c r="J106" s="5">
        <v>450050</v>
      </c>
      <c r="K106" s="5">
        <v>17076000</v>
      </c>
      <c r="L106" s="5">
        <v>6903451</v>
      </c>
      <c r="M106" s="5">
        <v>542376</v>
      </c>
      <c r="N106" s="5">
        <v>1210</v>
      </c>
      <c r="O106" s="5">
        <v>8964384</v>
      </c>
      <c r="P106" s="5">
        <v>664579</v>
      </c>
    </row>
    <row r="107" spans="1:16">
      <c r="A107" s="5">
        <v>1397</v>
      </c>
      <c r="B107" s="5">
        <v>3</v>
      </c>
      <c r="C107" s="5" t="s">
        <v>355</v>
      </c>
      <c r="D107" s="5" t="s">
        <v>356</v>
      </c>
      <c r="E107" s="5">
        <v>81172403</v>
      </c>
      <c r="F107" s="5">
        <v>23086693</v>
      </c>
      <c r="G107" s="5">
        <v>15917010</v>
      </c>
      <c r="H107" s="5">
        <v>592031</v>
      </c>
      <c r="I107" s="5">
        <v>39817536</v>
      </c>
      <c r="J107" s="5">
        <v>1759134</v>
      </c>
      <c r="K107" s="5">
        <v>96215911</v>
      </c>
      <c r="L107" s="5">
        <v>32207759</v>
      </c>
      <c r="M107" s="5">
        <v>14383915</v>
      </c>
      <c r="N107" s="5">
        <v>904385</v>
      </c>
      <c r="O107" s="5">
        <v>46092121</v>
      </c>
      <c r="P107" s="5">
        <v>2627732</v>
      </c>
    </row>
    <row r="108" spans="1:16">
      <c r="A108" s="5">
        <v>1397</v>
      </c>
      <c r="B108" s="5">
        <v>4</v>
      </c>
      <c r="C108" s="5" t="s">
        <v>357</v>
      </c>
      <c r="D108" s="5" t="s">
        <v>358</v>
      </c>
      <c r="E108" s="5">
        <v>5886503</v>
      </c>
      <c r="F108" s="5">
        <v>671854</v>
      </c>
      <c r="G108" s="5">
        <v>3040178</v>
      </c>
      <c r="H108" s="5">
        <v>9429</v>
      </c>
      <c r="I108" s="5">
        <v>1971791</v>
      </c>
      <c r="J108" s="5">
        <v>193252</v>
      </c>
      <c r="K108" s="5">
        <v>4583969</v>
      </c>
      <c r="L108" s="5">
        <v>895578</v>
      </c>
      <c r="M108" s="5">
        <v>720373</v>
      </c>
      <c r="N108" s="5">
        <v>22557</v>
      </c>
      <c r="O108" s="5">
        <v>2702330</v>
      </c>
      <c r="P108" s="5">
        <v>243131</v>
      </c>
    </row>
    <row r="109" spans="1:16">
      <c r="A109" s="5">
        <v>1397</v>
      </c>
      <c r="B109" s="5">
        <v>4</v>
      </c>
      <c r="C109" s="5" t="s">
        <v>359</v>
      </c>
      <c r="D109" s="5" t="s">
        <v>360</v>
      </c>
      <c r="E109" s="5">
        <v>31522072</v>
      </c>
      <c r="F109" s="5">
        <v>12794407</v>
      </c>
      <c r="G109" s="5">
        <v>4789726</v>
      </c>
      <c r="H109" s="5">
        <v>84131</v>
      </c>
      <c r="I109" s="5">
        <v>13444728</v>
      </c>
      <c r="J109" s="5">
        <v>409080</v>
      </c>
      <c r="K109" s="5">
        <v>35824370</v>
      </c>
      <c r="L109" s="5">
        <v>15857983</v>
      </c>
      <c r="M109" s="5">
        <v>4231980</v>
      </c>
      <c r="N109" s="5">
        <v>270046</v>
      </c>
      <c r="O109" s="5">
        <v>14853277</v>
      </c>
      <c r="P109" s="5">
        <v>611084</v>
      </c>
    </row>
    <row r="110" spans="1:16">
      <c r="A110" s="5">
        <v>1397</v>
      </c>
      <c r="B110" s="5">
        <v>4</v>
      </c>
      <c r="C110" s="5" t="s">
        <v>361</v>
      </c>
      <c r="D110" s="5" t="s">
        <v>362</v>
      </c>
      <c r="E110" s="5">
        <v>3966235</v>
      </c>
      <c r="F110" s="5">
        <v>1719034</v>
      </c>
      <c r="G110" s="5">
        <v>544054</v>
      </c>
      <c r="H110" s="5">
        <v>60101</v>
      </c>
      <c r="I110" s="5">
        <v>1602319</v>
      </c>
      <c r="J110" s="5">
        <v>40727</v>
      </c>
      <c r="K110" s="5">
        <v>4670037</v>
      </c>
      <c r="L110" s="5">
        <v>1877575</v>
      </c>
      <c r="M110" s="5">
        <v>473855</v>
      </c>
      <c r="N110" s="5">
        <v>67631</v>
      </c>
      <c r="O110" s="5">
        <v>2206616</v>
      </c>
      <c r="P110" s="5">
        <v>44360</v>
      </c>
    </row>
    <row r="111" spans="1:16">
      <c r="A111" s="5">
        <v>1397</v>
      </c>
      <c r="B111" s="5">
        <v>4</v>
      </c>
      <c r="C111" s="5" t="s">
        <v>363</v>
      </c>
      <c r="D111" s="5" t="s">
        <v>364</v>
      </c>
      <c r="E111" s="5">
        <v>22281857</v>
      </c>
      <c r="F111" s="5">
        <v>1410124</v>
      </c>
      <c r="G111" s="5">
        <v>6806640</v>
      </c>
      <c r="H111" s="5">
        <v>178907</v>
      </c>
      <c r="I111" s="5">
        <v>13469559</v>
      </c>
      <c r="J111" s="5">
        <v>416627</v>
      </c>
      <c r="K111" s="5">
        <v>27975806</v>
      </c>
      <c r="L111" s="5">
        <v>3098494</v>
      </c>
      <c r="M111" s="5">
        <v>8375621</v>
      </c>
      <c r="N111" s="5">
        <v>269731</v>
      </c>
      <c r="O111" s="5">
        <v>15444130</v>
      </c>
      <c r="P111" s="5">
        <v>787830</v>
      </c>
    </row>
    <row r="112" spans="1:16">
      <c r="A112" s="5">
        <v>1397</v>
      </c>
      <c r="B112" s="5">
        <v>4</v>
      </c>
      <c r="C112" s="5" t="s">
        <v>365</v>
      </c>
      <c r="D112" s="5" t="s">
        <v>366</v>
      </c>
      <c r="E112" s="5">
        <v>7709434</v>
      </c>
      <c r="F112" s="5">
        <v>2359843</v>
      </c>
      <c r="G112" s="5">
        <v>371633</v>
      </c>
      <c r="H112" s="5">
        <v>197918</v>
      </c>
      <c r="I112" s="5">
        <v>4219363</v>
      </c>
      <c r="J112" s="5">
        <v>560677</v>
      </c>
      <c r="K112" s="5">
        <v>9612311</v>
      </c>
      <c r="L112" s="5">
        <v>3523772</v>
      </c>
      <c r="M112" s="5">
        <v>379211</v>
      </c>
      <c r="N112" s="5">
        <v>213851</v>
      </c>
      <c r="O112" s="5">
        <v>4746729</v>
      </c>
      <c r="P112" s="5">
        <v>748747</v>
      </c>
    </row>
    <row r="113" spans="1:16">
      <c r="A113" s="5">
        <v>1397</v>
      </c>
      <c r="B113" s="5">
        <v>4</v>
      </c>
      <c r="C113" s="5" t="s">
        <v>367</v>
      </c>
      <c r="D113" s="5" t="s">
        <v>368</v>
      </c>
      <c r="E113" s="5">
        <v>4963262</v>
      </c>
      <c r="F113" s="5">
        <v>2937448</v>
      </c>
      <c r="G113" s="5">
        <v>252817</v>
      </c>
      <c r="H113" s="5">
        <v>9451</v>
      </c>
      <c r="I113" s="5">
        <v>1710534</v>
      </c>
      <c r="J113" s="5">
        <v>53012</v>
      </c>
      <c r="K113" s="5">
        <v>7716919</v>
      </c>
      <c r="L113" s="5">
        <v>5469827</v>
      </c>
      <c r="M113" s="5">
        <v>65987</v>
      </c>
      <c r="N113" s="5">
        <v>7320</v>
      </c>
      <c r="O113" s="5">
        <v>2112993</v>
      </c>
      <c r="P113" s="5">
        <v>60792</v>
      </c>
    </row>
    <row r="114" spans="1:16">
      <c r="A114" s="5">
        <v>1397</v>
      </c>
      <c r="B114" s="5">
        <v>4</v>
      </c>
      <c r="C114" s="5" t="s">
        <v>369</v>
      </c>
      <c r="D114" s="5" t="s">
        <v>370</v>
      </c>
      <c r="E114" s="5">
        <v>4843039</v>
      </c>
      <c r="F114" s="5">
        <v>1193982</v>
      </c>
      <c r="G114" s="5">
        <v>111962</v>
      </c>
      <c r="H114" s="5">
        <v>52094</v>
      </c>
      <c r="I114" s="5">
        <v>3399243</v>
      </c>
      <c r="J114" s="5">
        <v>85758</v>
      </c>
      <c r="K114" s="5">
        <v>5832501</v>
      </c>
      <c r="L114" s="5">
        <v>1484531</v>
      </c>
      <c r="M114" s="5">
        <v>136888</v>
      </c>
      <c r="N114" s="5">
        <v>53249</v>
      </c>
      <c r="O114" s="5">
        <v>4026046</v>
      </c>
      <c r="P114" s="5">
        <v>131787</v>
      </c>
    </row>
    <row r="115" spans="1:16">
      <c r="A115" s="5">
        <v>1397</v>
      </c>
      <c r="B115" s="5">
        <v>2</v>
      </c>
      <c r="C115" s="5" t="s">
        <v>371</v>
      </c>
      <c r="D115" s="5" t="s">
        <v>372</v>
      </c>
      <c r="E115" s="5">
        <v>228612456</v>
      </c>
      <c r="F115" s="5">
        <v>60273899</v>
      </c>
      <c r="G115" s="5">
        <v>25223800</v>
      </c>
      <c r="H115" s="5">
        <v>1377033</v>
      </c>
      <c r="I115" s="5">
        <v>134807329</v>
      </c>
      <c r="J115" s="5">
        <v>6930394</v>
      </c>
      <c r="K115" s="5">
        <v>386486902</v>
      </c>
      <c r="L115" s="5">
        <v>119825307</v>
      </c>
      <c r="M115" s="5">
        <v>49150059</v>
      </c>
      <c r="N115" s="5">
        <v>1885638</v>
      </c>
      <c r="O115" s="5">
        <v>206331801</v>
      </c>
      <c r="P115" s="5">
        <v>9294097</v>
      </c>
    </row>
    <row r="116" spans="1:16">
      <c r="A116" s="5">
        <v>1397</v>
      </c>
      <c r="B116" s="5">
        <v>3</v>
      </c>
      <c r="C116" s="5" t="s">
        <v>373</v>
      </c>
      <c r="D116" s="5" t="s">
        <v>374</v>
      </c>
      <c r="E116" s="5">
        <v>167382065</v>
      </c>
      <c r="F116" s="5">
        <v>36329278</v>
      </c>
      <c r="G116" s="5">
        <v>14106869</v>
      </c>
      <c r="H116" s="5">
        <v>1030176</v>
      </c>
      <c r="I116" s="5">
        <v>112966755</v>
      </c>
      <c r="J116" s="5">
        <v>2948988</v>
      </c>
      <c r="K116" s="5">
        <v>277159649</v>
      </c>
      <c r="L116" s="5">
        <v>66507900</v>
      </c>
      <c r="M116" s="5">
        <v>35027353</v>
      </c>
      <c r="N116" s="5">
        <v>1068855</v>
      </c>
      <c r="O116" s="5">
        <v>170210623</v>
      </c>
      <c r="P116" s="5">
        <v>4344920</v>
      </c>
    </row>
    <row r="117" spans="1:16">
      <c r="A117" s="5">
        <v>1397</v>
      </c>
      <c r="B117" s="5">
        <v>4</v>
      </c>
      <c r="C117" s="5" t="s">
        <v>375</v>
      </c>
      <c r="D117" s="5" t="s">
        <v>374</v>
      </c>
      <c r="E117" s="5">
        <v>167382065</v>
      </c>
      <c r="F117" s="5">
        <v>36329278</v>
      </c>
      <c r="G117" s="5">
        <v>14106869</v>
      </c>
      <c r="H117" s="5">
        <v>1030176</v>
      </c>
      <c r="I117" s="5">
        <v>112966755</v>
      </c>
      <c r="J117" s="5">
        <v>2948988</v>
      </c>
      <c r="K117" s="5">
        <v>277159649</v>
      </c>
      <c r="L117" s="5">
        <v>66507900</v>
      </c>
      <c r="M117" s="5">
        <v>35027353</v>
      </c>
      <c r="N117" s="5">
        <v>1068855</v>
      </c>
      <c r="O117" s="5">
        <v>170210623</v>
      </c>
      <c r="P117" s="5">
        <v>4344920</v>
      </c>
    </row>
    <row r="118" spans="1:16">
      <c r="A118" s="5">
        <v>1397</v>
      </c>
      <c r="B118" s="5">
        <v>3</v>
      </c>
      <c r="C118" s="5" t="s">
        <v>376</v>
      </c>
      <c r="D118" s="5" t="s">
        <v>377</v>
      </c>
      <c r="E118" s="5">
        <v>56305615</v>
      </c>
      <c r="F118" s="5">
        <v>22315748</v>
      </c>
      <c r="G118" s="5">
        <v>10649903</v>
      </c>
      <c r="H118" s="5">
        <v>328306</v>
      </c>
      <c r="I118" s="5">
        <v>19121628</v>
      </c>
      <c r="J118" s="5">
        <v>3890030</v>
      </c>
      <c r="K118" s="5">
        <v>102809001</v>
      </c>
      <c r="L118" s="5">
        <v>51729275</v>
      </c>
      <c r="M118" s="5">
        <v>13362097</v>
      </c>
      <c r="N118" s="5">
        <v>799250</v>
      </c>
      <c r="O118" s="5">
        <v>32102850</v>
      </c>
      <c r="P118" s="5">
        <v>4815529</v>
      </c>
    </row>
    <row r="119" spans="1:16">
      <c r="A119" s="5">
        <v>1397</v>
      </c>
      <c r="B119" s="5">
        <v>4</v>
      </c>
      <c r="C119" s="5" t="s">
        <v>378</v>
      </c>
      <c r="D119" s="5" t="s">
        <v>377</v>
      </c>
      <c r="E119" s="5">
        <v>56305615</v>
      </c>
      <c r="F119" s="5">
        <v>22315748</v>
      </c>
      <c r="G119" s="5">
        <v>10649903</v>
      </c>
      <c r="H119" s="5">
        <v>328306</v>
      </c>
      <c r="I119" s="5">
        <v>19121628</v>
      </c>
      <c r="J119" s="5">
        <v>3890030</v>
      </c>
      <c r="K119" s="5">
        <v>102809001</v>
      </c>
      <c r="L119" s="5">
        <v>51729275</v>
      </c>
      <c r="M119" s="5">
        <v>13362097</v>
      </c>
      <c r="N119" s="5">
        <v>799250</v>
      </c>
      <c r="O119" s="5">
        <v>32102850</v>
      </c>
      <c r="P119" s="5">
        <v>4815529</v>
      </c>
    </row>
    <row r="120" spans="1:16">
      <c r="A120" s="5">
        <v>1397</v>
      </c>
      <c r="B120" s="5">
        <v>3</v>
      </c>
      <c r="C120" s="5" t="s">
        <v>379</v>
      </c>
      <c r="D120" s="5" t="s">
        <v>380</v>
      </c>
      <c r="E120" s="5">
        <v>4924776</v>
      </c>
      <c r="F120" s="5">
        <v>1628872</v>
      </c>
      <c r="G120" s="5">
        <v>467029</v>
      </c>
      <c r="H120" s="5">
        <v>18552</v>
      </c>
      <c r="I120" s="5">
        <v>2718946</v>
      </c>
      <c r="J120" s="5">
        <v>91376</v>
      </c>
      <c r="K120" s="5">
        <v>6518252</v>
      </c>
      <c r="L120" s="5">
        <v>1588133</v>
      </c>
      <c r="M120" s="5">
        <v>760609</v>
      </c>
      <c r="N120" s="5">
        <v>17533</v>
      </c>
      <c r="O120" s="5">
        <v>4018329</v>
      </c>
      <c r="P120" s="5">
        <v>133648</v>
      </c>
    </row>
    <row r="121" spans="1:16">
      <c r="A121" s="5">
        <v>1397</v>
      </c>
      <c r="B121" s="5">
        <v>4</v>
      </c>
      <c r="C121" s="5" t="s">
        <v>381</v>
      </c>
      <c r="D121" s="5" t="s">
        <v>382</v>
      </c>
      <c r="E121" s="5">
        <v>3675575</v>
      </c>
      <c r="F121" s="5">
        <v>1448015</v>
      </c>
      <c r="G121" s="5">
        <v>351064</v>
      </c>
      <c r="H121" s="5">
        <v>16005</v>
      </c>
      <c r="I121" s="5">
        <v>1818189</v>
      </c>
      <c r="J121" s="5">
        <v>42302</v>
      </c>
      <c r="K121" s="5">
        <v>4827359</v>
      </c>
      <c r="L121" s="5">
        <v>1399199</v>
      </c>
      <c r="M121" s="5">
        <v>609298</v>
      </c>
      <c r="N121" s="5">
        <v>14849</v>
      </c>
      <c r="O121" s="5">
        <v>2722674</v>
      </c>
      <c r="P121" s="5">
        <v>81340</v>
      </c>
    </row>
    <row r="122" spans="1:16">
      <c r="A122" s="5">
        <v>1397</v>
      </c>
      <c r="B122" s="5">
        <v>4</v>
      </c>
      <c r="C122" s="5" t="s">
        <v>383</v>
      </c>
      <c r="D122" s="5" t="s">
        <v>384</v>
      </c>
      <c r="E122" s="5">
        <v>1249201</v>
      </c>
      <c r="F122" s="5">
        <v>180858</v>
      </c>
      <c r="G122" s="5">
        <v>115965</v>
      </c>
      <c r="H122" s="5">
        <v>2547</v>
      </c>
      <c r="I122" s="5">
        <v>900757</v>
      </c>
      <c r="J122" s="5">
        <v>49074</v>
      </c>
      <c r="K122" s="5">
        <v>1690892</v>
      </c>
      <c r="L122" s="5">
        <v>188934</v>
      </c>
      <c r="M122" s="5">
        <v>151311</v>
      </c>
      <c r="N122" s="5">
        <v>2684</v>
      </c>
      <c r="O122" s="5">
        <v>1295655</v>
      </c>
      <c r="P122" s="5">
        <v>52308</v>
      </c>
    </row>
    <row r="123" spans="1:16">
      <c r="A123" s="5">
        <v>1397</v>
      </c>
      <c r="B123" s="5">
        <v>2</v>
      </c>
      <c r="C123" s="5" t="s">
        <v>385</v>
      </c>
      <c r="D123" s="5" t="s">
        <v>386</v>
      </c>
      <c r="E123" s="5">
        <v>66513520</v>
      </c>
      <c r="F123" s="5">
        <v>17585892</v>
      </c>
      <c r="G123" s="5">
        <v>7675575</v>
      </c>
      <c r="H123" s="5">
        <v>919567</v>
      </c>
      <c r="I123" s="5">
        <v>38901039</v>
      </c>
      <c r="J123" s="5">
        <v>1431448</v>
      </c>
      <c r="K123" s="5">
        <v>101733116</v>
      </c>
      <c r="L123" s="5">
        <v>17786159</v>
      </c>
      <c r="M123" s="5">
        <v>9590002</v>
      </c>
      <c r="N123" s="5">
        <v>21314546</v>
      </c>
      <c r="O123" s="5">
        <v>50197056</v>
      </c>
      <c r="P123" s="5">
        <v>2845353</v>
      </c>
    </row>
    <row r="124" spans="1:16">
      <c r="A124" s="5">
        <v>1397</v>
      </c>
      <c r="B124" s="5">
        <v>3</v>
      </c>
      <c r="C124" s="5" t="s">
        <v>387</v>
      </c>
      <c r="D124" s="5" t="s">
        <v>388</v>
      </c>
      <c r="E124" s="5">
        <v>35957454</v>
      </c>
      <c r="F124" s="5">
        <v>6824668</v>
      </c>
      <c r="G124" s="5">
        <v>5191580</v>
      </c>
      <c r="H124" s="5">
        <v>250131</v>
      </c>
      <c r="I124" s="5">
        <v>22638935</v>
      </c>
      <c r="J124" s="5">
        <v>1052139</v>
      </c>
      <c r="K124" s="5">
        <v>46318515</v>
      </c>
      <c r="L124" s="5">
        <v>7822721</v>
      </c>
      <c r="M124" s="5">
        <v>7235026</v>
      </c>
      <c r="N124" s="5">
        <v>742305</v>
      </c>
      <c r="O124" s="5">
        <v>29098897</v>
      </c>
      <c r="P124" s="5">
        <v>1419566</v>
      </c>
    </row>
    <row r="125" spans="1:16">
      <c r="A125" s="5">
        <v>1397</v>
      </c>
      <c r="B125" s="5">
        <v>4</v>
      </c>
      <c r="C125" s="5" t="s">
        <v>389</v>
      </c>
      <c r="D125" s="5" t="s">
        <v>390</v>
      </c>
      <c r="E125" s="5">
        <v>24246699</v>
      </c>
      <c r="F125" s="5">
        <v>3890371</v>
      </c>
      <c r="G125" s="5">
        <v>2445749</v>
      </c>
      <c r="H125" s="5">
        <v>179348</v>
      </c>
      <c r="I125" s="5">
        <v>17281692</v>
      </c>
      <c r="J125" s="5">
        <v>449539</v>
      </c>
      <c r="K125" s="5">
        <v>31129528</v>
      </c>
      <c r="L125" s="5">
        <v>4394082</v>
      </c>
      <c r="M125" s="5">
        <v>3527182</v>
      </c>
      <c r="N125" s="5">
        <v>709587</v>
      </c>
      <c r="O125" s="5">
        <v>21636539</v>
      </c>
      <c r="P125" s="5">
        <v>862138</v>
      </c>
    </row>
    <row r="126" spans="1:16">
      <c r="A126" s="5">
        <v>1397</v>
      </c>
      <c r="B126" s="5">
        <v>4</v>
      </c>
      <c r="C126" s="5" t="s">
        <v>391</v>
      </c>
      <c r="D126" s="5" t="s">
        <v>392</v>
      </c>
      <c r="E126" s="5">
        <v>11532242</v>
      </c>
      <c r="F126" s="5">
        <v>2854033</v>
      </c>
      <c r="G126" s="5">
        <v>2707373</v>
      </c>
      <c r="H126" s="5">
        <v>70750</v>
      </c>
      <c r="I126" s="5">
        <v>5297487</v>
      </c>
      <c r="J126" s="5">
        <v>602600</v>
      </c>
      <c r="K126" s="5">
        <v>14983899</v>
      </c>
      <c r="L126" s="5">
        <v>3355615</v>
      </c>
      <c r="M126" s="5">
        <v>3665029</v>
      </c>
      <c r="N126" s="5">
        <v>32708</v>
      </c>
      <c r="O126" s="5">
        <v>7373121</v>
      </c>
      <c r="P126" s="5">
        <v>557427</v>
      </c>
    </row>
    <row r="127" spans="1:16">
      <c r="A127" s="5">
        <v>1397</v>
      </c>
      <c r="B127" s="5">
        <v>4</v>
      </c>
      <c r="C127" s="5" t="s">
        <v>393</v>
      </c>
      <c r="D127" s="5" t="s">
        <v>394</v>
      </c>
      <c r="E127" s="5">
        <v>178512</v>
      </c>
      <c r="F127" s="5">
        <v>80264</v>
      </c>
      <c r="G127" s="5">
        <v>38459</v>
      </c>
      <c r="H127" s="5">
        <v>33</v>
      </c>
      <c r="I127" s="5">
        <v>59757</v>
      </c>
      <c r="J127" s="5">
        <v>0</v>
      </c>
      <c r="K127" s="5">
        <v>205088</v>
      </c>
      <c r="L127" s="5">
        <v>73025</v>
      </c>
      <c r="M127" s="5">
        <v>42816</v>
      </c>
      <c r="N127" s="5">
        <v>11</v>
      </c>
      <c r="O127" s="5">
        <v>89237</v>
      </c>
      <c r="P127" s="5">
        <v>0</v>
      </c>
    </row>
    <row r="128" spans="1:16">
      <c r="A128" s="5">
        <v>1397</v>
      </c>
      <c r="B128" s="5">
        <v>3</v>
      </c>
      <c r="C128" s="5" t="s">
        <v>395</v>
      </c>
      <c r="D128" s="5" t="s">
        <v>396</v>
      </c>
      <c r="E128" s="5">
        <v>30556066</v>
      </c>
      <c r="F128" s="5">
        <v>10761223</v>
      </c>
      <c r="G128" s="5">
        <v>2483994</v>
      </c>
      <c r="H128" s="5">
        <v>669436</v>
      </c>
      <c r="I128" s="5">
        <v>16262104</v>
      </c>
      <c r="J128" s="5">
        <v>379309</v>
      </c>
      <c r="K128" s="5">
        <v>55414601</v>
      </c>
      <c r="L128" s="5">
        <v>9963438</v>
      </c>
      <c r="M128" s="5">
        <v>2354976</v>
      </c>
      <c r="N128" s="5">
        <v>20572241</v>
      </c>
      <c r="O128" s="5">
        <v>21098159</v>
      </c>
      <c r="P128" s="5">
        <v>1425787</v>
      </c>
    </row>
    <row r="129" spans="1:16">
      <c r="A129" s="5">
        <v>1397</v>
      </c>
      <c r="B129" s="5">
        <v>4</v>
      </c>
      <c r="C129" s="5" t="s">
        <v>397</v>
      </c>
      <c r="D129" s="5" t="s">
        <v>398</v>
      </c>
      <c r="E129" s="5">
        <v>1721309</v>
      </c>
      <c r="F129" s="5">
        <v>363398</v>
      </c>
      <c r="G129" s="5">
        <v>2453</v>
      </c>
      <c r="H129" s="5">
        <v>253215</v>
      </c>
      <c r="I129" s="5">
        <v>1058736</v>
      </c>
      <c r="J129" s="5">
        <v>43507</v>
      </c>
      <c r="K129" s="5">
        <v>21195437</v>
      </c>
      <c r="L129" s="5">
        <v>314487</v>
      </c>
      <c r="M129" s="5">
        <v>11554</v>
      </c>
      <c r="N129" s="5">
        <v>19695137</v>
      </c>
      <c r="O129" s="5">
        <v>1114022</v>
      </c>
      <c r="P129" s="5">
        <v>60238</v>
      </c>
    </row>
    <row r="130" spans="1:16">
      <c r="A130" s="5">
        <v>1397</v>
      </c>
      <c r="B130" s="5">
        <v>4</v>
      </c>
      <c r="C130" s="5" t="s">
        <v>399</v>
      </c>
      <c r="D130" s="5" t="s">
        <v>400</v>
      </c>
      <c r="E130" s="5">
        <v>3054816</v>
      </c>
      <c r="F130" s="5">
        <v>189479</v>
      </c>
      <c r="G130" s="5">
        <v>448159</v>
      </c>
      <c r="H130" s="5">
        <v>102534</v>
      </c>
      <c r="I130" s="5">
        <v>2285522</v>
      </c>
      <c r="J130" s="5">
        <v>29123</v>
      </c>
      <c r="K130" s="5">
        <v>5510523</v>
      </c>
      <c r="L130" s="5">
        <v>366302</v>
      </c>
      <c r="M130" s="5">
        <v>458273</v>
      </c>
      <c r="N130" s="5">
        <v>223631</v>
      </c>
      <c r="O130" s="5">
        <v>3776603</v>
      </c>
      <c r="P130" s="5">
        <v>685714</v>
      </c>
    </row>
    <row r="131" spans="1:16">
      <c r="A131" s="5">
        <v>1397</v>
      </c>
      <c r="B131" s="5">
        <v>4</v>
      </c>
      <c r="C131" s="5" t="s">
        <v>401</v>
      </c>
      <c r="D131" s="5" t="s">
        <v>402</v>
      </c>
      <c r="E131" s="5">
        <v>2330726</v>
      </c>
      <c r="F131" s="5">
        <v>1147568</v>
      </c>
      <c r="G131" s="5">
        <v>211596</v>
      </c>
      <c r="H131" s="5">
        <v>8671</v>
      </c>
      <c r="I131" s="5">
        <v>939922</v>
      </c>
      <c r="J131" s="5">
        <v>22969</v>
      </c>
      <c r="K131" s="5">
        <v>2452764</v>
      </c>
      <c r="L131" s="5">
        <v>1324898</v>
      </c>
      <c r="M131" s="5">
        <v>166136</v>
      </c>
      <c r="N131" s="5">
        <v>4463</v>
      </c>
      <c r="O131" s="5">
        <v>939966</v>
      </c>
      <c r="P131" s="5">
        <v>17301</v>
      </c>
    </row>
    <row r="132" spans="1:16">
      <c r="A132" s="5">
        <v>1397</v>
      </c>
      <c r="B132" s="5">
        <v>4</v>
      </c>
      <c r="C132" s="5" t="s">
        <v>403</v>
      </c>
      <c r="D132" s="5" t="s">
        <v>404</v>
      </c>
      <c r="E132" s="5">
        <v>23449214</v>
      </c>
      <c r="F132" s="5">
        <v>9060779</v>
      </c>
      <c r="G132" s="5">
        <v>1821787</v>
      </c>
      <c r="H132" s="5">
        <v>305015</v>
      </c>
      <c r="I132" s="5">
        <v>11977923</v>
      </c>
      <c r="J132" s="5">
        <v>283709</v>
      </c>
      <c r="K132" s="5">
        <v>26255877</v>
      </c>
      <c r="L132" s="5">
        <v>7957752</v>
      </c>
      <c r="M132" s="5">
        <v>1719012</v>
      </c>
      <c r="N132" s="5">
        <v>649010</v>
      </c>
      <c r="O132" s="5">
        <v>15267569</v>
      </c>
      <c r="P132" s="5">
        <v>662534</v>
      </c>
    </row>
    <row r="133" spans="1:16">
      <c r="A133" s="5">
        <v>1397</v>
      </c>
      <c r="B133" s="5">
        <v>2</v>
      </c>
      <c r="C133" s="5" t="s">
        <v>405</v>
      </c>
      <c r="D133" s="5" t="s">
        <v>406</v>
      </c>
      <c r="E133" s="5">
        <v>47079469</v>
      </c>
      <c r="F133" s="5">
        <v>23591404</v>
      </c>
      <c r="G133" s="5">
        <v>4226809</v>
      </c>
      <c r="H133" s="5">
        <v>3381582</v>
      </c>
      <c r="I133" s="5">
        <v>15526228</v>
      </c>
      <c r="J133" s="5">
        <v>353446</v>
      </c>
      <c r="K133" s="5">
        <v>36093670</v>
      </c>
      <c r="L133" s="5">
        <v>15890914</v>
      </c>
      <c r="M133" s="5">
        <v>4115119</v>
      </c>
      <c r="N133" s="5">
        <v>1366917</v>
      </c>
      <c r="O133" s="5">
        <v>13853171</v>
      </c>
      <c r="P133" s="5">
        <v>867549</v>
      </c>
    </row>
    <row r="134" spans="1:16">
      <c r="A134" s="5">
        <v>1397</v>
      </c>
      <c r="B134" s="5">
        <v>3</v>
      </c>
      <c r="C134" s="5" t="s">
        <v>407</v>
      </c>
      <c r="D134" s="5" t="s">
        <v>408</v>
      </c>
      <c r="E134" s="5">
        <v>1336175</v>
      </c>
      <c r="F134" s="5">
        <v>249207</v>
      </c>
      <c r="G134" s="5">
        <v>41395</v>
      </c>
      <c r="H134" s="5">
        <v>15889</v>
      </c>
      <c r="I134" s="5">
        <v>934609</v>
      </c>
      <c r="J134" s="5">
        <v>95075</v>
      </c>
      <c r="K134" s="5">
        <v>1715080</v>
      </c>
      <c r="L134" s="5">
        <v>234721</v>
      </c>
      <c r="M134" s="5">
        <v>46222</v>
      </c>
      <c r="N134" s="5">
        <v>15889</v>
      </c>
      <c r="O134" s="5">
        <v>1321098</v>
      </c>
      <c r="P134" s="5">
        <v>97151</v>
      </c>
    </row>
    <row r="135" spans="1:16">
      <c r="A135" s="5">
        <v>1397</v>
      </c>
      <c r="B135" s="5">
        <v>4</v>
      </c>
      <c r="C135" s="5" t="s">
        <v>409</v>
      </c>
      <c r="D135" s="5" t="s">
        <v>408</v>
      </c>
      <c r="E135" s="5">
        <v>1336175</v>
      </c>
      <c r="F135" s="5">
        <v>249207</v>
      </c>
      <c r="G135" s="5">
        <v>41395</v>
      </c>
      <c r="H135" s="5">
        <v>15889</v>
      </c>
      <c r="I135" s="5">
        <v>934609</v>
      </c>
      <c r="J135" s="5">
        <v>95075</v>
      </c>
      <c r="K135" s="5">
        <v>1715080</v>
      </c>
      <c r="L135" s="5">
        <v>234721</v>
      </c>
      <c r="M135" s="5">
        <v>46222</v>
      </c>
      <c r="N135" s="5">
        <v>15889</v>
      </c>
      <c r="O135" s="5">
        <v>1321098</v>
      </c>
      <c r="P135" s="5">
        <v>97151</v>
      </c>
    </row>
    <row r="136" spans="1:16">
      <c r="A136" s="5">
        <v>1397</v>
      </c>
      <c r="B136" s="5">
        <v>3</v>
      </c>
      <c r="C136" s="5" t="s">
        <v>410</v>
      </c>
      <c r="D136" s="5" t="s">
        <v>411</v>
      </c>
      <c r="E136" s="5">
        <v>10812211</v>
      </c>
      <c r="F136" s="5">
        <v>3104548</v>
      </c>
      <c r="G136" s="5">
        <v>167440</v>
      </c>
      <c r="H136" s="5">
        <v>3229315</v>
      </c>
      <c r="I136" s="5">
        <v>4211329</v>
      </c>
      <c r="J136" s="5">
        <v>99580</v>
      </c>
      <c r="K136" s="5">
        <v>6635560</v>
      </c>
      <c r="L136" s="5">
        <v>1363926</v>
      </c>
      <c r="M136" s="5">
        <v>120900</v>
      </c>
      <c r="N136" s="5">
        <v>1037457</v>
      </c>
      <c r="O136" s="5">
        <v>3685057</v>
      </c>
      <c r="P136" s="5">
        <v>428220</v>
      </c>
    </row>
    <row r="137" spans="1:16">
      <c r="A137" s="5">
        <v>1397</v>
      </c>
      <c r="B137" s="5">
        <v>4</v>
      </c>
      <c r="C137" s="5" t="s">
        <v>412</v>
      </c>
      <c r="D137" s="5" t="s">
        <v>411</v>
      </c>
      <c r="E137" s="5">
        <v>10812211</v>
      </c>
      <c r="F137" s="5">
        <v>3104548</v>
      </c>
      <c r="G137" s="5">
        <v>167440</v>
      </c>
      <c r="H137" s="5">
        <v>3229315</v>
      </c>
      <c r="I137" s="5">
        <v>4211329</v>
      </c>
      <c r="J137" s="5">
        <v>99580</v>
      </c>
      <c r="K137" s="5">
        <v>6635560</v>
      </c>
      <c r="L137" s="5">
        <v>1363926</v>
      </c>
      <c r="M137" s="5">
        <v>120900</v>
      </c>
      <c r="N137" s="5">
        <v>1037457</v>
      </c>
      <c r="O137" s="5">
        <v>3685057</v>
      </c>
      <c r="P137" s="5">
        <v>428220</v>
      </c>
    </row>
    <row r="138" spans="1:16">
      <c r="A138" s="5">
        <v>1397</v>
      </c>
      <c r="B138" s="5">
        <v>3</v>
      </c>
      <c r="C138" s="5" t="s">
        <v>413</v>
      </c>
      <c r="D138" s="5" t="s">
        <v>414</v>
      </c>
      <c r="E138" s="5">
        <v>3051667</v>
      </c>
      <c r="F138" s="5">
        <v>505716</v>
      </c>
      <c r="G138" s="5">
        <v>230755</v>
      </c>
      <c r="H138" s="5">
        <v>1602</v>
      </c>
      <c r="I138" s="5">
        <v>2218623</v>
      </c>
      <c r="J138" s="5">
        <v>94970</v>
      </c>
      <c r="K138" s="5">
        <v>3476138</v>
      </c>
      <c r="L138" s="5">
        <v>488266</v>
      </c>
      <c r="M138" s="5">
        <v>261739</v>
      </c>
      <c r="N138" s="5">
        <v>1284</v>
      </c>
      <c r="O138" s="5">
        <v>2506915</v>
      </c>
      <c r="P138" s="5">
        <v>217934</v>
      </c>
    </row>
    <row r="139" spans="1:16">
      <c r="A139" s="5">
        <v>1397</v>
      </c>
      <c r="B139" s="5">
        <v>4</v>
      </c>
      <c r="C139" s="5" t="s">
        <v>415</v>
      </c>
      <c r="D139" s="5" t="s">
        <v>414</v>
      </c>
      <c r="E139" s="5">
        <v>3051667</v>
      </c>
      <c r="F139" s="5">
        <v>505716</v>
      </c>
      <c r="G139" s="5">
        <v>230755</v>
      </c>
      <c r="H139" s="5">
        <v>1602</v>
      </c>
      <c r="I139" s="5">
        <v>2218623</v>
      </c>
      <c r="J139" s="5">
        <v>94970</v>
      </c>
      <c r="K139" s="5">
        <v>3476138</v>
      </c>
      <c r="L139" s="5">
        <v>488266</v>
      </c>
      <c r="M139" s="5">
        <v>261739</v>
      </c>
      <c r="N139" s="5">
        <v>1284</v>
      </c>
      <c r="O139" s="5">
        <v>2506915</v>
      </c>
      <c r="P139" s="5">
        <v>217934</v>
      </c>
    </row>
    <row r="140" spans="1:16">
      <c r="A140" s="5">
        <v>1397</v>
      </c>
      <c r="B140" s="5">
        <v>3</v>
      </c>
      <c r="C140" s="5" t="s">
        <v>416</v>
      </c>
      <c r="D140" s="5" t="s">
        <v>417</v>
      </c>
      <c r="E140" s="5">
        <v>25650961</v>
      </c>
      <c r="F140" s="5">
        <v>17720988</v>
      </c>
      <c r="G140" s="5">
        <v>2467944</v>
      </c>
      <c r="H140" s="5">
        <v>105644</v>
      </c>
      <c r="I140" s="5">
        <v>5332794</v>
      </c>
      <c r="J140" s="5">
        <v>23592</v>
      </c>
      <c r="K140" s="5">
        <v>15861050</v>
      </c>
      <c r="L140" s="5">
        <v>10237831</v>
      </c>
      <c r="M140" s="5">
        <v>2424570</v>
      </c>
      <c r="N140" s="5">
        <v>206935</v>
      </c>
      <c r="O140" s="5">
        <v>2944826</v>
      </c>
      <c r="P140" s="5">
        <v>46887</v>
      </c>
    </row>
    <row r="141" spans="1:16">
      <c r="A141" s="5">
        <v>1397</v>
      </c>
      <c r="B141" s="5">
        <v>4</v>
      </c>
      <c r="C141" s="5" t="s">
        <v>418</v>
      </c>
      <c r="D141" s="5" t="s">
        <v>417</v>
      </c>
      <c r="E141" s="5">
        <v>25650961</v>
      </c>
      <c r="F141" s="5">
        <v>17720988</v>
      </c>
      <c r="G141" s="5">
        <v>2467944</v>
      </c>
      <c r="H141" s="5">
        <v>105644</v>
      </c>
      <c r="I141" s="5">
        <v>5332794</v>
      </c>
      <c r="J141" s="5">
        <v>23592</v>
      </c>
      <c r="K141" s="5">
        <v>15861050</v>
      </c>
      <c r="L141" s="5">
        <v>10237831</v>
      </c>
      <c r="M141" s="5">
        <v>2424570</v>
      </c>
      <c r="N141" s="5">
        <v>206935</v>
      </c>
      <c r="O141" s="5">
        <v>2944826</v>
      </c>
      <c r="P141" s="5">
        <v>46887</v>
      </c>
    </row>
    <row r="142" spans="1:16">
      <c r="A142" s="5">
        <v>1397</v>
      </c>
      <c r="B142" s="5">
        <v>3</v>
      </c>
      <c r="C142" s="5" t="s">
        <v>419</v>
      </c>
      <c r="D142" s="5" t="s">
        <v>420</v>
      </c>
      <c r="E142" s="5">
        <v>3629439</v>
      </c>
      <c r="F142" s="5">
        <v>1189731</v>
      </c>
      <c r="G142" s="5">
        <v>928431</v>
      </c>
      <c r="H142" s="5">
        <v>16765</v>
      </c>
      <c r="I142" s="5">
        <v>1463629</v>
      </c>
      <c r="J142" s="5">
        <v>30883</v>
      </c>
      <c r="K142" s="5">
        <v>5615727</v>
      </c>
      <c r="L142" s="5">
        <v>2365854</v>
      </c>
      <c r="M142" s="5">
        <v>925303</v>
      </c>
      <c r="N142" s="5">
        <v>54306</v>
      </c>
      <c r="O142" s="5">
        <v>2215472</v>
      </c>
      <c r="P142" s="5">
        <v>54792</v>
      </c>
    </row>
    <row r="143" spans="1:16">
      <c r="A143" s="5">
        <v>1397</v>
      </c>
      <c r="B143" s="5">
        <v>4</v>
      </c>
      <c r="C143" s="5" t="s">
        <v>421</v>
      </c>
      <c r="D143" s="5" t="s">
        <v>422</v>
      </c>
      <c r="E143" s="5">
        <v>3564560</v>
      </c>
      <c r="F143" s="5">
        <v>1137631</v>
      </c>
      <c r="G143" s="5">
        <v>928431</v>
      </c>
      <c r="H143" s="5">
        <v>16765</v>
      </c>
      <c r="I143" s="5">
        <v>1450850</v>
      </c>
      <c r="J143" s="5">
        <v>30883</v>
      </c>
      <c r="K143" s="5">
        <v>5415282</v>
      </c>
      <c r="L143" s="5">
        <v>2278217</v>
      </c>
      <c r="M143" s="5">
        <v>925303</v>
      </c>
      <c r="N143" s="5">
        <v>54306</v>
      </c>
      <c r="O143" s="5">
        <v>2102664</v>
      </c>
      <c r="P143" s="5">
        <v>54792</v>
      </c>
    </row>
    <row r="144" spans="1:16">
      <c r="A144" s="5">
        <v>1397</v>
      </c>
      <c r="B144" s="5">
        <v>4</v>
      </c>
      <c r="C144" s="5" t="s">
        <v>423</v>
      </c>
      <c r="D144" s="5" t="s">
        <v>424</v>
      </c>
      <c r="E144" s="5">
        <v>64879</v>
      </c>
      <c r="F144" s="5">
        <v>52099</v>
      </c>
      <c r="G144" s="5">
        <v>0</v>
      </c>
      <c r="H144" s="5">
        <v>0</v>
      </c>
      <c r="I144" s="5">
        <v>12780</v>
      </c>
      <c r="J144" s="5">
        <v>0</v>
      </c>
      <c r="K144" s="5">
        <v>200445</v>
      </c>
      <c r="L144" s="5">
        <v>87637</v>
      </c>
      <c r="M144" s="5">
        <v>0</v>
      </c>
      <c r="N144" s="5">
        <v>0</v>
      </c>
      <c r="O144" s="5">
        <v>112808</v>
      </c>
      <c r="P144" s="5">
        <v>0</v>
      </c>
    </row>
    <row r="145" spans="1:16">
      <c r="A145" s="5">
        <v>1397</v>
      </c>
      <c r="B145" s="5">
        <v>3</v>
      </c>
      <c r="C145" s="5" t="s">
        <v>425</v>
      </c>
      <c r="D145" s="5" t="s">
        <v>426</v>
      </c>
      <c r="E145" s="5">
        <v>206778</v>
      </c>
      <c r="F145" s="5">
        <v>84942</v>
      </c>
      <c r="G145" s="5">
        <v>61575</v>
      </c>
      <c r="H145" s="5">
        <v>0</v>
      </c>
      <c r="I145" s="5">
        <v>60261</v>
      </c>
      <c r="J145" s="5">
        <v>0</v>
      </c>
      <c r="K145" s="5">
        <v>191695</v>
      </c>
      <c r="L145" s="5">
        <v>70309</v>
      </c>
      <c r="M145" s="5">
        <v>42459</v>
      </c>
      <c r="N145" s="5">
        <v>0</v>
      </c>
      <c r="O145" s="5">
        <v>77734</v>
      </c>
      <c r="P145" s="5">
        <v>1192</v>
      </c>
    </row>
    <row r="146" spans="1:16">
      <c r="A146" s="5">
        <v>1397</v>
      </c>
      <c r="B146" s="5">
        <v>4</v>
      </c>
      <c r="C146" s="5" t="s">
        <v>427</v>
      </c>
      <c r="D146" s="5" t="s">
        <v>426</v>
      </c>
      <c r="E146" s="5">
        <v>206778</v>
      </c>
      <c r="F146" s="5">
        <v>84942</v>
      </c>
      <c r="G146" s="5">
        <v>61575</v>
      </c>
      <c r="H146" s="5">
        <v>0</v>
      </c>
      <c r="I146" s="5">
        <v>60261</v>
      </c>
      <c r="J146" s="5">
        <v>0</v>
      </c>
      <c r="K146" s="5">
        <v>191695</v>
      </c>
      <c r="L146" s="5">
        <v>70309</v>
      </c>
      <c r="M146" s="5">
        <v>42459</v>
      </c>
      <c r="N146" s="5">
        <v>0</v>
      </c>
      <c r="O146" s="5">
        <v>77734</v>
      </c>
      <c r="P146" s="5">
        <v>1192</v>
      </c>
    </row>
    <row r="147" spans="1:16">
      <c r="A147" s="5">
        <v>1397</v>
      </c>
      <c r="B147" s="5">
        <v>7</v>
      </c>
      <c r="C147" s="5" t="s">
        <v>428</v>
      </c>
      <c r="D147" s="5" t="s">
        <v>429</v>
      </c>
      <c r="E147" s="5">
        <v>2392239</v>
      </c>
      <c r="F147" s="5">
        <v>736272</v>
      </c>
      <c r="G147" s="5">
        <v>329270</v>
      </c>
      <c r="H147" s="5">
        <v>12367</v>
      </c>
      <c r="I147" s="5">
        <v>1304983</v>
      </c>
      <c r="J147" s="5">
        <v>9347</v>
      </c>
      <c r="K147" s="5">
        <v>2598420</v>
      </c>
      <c r="L147" s="5">
        <v>1130007</v>
      </c>
      <c r="M147" s="5">
        <v>293927</v>
      </c>
      <c r="N147" s="5">
        <v>51045</v>
      </c>
      <c r="O147" s="5">
        <v>1102068</v>
      </c>
      <c r="P147" s="5">
        <v>21373</v>
      </c>
    </row>
    <row r="148" spans="1:16">
      <c r="A148" s="5">
        <v>1397</v>
      </c>
      <c r="B148" s="5">
        <v>9</v>
      </c>
      <c r="C148" s="5" t="s">
        <v>430</v>
      </c>
      <c r="D148" s="5" t="s">
        <v>429</v>
      </c>
      <c r="E148" s="5">
        <v>2392239</v>
      </c>
      <c r="F148" s="5">
        <v>736272</v>
      </c>
      <c r="G148" s="5">
        <v>329270</v>
      </c>
      <c r="H148" s="5">
        <v>12367</v>
      </c>
      <c r="I148" s="5">
        <v>1304983</v>
      </c>
      <c r="J148" s="5">
        <v>9347</v>
      </c>
      <c r="K148" s="5">
        <v>2598420</v>
      </c>
      <c r="L148" s="5">
        <v>1130007</v>
      </c>
      <c r="M148" s="5">
        <v>293927</v>
      </c>
      <c r="N148" s="5">
        <v>51045</v>
      </c>
      <c r="O148" s="5">
        <v>1102068</v>
      </c>
      <c r="P148" s="5">
        <v>21373</v>
      </c>
    </row>
    <row r="149" spans="1:16">
      <c r="A149" s="5">
        <v>1397</v>
      </c>
      <c r="B149" s="5">
        <v>2</v>
      </c>
      <c r="C149" s="5" t="s">
        <v>431</v>
      </c>
      <c r="D149" s="5" t="s">
        <v>432</v>
      </c>
      <c r="E149" s="5">
        <v>73419107</v>
      </c>
      <c r="F149" s="5">
        <v>22905792</v>
      </c>
      <c r="G149" s="5">
        <v>8494041</v>
      </c>
      <c r="H149" s="5">
        <v>225718</v>
      </c>
      <c r="I149" s="5">
        <v>38516848</v>
      </c>
      <c r="J149" s="5">
        <v>3276708</v>
      </c>
      <c r="K149" s="5">
        <v>99962254</v>
      </c>
      <c r="L149" s="5">
        <v>30813499</v>
      </c>
      <c r="M149" s="5">
        <v>12290283</v>
      </c>
      <c r="N149" s="5">
        <v>468863</v>
      </c>
      <c r="O149" s="5">
        <v>53596776</v>
      </c>
      <c r="P149" s="5">
        <v>2792833</v>
      </c>
    </row>
    <row r="150" spans="1:16">
      <c r="A150" s="5">
        <v>1397</v>
      </c>
      <c r="B150" s="5">
        <v>3</v>
      </c>
      <c r="C150" s="5" t="s">
        <v>433</v>
      </c>
      <c r="D150" s="5" t="s">
        <v>434</v>
      </c>
      <c r="E150" s="5">
        <v>18902620</v>
      </c>
      <c r="F150" s="5">
        <v>4725566</v>
      </c>
      <c r="G150" s="5">
        <v>3387540</v>
      </c>
      <c r="H150" s="5">
        <v>16383</v>
      </c>
      <c r="I150" s="5">
        <v>10091659</v>
      </c>
      <c r="J150" s="5">
        <v>681472</v>
      </c>
      <c r="K150" s="5">
        <v>27000976</v>
      </c>
      <c r="L150" s="5">
        <v>7836092</v>
      </c>
      <c r="M150" s="5">
        <v>5307085</v>
      </c>
      <c r="N150" s="5">
        <v>12719</v>
      </c>
      <c r="O150" s="5">
        <v>13013462</v>
      </c>
      <c r="P150" s="5">
        <v>831619</v>
      </c>
    </row>
    <row r="151" spans="1:16">
      <c r="A151" s="5">
        <v>1397</v>
      </c>
      <c r="B151" s="5">
        <v>4</v>
      </c>
      <c r="C151" s="5" t="s">
        <v>435</v>
      </c>
      <c r="D151" s="5" t="s">
        <v>434</v>
      </c>
      <c r="E151" s="5">
        <v>18902620</v>
      </c>
      <c r="F151" s="5">
        <v>4725566</v>
      </c>
      <c r="G151" s="5">
        <v>3387540</v>
      </c>
      <c r="H151" s="5">
        <v>16383</v>
      </c>
      <c r="I151" s="5">
        <v>10091659</v>
      </c>
      <c r="J151" s="5">
        <v>681472</v>
      </c>
      <c r="K151" s="5">
        <v>27000976</v>
      </c>
      <c r="L151" s="5">
        <v>7836092</v>
      </c>
      <c r="M151" s="5">
        <v>5307085</v>
      </c>
      <c r="N151" s="5">
        <v>12719</v>
      </c>
      <c r="O151" s="5">
        <v>13013462</v>
      </c>
      <c r="P151" s="5">
        <v>831619</v>
      </c>
    </row>
    <row r="152" spans="1:16">
      <c r="A152" s="5">
        <v>1397</v>
      </c>
      <c r="B152" s="5">
        <v>3</v>
      </c>
      <c r="C152" s="5" t="s">
        <v>436</v>
      </c>
      <c r="D152" s="5" t="s">
        <v>437</v>
      </c>
      <c r="E152" s="5">
        <v>2795677</v>
      </c>
      <c r="F152" s="5">
        <v>337494</v>
      </c>
      <c r="G152" s="5">
        <v>1026572</v>
      </c>
      <c r="H152" s="5">
        <v>0</v>
      </c>
      <c r="I152" s="5">
        <v>1349091</v>
      </c>
      <c r="J152" s="5">
        <v>82521</v>
      </c>
      <c r="K152" s="5">
        <v>5186456</v>
      </c>
      <c r="L152" s="5">
        <v>1164672</v>
      </c>
      <c r="M152" s="5">
        <v>1622447</v>
      </c>
      <c r="N152" s="5">
        <v>0</v>
      </c>
      <c r="O152" s="5">
        <v>2281996</v>
      </c>
      <c r="P152" s="5">
        <v>117340</v>
      </c>
    </row>
    <row r="153" spans="1:16">
      <c r="A153" s="5">
        <v>1397</v>
      </c>
      <c r="B153" s="5">
        <v>4</v>
      </c>
      <c r="C153" s="5" t="s">
        <v>438</v>
      </c>
      <c r="D153" s="5" t="s">
        <v>437</v>
      </c>
      <c r="E153" s="5">
        <v>2795677</v>
      </c>
      <c r="F153" s="5">
        <v>337494</v>
      </c>
      <c r="G153" s="5">
        <v>1026572</v>
      </c>
      <c r="H153" s="5">
        <v>0</v>
      </c>
      <c r="I153" s="5">
        <v>1349091</v>
      </c>
      <c r="J153" s="5">
        <v>82521</v>
      </c>
      <c r="K153" s="5">
        <v>5186456</v>
      </c>
      <c r="L153" s="5">
        <v>1164672</v>
      </c>
      <c r="M153" s="5">
        <v>1622447</v>
      </c>
      <c r="N153" s="5">
        <v>0</v>
      </c>
      <c r="O153" s="5">
        <v>2281996</v>
      </c>
      <c r="P153" s="5">
        <v>117340</v>
      </c>
    </row>
    <row r="154" spans="1:16">
      <c r="A154" s="5">
        <v>1397</v>
      </c>
      <c r="B154" s="5">
        <v>3</v>
      </c>
      <c r="C154" s="5" t="s">
        <v>439</v>
      </c>
      <c r="D154" s="5" t="s">
        <v>440</v>
      </c>
      <c r="E154" s="5">
        <v>14800941</v>
      </c>
      <c r="F154" s="5">
        <v>5310013</v>
      </c>
      <c r="G154" s="5">
        <v>2257766</v>
      </c>
      <c r="H154" s="5">
        <v>23656</v>
      </c>
      <c r="I154" s="5">
        <v>6991172</v>
      </c>
      <c r="J154" s="5">
        <v>218334</v>
      </c>
      <c r="K154" s="5">
        <v>24898604</v>
      </c>
      <c r="L154" s="5">
        <v>9617669</v>
      </c>
      <c r="M154" s="5">
        <v>3024727</v>
      </c>
      <c r="N154" s="5">
        <v>123879</v>
      </c>
      <c r="O154" s="5">
        <v>11545901</v>
      </c>
      <c r="P154" s="5">
        <v>586427</v>
      </c>
    </row>
    <row r="155" spans="1:16">
      <c r="A155" s="5">
        <v>1397</v>
      </c>
      <c r="B155" s="5">
        <v>14</v>
      </c>
      <c r="C155" s="5" t="s">
        <v>441</v>
      </c>
      <c r="D155" s="5" t="s">
        <v>442</v>
      </c>
      <c r="E155" s="5">
        <v>14800941</v>
      </c>
      <c r="F155" s="5">
        <v>5310013</v>
      </c>
      <c r="G155" s="5">
        <v>2257766</v>
      </c>
      <c r="H155" s="5">
        <v>23656</v>
      </c>
      <c r="I155" s="5">
        <v>6991172</v>
      </c>
      <c r="J155" s="5">
        <v>218334</v>
      </c>
      <c r="K155" s="5">
        <v>24898604</v>
      </c>
      <c r="L155" s="5">
        <v>9617669</v>
      </c>
      <c r="M155" s="5">
        <v>3024727</v>
      </c>
      <c r="N155" s="5">
        <v>123879</v>
      </c>
      <c r="O155" s="5">
        <v>11545901</v>
      </c>
      <c r="P155" s="5">
        <v>586427</v>
      </c>
    </row>
    <row r="156" spans="1:16">
      <c r="A156" s="5">
        <v>1397</v>
      </c>
      <c r="B156" s="5">
        <v>3</v>
      </c>
      <c r="C156" s="5" t="s">
        <v>443</v>
      </c>
      <c r="D156" s="5" t="s">
        <v>444</v>
      </c>
      <c r="E156" s="5">
        <v>6108776</v>
      </c>
      <c r="F156" s="5">
        <v>2323471</v>
      </c>
      <c r="G156" s="5">
        <v>105072</v>
      </c>
      <c r="H156" s="5">
        <v>88733</v>
      </c>
      <c r="I156" s="5">
        <v>3462226</v>
      </c>
      <c r="J156" s="5">
        <v>129274</v>
      </c>
      <c r="K156" s="5">
        <v>7846704</v>
      </c>
      <c r="L156" s="5">
        <v>2559835</v>
      </c>
      <c r="M156" s="5">
        <v>166362</v>
      </c>
      <c r="N156" s="5">
        <v>75488</v>
      </c>
      <c r="O156" s="5">
        <v>4817416</v>
      </c>
      <c r="P156" s="5">
        <v>227604</v>
      </c>
    </row>
    <row r="157" spans="1:16">
      <c r="A157" s="5">
        <v>1397</v>
      </c>
      <c r="B157" s="5">
        <v>4</v>
      </c>
      <c r="C157" s="5" t="s">
        <v>445</v>
      </c>
      <c r="D157" s="5" t="s">
        <v>444</v>
      </c>
      <c r="E157" s="5">
        <v>6108776</v>
      </c>
      <c r="F157" s="5">
        <v>2323471</v>
      </c>
      <c r="G157" s="5">
        <v>105072</v>
      </c>
      <c r="H157" s="5">
        <v>88733</v>
      </c>
      <c r="I157" s="5">
        <v>3462226</v>
      </c>
      <c r="J157" s="5">
        <v>129274</v>
      </c>
      <c r="K157" s="5">
        <v>7846704</v>
      </c>
      <c r="L157" s="5">
        <v>2559835</v>
      </c>
      <c r="M157" s="5">
        <v>166362</v>
      </c>
      <c r="N157" s="5">
        <v>75488</v>
      </c>
      <c r="O157" s="5">
        <v>4817416</v>
      </c>
      <c r="P157" s="5">
        <v>227604</v>
      </c>
    </row>
    <row r="158" spans="1:16">
      <c r="A158" s="5">
        <v>1397</v>
      </c>
      <c r="B158" s="5">
        <v>3</v>
      </c>
      <c r="C158" s="5" t="s">
        <v>446</v>
      </c>
      <c r="D158" s="5" t="s">
        <v>447</v>
      </c>
      <c r="E158" s="5">
        <v>29539785</v>
      </c>
      <c r="F158" s="5">
        <v>9694377</v>
      </c>
      <c r="G158" s="5">
        <v>1707239</v>
      </c>
      <c r="H158" s="5">
        <v>95746</v>
      </c>
      <c r="I158" s="5">
        <v>15881610</v>
      </c>
      <c r="J158" s="5">
        <v>2160813</v>
      </c>
      <c r="K158" s="5">
        <v>33151652</v>
      </c>
      <c r="L158" s="5">
        <v>8867243</v>
      </c>
      <c r="M158" s="5">
        <v>2159333</v>
      </c>
      <c r="N158" s="5">
        <v>236920</v>
      </c>
      <c r="O158" s="5">
        <v>20872956</v>
      </c>
      <c r="P158" s="5">
        <v>1015200</v>
      </c>
    </row>
    <row r="159" spans="1:16">
      <c r="A159" s="5">
        <v>1397</v>
      </c>
      <c r="B159" s="5">
        <v>4</v>
      </c>
      <c r="C159" s="5" t="s">
        <v>448</v>
      </c>
      <c r="D159" s="5" t="s">
        <v>447</v>
      </c>
      <c r="E159" s="5">
        <v>29539785</v>
      </c>
      <c r="F159" s="5">
        <v>9694377</v>
      </c>
      <c r="G159" s="5">
        <v>1707239</v>
      </c>
      <c r="H159" s="5">
        <v>95746</v>
      </c>
      <c r="I159" s="5">
        <v>15881610</v>
      </c>
      <c r="J159" s="5">
        <v>2160813</v>
      </c>
      <c r="K159" s="5">
        <v>33151652</v>
      </c>
      <c r="L159" s="5">
        <v>8867243</v>
      </c>
      <c r="M159" s="5">
        <v>2159333</v>
      </c>
      <c r="N159" s="5">
        <v>236920</v>
      </c>
      <c r="O159" s="5">
        <v>20872956</v>
      </c>
      <c r="P159" s="5">
        <v>1015200</v>
      </c>
    </row>
    <row r="160" spans="1:16">
      <c r="A160" s="5">
        <v>1397</v>
      </c>
      <c r="B160" s="5">
        <v>3</v>
      </c>
      <c r="C160" s="5" t="s">
        <v>449</v>
      </c>
      <c r="D160" s="5" t="s">
        <v>450</v>
      </c>
      <c r="E160" s="5">
        <v>1271307</v>
      </c>
      <c r="F160" s="5">
        <v>514871</v>
      </c>
      <c r="G160" s="5">
        <v>9852</v>
      </c>
      <c r="H160" s="5">
        <v>1200</v>
      </c>
      <c r="I160" s="5">
        <v>741091</v>
      </c>
      <c r="J160" s="5">
        <v>4293</v>
      </c>
      <c r="K160" s="5">
        <v>1877861</v>
      </c>
      <c r="L160" s="5">
        <v>767988</v>
      </c>
      <c r="M160" s="5">
        <v>10329</v>
      </c>
      <c r="N160" s="5">
        <v>19857</v>
      </c>
      <c r="O160" s="5">
        <v>1065045</v>
      </c>
      <c r="P160" s="5">
        <v>14643</v>
      </c>
    </row>
    <row r="161" spans="1:16">
      <c r="A161" s="5">
        <v>1397</v>
      </c>
      <c r="B161" s="5">
        <v>4</v>
      </c>
      <c r="C161" s="5" t="s">
        <v>451</v>
      </c>
      <c r="D161" s="5" t="s">
        <v>450</v>
      </c>
      <c r="E161" s="5">
        <v>1271307</v>
      </c>
      <c r="F161" s="5">
        <v>514871</v>
      </c>
      <c r="G161" s="5">
        <v>9852</v>
      </c>
      <c r="H161" s="5">
        <v>1200</v>
      </c>
      <c r="I161" s="5">
        <v>741091</v>
      </c>
      <c r="J161" s="5">
        <v>4293</v>
      </c>
      <c r="K161" s="5">
        <v>1877861</v>
      </c>
      <c r="L161" s="5">
        <v>767988</v>
      </c>
      <c r="M161" s="5">
        <v>10329</v>
      </c>
      <c r="N161" s="5">
        <v>19857</v>
      </c>
      <c r="O161" s="5">
        <v>1065045</v>
      </c>
      <c r="P161" s="5">
        <v>14643</v>
      </c>
    </row>
    <row r="162" spans="1:16">
      <c r="A162" s="5">
        <v>1397</v>
      </c>
      <c r="B162" s="5">
        <v>2</v>
      </c>
      <c r="C162" s="5" t="s">
        <v>452</v>
      </c>
      <c r="D162" s="5" t="s">
        <v>453</v>
      </c>
      <c r="E162" s="5">
        <v>75809696</v>
      </c>
      <c r="F162" s="5">
        <v>14660803</v>
      </c>
      <c r="G162" s="5">
        <v>12937863</v>
      </c>
      <c r="H162" s="5">
        <v>802354</v>
      </c>
      <c r="I162" s="5">
        <v>39446446</v>
      </c>
      <c r="J162" s="5">
        <v>7962230</v>
      </c>
      <c r="K162" s="5">
        <v>93692190</v>
      </c>
      <c r="L162" s="5">
        <v>19104536</v>
      </c>
      <c r="M162" s="5">
        <v>17302667</v>
      </c>
      <c r="N162" s="5">
        <v>1094173</v>
      </c>
      <c r="O162" s="5">
        <v>47472516</v>
      </c>
      <c r="P162" s="5">
        <v>8718297</v>
      </c>
    </row>
    <row r="163" spans="1:16">
      <c r="A163" s="5">
        <v>1397</v>
      </c>
      <c r="B163" s="5">
        <v>3</v>
      </c>
      <c r="C163" s="5" t="s">
        <v>454</v>
      </c>
      <c r="D163" s="5" t="s">
        <v>455</v>
      </c>
      <c r="E163" s="5">
        <v>64588506</v>
      </c>
      <c r="F163" s="5">
        <v>11165461</v>
      </c>
      <c r="G163" s="5">
        <v>11080092</v>
      </c>
      <c r="H163" s="5">
        <v>381045</v>
      </c>
      <c r="I163" s="5">
        <v>34604198</v>
      </c>
      <c r="J163" s="5">
        <v>7357710</v>
      </c>
      <c r="K163" s="5">
        <v>78796190</v>
      </c>
      <c r="L163" s="5">
        <v>14321645</v>
      </c>
      <c r="M163" s="5">
        <v>14595570</v>
      </c>
      <c r="N163" s="5">
        <v>681780</v>
      </c>
      <c r="O163" s="5">
        <v>41303290</v>
      </c>
      <c r="P163" s="5">
        <v>7893904</v>
      </c>
    </row>
    <row r="164" spans="1:16">
      <c r="A164" s="5">
        <v>1397</v>
      </c>
      <c r="B164" s="5">
        <v>4</v>
      </c>
      <c r="C164" s="5" t="s">
        <v>456</v>
      </c>
      <c r="D164" s="5" t="s">
        <v>457</v>
      </c>
      <c r="E164" s="5">
        <v>27466548</v>
      </c>
      <c r="F164" s="5">
        <v>1507736</v>
      </c>
      <c r="G164" s="5">
        <v>4810983</v>
      </c>
      <c r="H164" s="5">
        <v>47769</v>
      </c>
      <c r="I164" s="5">
        <v>15047732</v>
      </c>
      <c r="J164" s="5">
        <v>6052328</v>
      </c>
      <c r="K164" s="5">
        <v>29520736</v>
      </c>
      <c r="L164" s="5">
        <v>2620042</v>
      </c>
      <c r="M164" s="5">
        <v>5854988</v>
      </c>
      <c r="N164" s="5">
        <v>47769</v>
      </c>
      <c r="O164" s="5">
        <v>14540431</v>
      </c>
      <c r="P164" s="5">
        <v>6457505</v>
      </c>
    </row>
    <row r="165" spans="1:16">
      <c r="A165" s="5">
        <v>1397</v>
      </c>
      <c r="B165" s="5">
        <v>4</v>
      </c>
      <c r="C165" s="5" t="s">
        <v>458</v>
      </c>
      <c r="D165" s="5" t="s">
        <v>459</v>
      </c>
      <c r="E165" s="5">
        <v>145769</v>
      </c>
      <c r="F165" s="5">
        <v>71668</v>
      </c>
      <c r="G165" s="5">
        <v>25700</v>
      </c>
      <c r="H165" s="5">
        <v>1247</v>
      </c>
      <c r="I165" s="5">
        <v>44070</v>
      </c>
      <c r="J165" s="5">
        <v>3083</v>
      </c>
      <c r="K165" s="5">
        <v>206402</v>
      </c>
      <c r="L165" s="5">
        <v>78728</v>
      </c>
      <c r="M165" s="5">
        <v>29803</v>
      </c>
      <c r="N165" s="5">
        <v>8700</v>
      </c>
      <c r="O165" s="5">
        <v>86642</v>
      </c>
      <c r="P165" s="5">
        <v>2529</v>
      </c>
    </row>
    <row r="166" spans="1:16">
      <c r="A166" s="5">
        <v>1397</v>
      </c>
      <c r="B166" s="5">
        <v>4</v>
      </c>
      <c r="C166" s="5" t="s">
        <v>460</v>
      </c>
      <c r="D166" s="5" t="s">
        <v>461</v>
      </c>
      <c r="E166" s="5">
        <v>11749251</v>
      </c>
      <c r="F166" s="5">
        <v>3550608</v>
      </c>
      <c r="G166" s="5">
        <v>1297598</v>
      </c>
      <c r="H166" s="5">
        <v>69428</v>
      </c>
      <c r="I166" s="5">
        <v>6121262</v>
      </c>
      <c r="J166" s="5">
        <v>710355</v>
      </c>
      <c r="K166" s="5">
        <v>15054640</v>
      </c>
      <c r="L166" s="5">
        <v>3833071</v>
      </c>
      <c r="M166" s="5">
        <v>1502728</v>
      </c>
      <c r="N166" s="5">
        <v>127640</v>
      </c>
      <c r="O166" s="5">
        <v>8739071</v>
      </c>
      <c r="P166" s="5">
        <v>852130</v>
      </c>
    </row>
    <row r="167" spans="1:16">
      <c r="A167" s="5">
        <v>1397</v>
      </c>
      <c r="B167" s="5">
        <v>4</v>
      </c>
      <c r="C167" s="5" t="s">
        <v>462</v>
      </c>
      <c r="D167" s="5" t="s">
        <v>463</v>
      </c>
      <c r="E167" s="5">
        <v>1078023</v>
      </c>
      <c r="F167" s="5">
        <v>186965</v>
      </c>
      <c r="G167" s="5">
        <v>134241</v>
      </c>
      <c r="H167" s="5">
        <v>0</v>
      </c>
      <c r="I167" s="5">
        <v>705401</v>
      </c>
      <c r="J167" s="5">
        <v>51417</v>
      </c>
      <c r="K167" s="5">
        <v>1322963</v>
      </c>
      <c r="L167" s="5">
        <v>280589</v>
      </c>
      <c r="M167" s="5">
        <v>199820</v>
      </c>
      <c r="N167" s="5">
        <v>0</v>
      </c>
      <c r="O167" s="5">
        <v>783018</v>
      </c>
      <c r="P167" s="5">
        <v>59536</v>
      </c>
    </row>
    <row r="168" spans="1:16">
      <c r="A168" s="5">
        <v>1397</v>
      </c>
      <c r="B168" s="5">
        <v>4</v>
      </c>
      <c r="C168" s="5" t="s">
        <v>464</v>
      </c>
      <c r="D168" s="5" t="s">
        <v>465</v>
      </c>
      <c r="E168" s="5">
        <v>1254149</v>
      </c>
      <c r="F168" s="5">
        <v>184168</v>
      </c>
      <c r="G168" s="5">
        <v>455526</v>
      </c>
      <c r="H168" s="5">
        <v>3276</v>
      </c>
      <c r="I168" s="5">
        <v>605846</v>
      </c>
      <c r="J168" s="5">
        <v>5333</v>
      </c>
      <c r="K168" s="5">
        <v>2039648</v>
      </c>
      <c r="L168" s="5">
        <v>805883</v>
      </c>
      <c r="M168" s="5">
        <v>689079</v>
      </c>
      <c r="N168" s="5">
        <v>2485</v>
      </c>
      <c r="O168" s="5">
        <v>538254</v>
      </c>
      <c r="P168" s="5">
        <v>3947</v>
      </c>
    </row>
    <row r="169" spans="1:16">
      <c r="A169" s="5">
        <v>1397</v>
      </c>
      <c r="B169" s="5">
        <v>4</v>
      </c>
      <c r="C169" s="5" t="s">
        <v>466</v>
      </c>
      <c r="D169" s="5" t="s">
        <v>467</v>
      </c>
      <c r="E169" s="5">
        <v>3228658</v>
      </c>
      <c r="F169" s="5">
        <v>761321</v>
      </c>
      <c r="G169" s="5">
        <v>793685</v>
      </c>
      <c r="H169" s="5">
        <v>0</v>
      </c>
      <c r="I169" s="5">
        <v>1474322</v>
      </c>
      <c r="J169" s="5">
        <v>199330</v>
      </c>
      <c r="K169" s="5">
        <v>5118362</v>
      </c>
      <c r="L169" s="5">
        <v>866454</v>
      </c>
      <c r="M169" s="5">
        <v>1409560</v>
      </c>
      <c r="N169" s="5">
        <v>93568</v>
      </c>
      <c r="O169" s="5">
        <v>2503334</v>
      </c>
      <c r="P169" s="5">
        <v>245446</v>
      </c>
    </row>
    <row r="170" spans="1:16">
      <c r="A170" s="5">
        <v>1397</v>
      </c>
      <c r="B170" s="5">
        <v>4</v>
      </c>
      <c r="C170" s="5" t="s">
        <v>468</v>
      </c>
      <c r="D170" s="5" t="s">
        <v>469</v>
      </c>
      <c r="E170" s="5">
        <v>739450</v>
      </c>
      <c r="F170" s="5">
        <v>88256</v>
      </c>
      <c r="G170" s="5">
        <v>131022</v>
      </c>
      <c r="H170" s="5">
        <v>131057</v>
      </c>
      <c r="I170" s="5">
        <v>352649</v>
      </c>
      <c r="J170" s="5">
        <v>36466</v>
      </c>
      <c r="K170" s="5">
        <v>800594</v>
      </c>
      <c r="L170" s="5">
        <v>103414</v>
      </c>
      <c r="M170" s="5">
        <v>144456</v>
      </c>
      <c r="N170" s="5">
        <v>138193</v>
      </c>
      <c r="O170" s="5">
        <v>394435</v>
      </c>
      <c r="P170" s="5">
        <v>20097</v>
      </c>
    </row>
    <row r="171" spans="1:16">
      <c r="A171" s="5">
        <v>1397</v>
      </c>
      <c r="B171" s="5">
        <v>9</v>
      </c>
      <c r="C171" s="5" t="s">
        <v>470</v>
      </c>
      <c r="D171" s="5" t="s">
        <v>471</v>
      </c>
      <c r="E171" s="5">
        <v>18926657</v>
      </c>
      <c r="F171" s="5">
        <v>4814739</v>
      </c>
      <c r="G171" s="5">
        <v>3431338</v>
      </c>
      <c r="H171" s="5">
        <v>128268</v>
      </c>
      <c r="I171" s="5">
        <v>10252914</v>
      </c>
      <c r="J171" s="5">
        <v>299398</v>
      </c>
      <c r="K171" s="5">
        <v>24732845</v>
      </c>
      <c r="L171" s="5">
        <v>5733464</v>
      </c>
      <c r="M171" s="5">
        <v>4765135</v>
      </c>
      <c r="N171" s="5">
        <v>263426</v>
      </c>
      <c r="O171" s="5">
        <v>13718106</v>
      </c>
      <c r="P171" s="5">
        <v>252714</v>
      </c>
    </row>
    <row r="172" spans="1:16">
      <c r="A172" s="5">
        <v>1397</v>
      </c>
      <c r="B172" s="5">
        <v>3</v>
      </c>
      <c r="C172" s="5" t="s">
        <v>472</v>
      </c>
      <c r="D172" s="5" t="s">
        <v>473</v>
      </c>
      <c r="E172" s="5">
        <v>11221190</v>
      </c>
      <c r="F172" s="5">
        <v>3495342</v>
      </c>
      <c r="G172" s="5">
        <v>1857770</v>
      </c>
      <c r="H172" s="5">
        <v>421309</v>
      </c>
      <c r="I172" s="5">
        <v>4842248</v>
      </c>
      <c r="J172" s="5">
        <v>604520</v>
      </c>
      <c r="K172" s="5">
        <v>14895999</v>
      </c>
      <c r="L172" s="5">
        <v>4782890</v>
      </c>
      <c r="M172" s="5">
        <v>2707097</v>
      </c>
      <c r="N172" s="5">
        <v>412393</v>
      </c>
      <c r="O172" s="5">
        <v>6169226</v>
      </c>
      <c r="P172" s="5">
        <v>824393</v>
      </c>
    </row>
    <row r="173" spans="1:16">
      <c r="A173" s="5">
        <v>1397</v>
      </c>
      <c r="B173" s="5">
        <v>4</v>
      </c>
      <c r="C173" s="5" t="s">
        <v>474</v>
      </c>
      <c r="D173" s="5" t="s">
        <v>475</v>
      </c>
      <c r="E173" s="5">
        <v>3559410</v>
      </c>
      <c r="F173" s="5">
        <v>1432871</v>
      </c>
      <c r="G173" s="5">
        <v>385621</v>
      </c>
      <c r="H173" s="5">
        <v>59816</v>
      </c>
      <c r="I173" s="5">
        <v>1613177</v>
      </c>
      <c r="J173" s="5">
        <v>67925</v>
      </c>
      <c r="K173" s="5">
        <v>3987293</v>
      </c>
      <c r="L173" s="5">
        <v>1542825</v>
      </c>
      <c r="M173" s="5">
        <v>562552</v>
      </c>
      <c r="N173" s="5">
        <v>38685</v>
      </c>
      <c r="O173" s="5">
        <v>1743196</v>
      </c>
      <c r="P173" s="5">
        <v>100036</v>
      </c>
    </row>
    <row r="174" spans="1:16">
      <c r="A174" s="5">
        <v>1397</v>
      </c>
      <c r="B174" s="5">
        <v>4</v>
      </c>
      <c r="C174" s="5" t="s">
        <v>476</v>
      </c>
      <c r="D174" s="5" t="s">
        <v>477</v>
      </c>
      <c r="E174" s="5">
        <v>1731032</v>
      </c>
      <c r="F174" s="5">
        <v>299262</v>
      </c>
      <c r="G174" s="5">
        <v>457182</v>
      </c>
      <c r="H174" s="5">
        <v>102692</v>
      </c>
      <c r="I174" s="5">
        <v>556948</v>
      </c>
      <c r="J174" s="5">
        <v>314948</v>
      </c>
      <c r="K174" s="5">
        <v>2205398</v>
      </c>
      <c r="L174" s="5">
        <v>372082</v>
      </c>
      <c r="M174" s="5">
        <v>634370</v>
      </c>
      <c r="N174" s="5">
        <v>78857</v>
      </c>
      <c r="O174" s="5">
        <v>770483</v>
      </c>
      <c r="P174" s="5">
        <v>349607</v>
      </c>
    </row>
    <row r="175" spans="1:16">
      <c r="A175" s="5">
        <v>1397</v>
      </c>
      <c r="B175" s="5">
        <v>4</v>
      </c>
      <c r="C175" s="5" t="s">
        <v>478</v>
      </c>
      <c r="D175" s="5" t="s">
        <v>479</v>
      </c>
      <c r="E175" s="5">
        <v>292268</v>
      </c>
      <c r="F175" s="5">
        <v>0</v>
      </c>
      <c r="G175" s="5">
        <v>169687</v>
      </c>
      <c r="H175" s="5">
        <v>0</v>
      </c>
      <c r="I175" s="5">
        <v>121607</v>
      </c>
      <c r="J175" s="5">
        <v>973</v>
      </c>
      <c r="K175" s="5">
        <v>458048</v>
      </c>
      <c r="L175" s="5">
        <v>0</v>
      </c>
      <c r="M175" s="5">
        <v>254245</v>
      </c>
      <c r="N175" s="5">
        <v>0</v>
      </c>
      <c r="O175" s="5">
        <v>202722</v>
      </c>
      <c r="P175" s="5">
        <v>1080</v>
      </c>
    </row>
    <row r="176" spans="1:16">
      <c r="A176" s="5">
        <v>1397</v>
      </c>
      <c r="B176" s="5">
        <v>4</v>
      </c>
      <c r="C176" s="5" t="s">
        <v>480</v>
      </c>
      <c r="D176" s="5" t="s">
        <v>481</v>
      </c>
      <c r="E176" s="5">
        <v>3211760</v>
      </c>
      <c r="F176" s="5">
        <v>1205344</v>
      </c>
      <c r="G176" s="5">
        <v>442154</v>
      </c>
      <c r="H176" s="5">
        <v>134385</v>
      </c>
      <c r="I176" s="5">
        <v>1412694</v>
      </c>
      <c r="J176" s="5">
        <v>17182</v>
      </c>
      <c r="K176" s="5">
        <v>4695989</v>
      </c>
      <c r="L176" s="5">
        <v>2121062</v>
      </c>
      <c r="M176" s="5">
        <v>678214</v>
      </c>
      <c r="N176" s="5">
        <v>175081</v>
      </c>
      <c r="O176" s="5">
        <v>1690448</v>
      </c>
      <c r="P176" s="5">
        <v>31184</v>
      </c>
    </row>
    <row r="177" spans="1:16">
      <c r="A177" s="5">
        <v>1397</v>
      </c>
      <c r="B177" s="5">
        <v>4</v>
      </c>
      <c r="C177" s="5" t="s">
        <v>482</v>
      </c>
      <c r="D177" s="5" t="s">
        <v>483</v>
      </c>
      <c r="E177" s="5">
        <v>985137</v>
      </c>
      <c r="F177" s="5">
        <v>173486</v>
      </c>
      <c r="G177" s="5">
        <v>191546</v>
      </c>
      <c r="H177" s="5">
        <v>39527</v>
      </c>
      <c r="I177" s="5">
        <v>395391</v>
      </c>
      <c r="J177" s="5">
        <v>185187</v>
      </c>
      <c r="K177" s="5">
        <v>1409271</v>
      </c>
      <c r="L177" s="5">
        <v>294587</v>
      </c>
      <c r="M177" s="5">
        <v>336169</v>
      </c>
      <c r="N177" s="5">
        <v>20661</v>
      </c>
      <c r="O177" s="5">
        <v>438156</v>
      </c>
      <c r="P177" s="5">
        <v>319698</v>
      </c>
    </row>
    <row r="178" spans="1:16">
      <c r="A178" s="5">
        <v>1397</v>
      </c>
      <c r="B178" s="5">
        <v>4</v>
      </c>
      <c r="C178" s="5" t="s">
        <v>484</v>
      </c>
      <c r="D178" s="5" t="s">
        <v>485</v>
      </c>
      <c r="E178" s="5">
        <v>106940</v>
      </c>
      <c r="F178" s="5">
        <v>17937</v>
      </c>
      <c r="G178" s="5">
        <v>1000</v>
      </c>
      <c r="H178" s="5">
        <v>0</v>
      </c>
      <c r="I178" s="5">
        <v>87240</v>
      </c>
      <c r="J178" s="5">
        <v>764</v>
      </c>
      <c r="K178" s="5">
        <v>74759</v>
      </c>
      <c r="L178" s="5">
        <v>22951</v>
      </c>
      <c r="M178" s="5">
        <v>1200</v>
      </c>
      <c r="N178" s="5">
        <v>0</v>
      </c>
      <c r="O178" s="5">
        <v>49750</v>
      </c>
      <c r="P178" s="5">
        <v>857</v>
      </c>
    </row>
    <row r="179" spans="1:16">
      <c r="A179" s="5">
        <v>1397</v>
      </c>
      <c r="B179" s="5">
        <v>4</v>
      </c>
      <c r="C179" s="5" t="s">
        <v>486</v>
      </c>
      <c r="D179" s="5" t="s">
        <v>487</v>
      </c>
      <c r="E179" s="5">
        <v>1334644</v>
      </c>
      <c r="F179" s="5">
        <v>366442</v>
      </c>
      <c r="G179" s="5">
        <v>210579</v>
      </c>
      <c r="H179" s="5">
        <v>84890</v>
      </c>
      <c r="I179" s="5">
        <v>655191</v>
      </c>
      <c r="J179" s="5">
        <v>17542</v>
      </c>
      <c r="K179" s="5">
        <v>2065241</v>
      </c>
      <c r="L179" s="5">
        <v>429384</v>
      </c>
      <c r="M179" s="5">
        <v>240348</v>
      </c>
      <c r="N179" s="5">
        <v>99110</v>
      </c>
      <c r="O179" s="5">
        <v>1274469</v>
      </c>
      <c r="P179" s="5">
        <v>21929</v>
      </c>
    </row>
    <row r="180" spans="1:16">
      <c r="A180" s="5">
        <v>1397</v>
      </c>
      <c r="B180" s="5">
        <v>2</v>
      </c>
      <c r="C180" s="5" t="s">
        <v>488</v>
      </c>
      <c r="D180" s="5" t="s">
        <v>489</v>
      </c>
      <c r="E180" s="5">
        <v>149276091</v>
      </c>
      <c r="F180" s="5">
        <v>43611370</v>
      </c>
      <c r="G180" s="5">
        <v>8840053</v>
      </c>
      <c r="H180" s="5">
        <v>987387</v>
      </c>
      <c r="I180" s="5">
        <v>84492558</v>
      </c>
      <c r="J180" s="5">
        <v>11344723</v>
      </c>
      <c r="K180" s="5">
        <v>200157914</v>
      </c>
      <c r="L180" s="5">
        <v>65222417</v>
      </c>
      <c r="M180" s="5">
        <v>14153597</v>
      </c>
      <c r="N180" s="5">
        <v>1058503</v>
      </c>
      <c r="O180" s="5">
        <v>109287377</v>
      </c>
      <c r="P180" s="5">
        <v>10436021</v>
      </c>
    </row>
    <row r="181" spans="1:16">
      <c r="A181" s="5">
        <v>1397</v>
      </c>
      <c r="B181" s="5">
        <v>3</v>
      </c>
      <c r="C181" s="5" t="s">
        <v>490</v>
      </c>
      <c r="D181" s="5" t="s">
        <v>491</v>
      </c>
      <c r="E181" s="5">
        <v>93884195</v>
      </c>
      <c r="F181" s="5">
        <v>31806661</v>
      </c>
      <c r="G181" s="5">
        <v>4319187</v>
      </c>
      <c r="H181" s="5">
        <v>441681</v>
      </c>
      <c r="I181" s="5">
        <v>48736891</v>
      </c>
      <c r="J181" s="5">
        <v>8579774</v>
      </c>
      <c r="K181" s="5">
        <v>133521321</v>
      </c>
      <c r="L181" s="5">
        <v>51420134</v>
      </c>
      <c r="M181" s="5">
        <v>8583553</v>
      </c>
      <c r="N181" s="5">
        <v>362132</v>
      </c>
      <c r="O181" s="5">
        <v>66010529</v>
      </c>
      <c r="P181" s="5">
        <v>7144973</v>
      </c>
    </row>
    <row r="182" spans="1:16">
      <c r="A182" s="5">
        <v>1397</v>
      </c>
      <c r="B182" s="5">
        <v>4</v>
      </c>
      <c r="C182" s="5" t="s">
        <v>492</v>
      </c>
      <c r="D182" s="5" t="s">
        <v>491</v>
      </c>
      <c r="E182" s="5">
        <v>93884195</v>
      </c>
      <c r="F182" s="5">
        <v>31806661</v>
      </c>
      <c r="G182" s="5">
        <v>4319187</v>
      </c>
      <c r="H182" s="5">
        <v>441681</v>
      </c>
      <c r="I182" s="5">
        <v>48736891</v>
      </c>
      <c r="J182" s="5">
        <v>8579774</v>
      </c>
      <c r="K182" s="5">
        <v>133521321</v>
      </c>
      <c r="L182" s="5">
        <v>51420134</v>
      </c>
      <c r="M182" s="5">
        <v>8583553</v>
      </c>
      <c r="N182" s="5">
        <v>362132</v>
      </c>
      <c r="O182" s="5">
        <v>66010529</v>
      </c>
      <c r="P182" s="5">
        <v>7144973</v>
      </c>
    </row>
    <row r="183" spans="1:16">
      <c r="A183" s="5">
        <v>1397</v>
      </c>
      <c r="B183" s="5">
        <v>3</v>
      </c>
      <c r="C183" s="5" t="s">
        <v>493</v>
      </c>
      <c r="D183" s="5" t="s">
        <v>494</v>
      </c>
      <c r="E183" s="5">
        <v>3471837</v>
      </c>
      <c r="F183" s="5">
        <v>685786</v>
      </c>
      <c r="G183" s="5">
        <v>416876</v>
      </c>
      <c r="H183" s="5">
        <v>25245</v>
      </c>
      <c r="I183" s="5">
        <v>2077296</v>
      </c>
      <c r="J183" s="5">
        <v>266634</v>
      </c>
      <c r="K183" s="5">
        <v>3948981</v>
      </c>
      <c r="L183" s="5">
        <v>776934</v>
      </c>
      <c r="M183" s="5">
        <v>605416</v>
      </c>
      <c r="N183" s="5">
        <v>25784</v>
      </c>
      <c r="O183" s="5">
        <v>2299564</v>
      </c>
      <c r="P183" s="5">
        <v>241283</v>
      </c>
    </row>
    <row r="184" spans="1:16">
      <c r="A184" s="5">
        <v>1397</v>
      </c>
      <c r="B184" s="5">
        <v>4</v>
      </c>
      <c r="C184" s="5" t="s">
        <v>495</v>
      </c>
      <c r="D184" s="5" t="s">
        <v>494</v>
      </c>
      <c r="E184" s="5">
        <v>3471837</v>
      </c>
      <c r="F184" s="5">
        <v>685786</v>
      </c>
      <c r="G184" s="5">
        <v>416876</v>
      </c>
      <c r="H184" s="5">
        <v>25245</v>
      </c>
      <c r="I184" s="5">
        <v>2077296</v>
      </c>
      <c r="J184" s="5">
        <v>266634</v>
      </c>
      <c r="K184" s="5">
        <v>3948981</v>
      </c>
      <c r="L184" s="5">
        <v>776934</v>
      </c>
      <c r="M184" s="5">
        <v>605416</v>
      </c>
      <c r="N184" s="5">
        <v>25784</v>
      </c>
      <c r="O184" s="5">
        <v>2299564</v>
      </c>
      <c r="P184" s="5">
        <v>241283</v>
      </c>
    </row>
    <row r="185" spans="1:16">
      <c r="A185" s="5">
        <v>1397</v>
      </c>
      <c r="B185" s="5">
        <v>3</v>
      </c>
      <c r="C185" s="5" t="s">
        <v>496</v>
      </c>
      <c r="D185" s="5" t="s">
        <v>497</v>
      </c>
      <c r="E185" s="5">
        <v>51920059</v>
      </c>
      <c r="F185" s="5">
        <v>11118922</v>
      </c>
      <c r="G185" s="5">
        <v>4103990</v>
      </c>
      <c r="H185" s="5">
        <v>520461</v>
      </c>
      <c r="I185" s="5">
        <v>33678371</v>
      </c>
      <c r="J185" s="5">
        <v>2498314</v>
      </c>
      <c r="K185" s="5">
        <v>62687612</v>
      </c>
      <c r="L185" s="5">
        <v>13025348</v>
      </c>
      <c r="M185" s="5">
        <v>4964628</v>
      </c>
      <c r="N185" s="5">
        <v>670587</v>
      </c>
      <c r="O185" s="5">
        <v>40977284</v>
      </c>
      <c r="P185" s="5">
        <v>3049765</v>
      </c>
    </row>
    <row r="186" spans="1:16">
      <c r="A186" s="5">
        <v>1397</v>
      </c>
      <c r="B186" s="5">
        <v>4</v>
      </c>
      <c r="C186" s="5" t="s">
        <v>498</v>
      </c>
      <c r="D186" s="5" t="s">
        <v>497</v>
      </c>
      <c r="E186" s="5">
        <v>51920059</v>
      </c>
      <c r="F186" s="5">
        <v>11118922</v>
      </c>
      <c r="G186" s="5">
        <v>4103990</v>
      </c>
      <c r="H186" s="5">
        <v>520461</v>
      </c>
      <c r="I186" s="5">
        <v>33678371</v>
      </c>
      <c r="J186" s="5">
        <v>2498314</v>
      </c>
      <c r="K186" s="5">
        <v>62687612</v>
      </c>
      <c r="L186" s="5">
        <v>13025348</v>
      </c>
      <c r="M186" s="5">
        <v>4964628</v>
      </c>
      <c r="N186" s="5">
        <v>670587</v>
      </c>
      <c r="O186" s="5">
        <v>40977284</v>
      </c>
      <c r="P186" s="5">
        <v>3049765</v>
      </c>
    </row>
    <row r="187" spans="1:16">
      <c r="A187" s="5">
        <v>1397</v>
      </c>
      <c r="B187" s="5">
        <v>2</v>
      </c>
      <c r="C187" s="5" t="s">
        <v>499</v>
      </c>
      <c r="D187" s="5" t="s">
        <v>500</v>
      </c>
      <c r="E187" s="5">
        <v>18422761</v>
      </c>
      <c r="F187" s="5">
        <v>5330834</v>
      </c>
      <c r="G187" s="5">
        <v>3912609</v>
      </c>
      <c r="H187" s="5">
        <v>160813</v>
      </c>
      <c r="I187" s="5">
        <v>8381365</v>
      </c>
      <c r="J187" s="5">
        <v>637141</v>
      </c>
      <c r="K187" s="5">
        <v>20584068</v>
      </c>
      <c r="L187" s="5">
        <v>4223862</v>
      </c>
      <c r="M187" s="5">
        <v>4391023</v>
      </c>
      <c r="N187" s="5">
        <v>150163</v>
      </c>
      <c r="O187" s="5">
        <v>11128317</v>
      </c>
      <c r="P187" s="5">
        <v>690702</v>
      </c>
    </row>
    <row r="188" spans="1:16">
      <c r="A188" s="5">
        <v>1397</v>
      </c>
      <c r="B188" s="5">
        <v>3</v>
      </c>
      <c r="C188" s="5" t="s">
        <v>501</v>
      </c>
      <c r="D188" s="5" t="s">
        <v>502</v>
      </c>
      <c r="E188" s="5">
        <v>1538428</v>
      </c>
      <c r="F188" s="5">
        <v>25938</v>
      </c>
      <c r="G188" s="5">
        <v>661447</v>
      </c>
      <c r="H188" s="5">
        <v>0</v>
      </c>
      <c r="I188" s="5">
        <v>576025</v>
      </c>
      <c r="J188" s="5">
        <v>275018</v>
      </c>
      <c r="K188" s="5">
        <v>1476274</v>
      </c>
      <c r="L188" s="5">
        <v>31487</v>
      </c>
      <c r="M188" s="5">
        <v>673514</v>
      </c>
      <c r="N188" s="5">
        <v>0</v>
      </c>
      <c r="O188" s="5">
        <v>655640</v>
      </c>
      <c r="P188" s="5">
        <v>115634</v>
      </c>
    </row>
    <row r="189" spans="1:16">
      <c r="A189" s="5">
        <v>1397</v>
      </c>
      <c r="B189" s="5">
        <v>4</v>
      </c>
      <c r="C189" s="5" t="s">
        <v>503</v>
      </c>
      <c r="D189" s="5" t="s">
        <v>504</v>
      </c>
      <c r="E189" s="5">
        <v>1298222</v>
      </c>
      <c r="F189" s="5">
        <v>25938</v>
      </c>
      <c r="G189" s="5">
        <v>421447</v>
      </c>
      <c r="H189" s="5">
        <v>0</v>
      </c>
      <c r="I189" s="5">
        <v>575819</v>
      </c>
      <c r="J189" s="5">
        <v>275018</v>
      </c>
      <c r="K189" s="5">
        <v>1236148</v>
      </c>
      <c r="L189" s="5">
        <v>31487</v>
      </c>
      <c r="M189" s="5">
        <v>433514</v>
      </c>
      <c r="N189" s="5">
        <v>0</v>
      </c>
      <c r="O189" s="5">
        <v>655514</v>
      </c>
      <c r="P189" s="5">
        <v>115634</v>
      </c>
    </row>
    <row r="190" spans="1:16">
      <c r="A190" s="5">
        <v>1397</v>
      </c>
      <c r="B190" s="5">
        <v>4</v>
      </c>
      <c r="C190" s="5" t="s">
        <v>505</v>
      </c>
      <c r="D190" s="5" t="s">
        <v>506</v>
      </c>
      <c r="E190" s="5">
        <v>240206</v>
      </c>
      <c r="F190" s="5">
        <v>0</v>
      </c>
      <c r="G190" s="5">
        <v>240000</v>
      </c>
      <c r="H190" s="5">
        <v>0</v>
      </c>
      <c r="I190" s="5">
        <v>206</v>
      </c>
      <c r="J190" s="5">
        <v>0</v>
      </c>
      <c r="K190" s="5">
        <v>240126</v>
      </c>
      <c r="L190" s="5">
        <v>0</v>
      </c>
      <c r="M190" s="5">
        <v>240000</v>
      </c>
      <c r="N190" s="5">
        <v>0</v>
      </c>
      <c r="O190" s="5">
        <v>126</v>
      </c>
      <c r="P190" s="5">
        <v>0</v>
      </c>
    </row>
    <row r="191" spans="1:16">
      <c r="A191" s="5">
        <v>1397</v>
      </c>
      <c r="B191" s="5">
        <v>3</v>
      </c>
      <c r="C191" s="5" t="s">
        <v>507</v>
      </c>
      <c r="D191" s="5" t="s">
        <v>508</v>
      </c>
      <c r="E191" s="5">
        <v>3776135</v>
      </c>
      <c r="F191" s="5">
        <v>515726</v>
      </c>
      <c r="G191" s="5">
        <v>1163457</v>
      </c>
      <c r="H191" s="5">
        <v>3791</v>
      </c>
      <c r="I191" s="5">
        <v>1768803</v>
      </c>
      <c r="J191" s="5">
        <v>324357</v>
      </c>
      <c r="K191" s="5">
        <v>4405647</v>
      </c>
      <c r="L191" s="5">
        <v>293375</v>
      </c>
      <c r="M191" s="5">
        <v>1488298</v>
      </c>
      <c r="N191" s="5">
        <v>4104</v>
      </c>
      <c r="O191" s="5">
        <v>2073316</v>
      </c>
      <c r="P191" s="5">
        <v>546554</v>
      </c>
    </row>
    <row r="192" spans="1:16">
      <c r="A192" s="5">
        <v>1397</v>
      </c>
      <c r="B192" s="5">
        <v>4</v>
      </c>
      <c r="C192" s="5" t="s">
        <v>509</v>
      </c>
      <c r="D192" s="5" t="s">
        <v>508</v>
      </c>
      <c r="E192" s="5">
        <v>3776135</v>
      </c>
      <c r="F192" s="5">
        <v>515726</v>
      </c>
      <c r="G192" s="5">
        <v>1163457</v>
      </c>
      <c r="H192" s="5">
        <v>3791</v>
      </c>
      <c r="I192" s="5">
        <v>1768803</v>
      </c>
      <c r="J192" s="5">
        <v>324357</v>
      </c>
      <c r="K192" s="5">
        <v>4405647</v>
      </c>
      <c r="L192" s="5">
        <v>293375</v>
      </c>
      <c r="M192" s="5">
        <v>1488298</v>
      </c>
      <c r="N192" s="5">
        <v>4104</v>
      </c>
      <c r="O192" s="5">
        <v>2073316</v>
      </c>
      <c r="P192" s="5">
        <v>546554</v>
      </c>
    </row>
    <row r="193" spans="1:16">
      <c r="A193" s="5">
        <v>1397</v>
      </c>
      <c r="B193" s="5">
        <v>3</v>
      </c>
      <c r="C193" s="5" t="s">
        <v>510</v>
      </c>
      <c r="D193" s="5" t="s">
        <v>511</v>
      </c>
      <c r="E193" s="5">
        <v>13108198</v>
      </c>
      <c r="F193" s="5">
        <v>4789170</v>
      </c>
      <c r="G193" s="5">
        <v>2087705</v>
      </c>
      <c r="H193" s="5">
        <v>157022</v>
      </c>
      <c r="I193" s="5">
        <v>6036537</v>
      </c>
      <c r="J193" s="5">
        <v>37765</v>
      </c>
      <c r="K193" s="5">
        <v>14702146</v>
      </c>
      <c r="L193" s="5">
        <v>3899000</v>
      </c>
      <c r="M193" s="5">
        <v>2229211</v>
      </c>
      <c r="N193" s="5">
        <v>146059</v>
      </c>
      <c r="O193" s="5">
        <v>8399362</v>
      </c>
      <c r="P193" s="5">
        <v>28514</v>
      </c>
    </row>
    <row r="194" spans="1:16">
      <c r="A194" s="5">
        <v>1397</v>
      </c>
      <c r="B194" s="5">
        <v>4</v>
      </c>
      <c r="C194" s="5" t="s">
        <v>512</v>
      </c>
      <c r="D194" s="5" t="s">
        <v>513</v>
      </c>
      <c r="E194" s="5">
        <v>6622439</v>
      </c>
      <c r="F194" s="5">
        <v>3015348</v>
      </c>
      <c r="G194" s="5">
        <v>77974</v>
      </c>
      <c r="H194" s="5">
        <v>30471</v>
      </c>
      <c r="I194" s="5">
        <v>3467473</v>
      </c>
      <c r="J194" s="5">
        <v>31174</v>
      </c>
      <c r="K194" s="5">
        <v>9354461</v>
      </c>
      <c r="L194" s="5">
        <v>3527736</v>
      </c>
      <c r="M194" s="5">
        <v>134672</v>
      </c>
      <c r="N194" s="5">
        <v>946</v>
      </c>
      <c r="O194" s="5">
        <v>5669908</v>
      </c>
      <c r="P194" s="5">
        <v>21197</v>
      </c>
    </row>
    <row r="195" spans="1:16">
      <c r="A195" s="5">
        <v>1397</v>
      </c>
      <c r="B195" s="5">
        <v>4</v>
      </c>
      <c r="C195" s="5" t="s">
        <v>514</v>
      </c>
      <c r="D195" s="5" t="s">
        <v>515</v>
      </c>
      <c r="E195" s="5">
        <v>511323</v>
      </c>
      <c r="F195" s="5">
        <v>254767</v>
      </c>
      <c r="G195" s="5">
        <v>0</v>
      </c>
      <c r="H195" s="5">
        <v>126496</v>
      </c>
      <c r="I195" s="5">
        <v>123931</v>
      </c>
      <c r="J195" s="5">
        <v>6128</v>
      </c>
      <c r="K195" s="5">
        <v>563017</v>
      </c>
      <c r="L195" s="5">
        <v>266957</v>
      </c>
      <c r="M195" s="5">
        <v>0</v>
      </c>
      <c r="N195" s="5">
        <v>145076</v>
      </c>
      <c r="O195" s="5">
        <v>144122</v>
      </c>
      <c r="P195" s="5">
        <v>6863</v>
      </c>
    </row>
    <row r="196" spans="1:16">
      <c r="A196" s="5">
        <v>1397</v>
      </c>
      <c r="B196" s="5">
        <v>4</v>
      </c>
      <c r="C196" s="5" t="s">
        <v>516</v>
      </c>
      <c r="D196" s="5" t="s">
        <v>511</v>
      </c>
      <c r="E196" s="5">
        <v>5974436</v>
      </c>
      <c r="F196" s="5">
        <v>1519055</v>
      </c>
      <c r="G196" s="5">
        <v>2009731</v>
      </c>
      <c r="H196" s="5">
        <v>55</v>
      </c>
      <c r="I196" s="5">
        <v>2445133</v>
      </c>
      <c r="J196" s="5">
        <v>463</v>
      </c>
      <c r="K196" s="5">
        <v>4784668</v>
      </c>
      <c r="L196" s="5">
        <v>104307</v>
      </c>
      <c r="M196" s="5">
        <v>2094539</v>
      </c>
      <c r="N196" s="5">
        <v>37</v>
      </c>
      <c r="O196" s="5">
        <v>2585331</v>
      </c>
      <c r="P196" s="5">
        <v>453</v>
      </c>
    </row>
    <row r="197" spans="1:16">
      <c r="A197" s="5">
        <v>1397</v>
      </c>
      <c r="B197" s="5">
        <v>2</v>
      </c>
      <c r="C197" s="5" t="s">
        <v>517</v>
      </c>
      <c r="D197" s="5" t="s">
        <v>518</v>
      </c>
      <c r="E197" s="5">
        <v>5838033</v>
      </c>
      <c r="F197" s="5">
        <v>1168129</v>
      </c>
      <c r="G197" s="5">
        <v>462844</v>
      </c>
      <c r="H197" s="5">
        <v>44443</v>
      </c>
      <c r="I197" s="5">
        <v>3886483</v>
      </c>
      <c r="J197" s="5">
        <v>276133</v>
      </c>
      <c r="K197" s="5">
        <v>7804181</v>
      </c>
      <c r="L197" s="5">
        <v>2714160</v>
      </c>
      <c r="M197" s="5">
        <v>577264</v>
      </c>
      <c r="N197" s="5">
        <v>54772</v>
      </c>
      <c r="O197" s="5">
        <v>4127224</v>
      </c>
      <c r="P197" s="5">
        <v>330761</v>
      </c>
    </row>
    <row r="198" spans="1:16">
      <c r="A198" s="5">
        <v>1397</v>
      </c>
      <c r="B198" s="5">
        <v>3</v>
      </c>
      <c r="C198" s="5" t="s">
        <v>519</v>
      </c>
      <c r="D198" s="5" t="s">
        <v>518</v>
      </c>
      <c r="E198" s="5">
        <v>5838033</v>
      </c>
      <c r="F198" s="5">
        <v>1168129</v>
      </c>
      <c r="G198" s="5">
        <v>462844</v>
      </c>
      <c r="H198" s="5">
        <v>44443</v>
      </c>
      <c r="I198" s="5">
        <v>3886483</v>
      </c>
      <c r="J198" s="5">
        <v>276133</v>
      </c>
      <c r="K198" s="5">
        <v>7804181</v>
      </c>
      <c r="L198" s="5">
        <v>2714160</v>
      </c>
      <c r="M198" s="5">
        <v>577264</v>
      </c>
      <c r="N198" s="5">
        <v>54772</v>
      </c>
      <c r="O198" s="5">
        <v>4127224</v>
      </c>
      <c r="P198" s="5">
        <v>330761</v>
      </c>
    </row>
    <row r="199" spans="1:16">
      <c r="A199" s="5">
        <v>1397</v>
      </c>
      <c r="B199" s="5">
        <v>4</v>
      </c>
      <c r="C199" s="5" t="s">
        <v>520</v>
      </c>
      <c r="D199" s="5" t="s">
        <v>518</v>
      </c>
      <c r="E199" s="5">
        <v>5838033</v>
      </c>
      <c r="F199" s="5">
        <v>1168129</v>
      </c>
      <c r="G199" s="5">
        <v>462844</v>
      </c>
      <c r="H199" s="5">
        <v>44443</v>
      </c>
      <c r="I199" s="5">
        <v>3886483</v>
      </c>
      <c r="J199" s="5">
        <v>276133</v>
      </c>
      <c r="K199" s="5">
        <v>7804181</v>
      </c>
      <c r="L199" s="5">
        <v>2714160</v>
      </c>
      <c r="M199" s="5">
        <v>577264</v>
      </c>
      <c r="N199" s="5">
        <v>54772</v>
      </c>
      <c r="O199" s="5">
        <v>4127224</v>
      </c>
      <c r="P199" s="5">
        <v>330761</v>
      </c>
    </row>
    <row r="200" spans="1:16">
      <c r="A200" s="5">
        <v>1397</v>
      </c>
      <c r="B200" s="5">
        <v>2</v>
      </c>
      <c r="C200" s="5" t="s">
        <v>521</v>
      </c>
      <c r="D200" s="5" t="s">
        <v>522</v>
      </c>
      <c r="E200" s="5">
        <v>8859013</v>
      </c>
      <c r="F200" s="5">
        <v>3004706</v>
      </c>
      <c r="G200" s="5">
        <v>1752660</v>
      </c>
      <c r="H200" s="5">
        <v>248750</v>
      </c>
      <c r="I200" s="5">
        <v>3580566</v>
      </c>
      <c r="J200" s="5">
        <v>272331</v>
      </c>
      <c r="K200" s="5">
        <v>11031232</v>
      </c>
      <c r="L200" s="5">
        <v>3535124</v>
      </c>
      <c r="M200" s="5">
        <v>2095291</v>
      </c>
      <c r="N200" s="5">
        <v>459216</v>
      </c>
      <c r="O200" s="5">
        <v>4622594</v>
      </c>
      <c r="P200" s="5">
        <v>319006</v>
      </c>
    </row>
    <row r="201" spans="1:16">
      <c r="A201" s="5">
        <v>1397</v>
      </c>
      <c r="B201" s="5">
        <v>3</v>
      </c>
      <c r="C201" s="5" t="s">
        <v>523</v>
      </c>
      <c r="D201" s="5" t="s">
        <v>524</v>
      </c>
      <c r="E201" s="5">
        <v>139935</v>
      </c>
      <c r="F201" s="5">
        <v>2000</v>
      </c>
      <c r="G201" s="5">
        <v>0</v>
      </c>
      <c r="H201" s="5">
        <v>0</v>
      </c>
      <c r="I201" s="5">
        <v>137935</v>
      </c>
      <c r="J201" s="5">
        <v>0</v>
      </c>
      <c r="K201" s="5">
        <v>140954</v>
      </c>
      <c r="L201" s="5">
        <v>4000</v>
      </c>
      <c r="M201" s="5">
        <v>0</v>
      </c>
      <c r="N201" s="5">
        <v>0</v>
      </c>
      <c r="O201" s="5">
        <v>136954</v>
      </c>
      <c r="P201" s="5">
        <v>0</v>
      </c>
    </row>
    <row r="202" spans="1:16">
      <c r="A202" s="5">
        <v>1397</v>
      </c>
      <c r="B202" s="5">
        <v>9</v>
      </c>
      <c r="C202" s="5" t="s">
        <v>525</v>
      </c>
      <c r="D202" s="5" t="s">
        <v>526</v>
      </c>
      <c r="E202" s="5">
        <v>139935</v>
      </c>
      <c r="F202" s="5">
        <v>2000</v>
      </c>
      <c r="G202" s="5">
        <v>0</v>
      </c>
      <c r="H202" s="5">
        <v>0</v>
      </c>
      <c r="I202" s="5">
        <v>137935</v>
      </c>
      <c r="J202" s="5">
        <v>0</v>
      </c>
      <c r="K202" s="5">
        <v>140954</v>
      </c>
      <c r="L202" s="5">
        <v>4000</v>
      </c>
      <c r="M202" s="5">
        <v>0</v>
      </c>
      <c r="N202" s="5">
        <v>0</v>
      </c>
      <c r="O202" s="5">
        <v>136954</v>
      </c>
      <c r="P202" s="5">
        <v>0</v>
      </c>
    </row>
    <row r="203" spans="1:16">
      <c r="A203" s="5">
        <v>1397</v>
      </c>
      <c r="B203" s="5">
        <v>3</v>
      </c>
      <c r="C203" s="5" t="s">
        <v>527</v>
      </c>
      <c r="D203" s="5" t="s">
        <v>528</v>
      </c>
      <c r="E203" s="5">
        <v>147906</v>
      </c>
      <c r="F203" s="5">
        <v>19586</v>
      </c>
      <c r="G203" s="5">
        <v>4980</v>
      </c>
      <c r="H203" s="5">
        <v>99702</v>
      </c>
      <c r="I203" s="5">
        <v>23639</v>
      </c>
      <c r="J203" s="5">
        <v>0</v>
      </c>
      <c r="K203" s="5">
        <v>102553</v>
      </c>
      <c r="L203" s="5">
        <v>37948</v>
      </c>
      <c r="M203" s="5">
        <v>11376</v>
      </c>
      <c r="N203" s="5">
        <v>26197</v>
      </c>
      <c r="O203" s="5">
        <v>27032</v>
      </c>
      <c r="P203" s="5">
        <v>0</v>
      </c>
    </row>
    <row r="204" spans="1:16">
      <c r="A204" s="5">
        <v>1397</v>
      </c>
      <c r="B204" s="5">
        <v>4</v>
      </c>
      <c r="C204" s="5" t="s">
        <v>529</v>
      </c>
      <c r="D204" s="5" t="s">
        <v>528</v>
      </c>
      <c r="E204" s="5">
        <v>147906</v>
      </c>
      <c r="F204" s="5">
        <v>19586</v>
      </c>
      <c r="G204" s="5">
        <v>4980</v>
      </c>
      <c r="H204" s="5">
        <v>99702</v>
      </c>
      <c r="I204" s="5">
        <v>23639</v>
      </c>
      <c r="J204" s="5">
        <v>0</v>
      </c>
      <c r="K204" s="5">
        <v>102553</v>
      </c>
      <c r="L204" s="5">
        <v>37948</v>
      </c>
      <c r="M204" s="5">
        <v>11376</v>
      </c>
      <c r="N204" s="5">
        <v>26197</v>
      </c>
      <c r="O204" s="5">
        <v>27032</v>
      </c>
      <c r="P204" s="5">
        <v>0</v>
      </c>
    </row>
    <row r="205" spans="1:16">
      <c r="A205" s="5">
        <v>1397</v>
      </c>
      <c r="B205" s="5">
        <v>3</v>
      </c>
      <c r="C205" s="5" t="s">
        <v>530</v>
      </c>
      <c r="D205" s="5" t="s">
        <v>531</v>
      </c>
      <c r="E205" s="5">
        <v>287919</v>
      </c>
      <c r="F205" s="5">
        <v>97686</v>
      </c>
      <c r="G205" s="5">
        <v>32108</v>
      </c>
      <c r="H205" s="5">
        <v>0</v>
      </c>
      <c r="I205" s="5">
        <v>158015</v>
      </c>
      <c r="J205" s="5">
        <v>111</v>
      </c>
      <c r="K205" s="5">
        <v>311179</v>
      </c>
      <c r="L205" s="5">
        <v>84757</v>
      </c>
      <c r="M205" s="5">
        <v>25613</v>
      </c>
      <c r="N205" s="5">
        <v>0</v>
      </c>
      <c r="O205" s="5">
        <v>200698</v>
      </c>
      <c r="P205" s="5">
        <v>111</v>
      </c>
    </row>
    <row r="206" spans="1:16">
      <c r="A206" s="5">
        <v>1397</v>
      </c>
      <c r="B206" s="5">
        <v>4</v>
      </c>
      <c r="C206" s="5" t="s">
        <v>532</v>
      </c>
      <c r="D206" s="5" t="s">
        <v>531</v>
      </c>
      <c r="E206" s="5">
        <v>287919</v>
      </c>
      <c r="F206" s="5">
        <v>97686</v>
      </c>
      <c r="G206" s="5">
        <v>32108</v>
      </c>
      <c r="H206" s="5">
        <v>0</v>
      </c>
      <c r="I206" s="5">
        <v>158015</v>
      </c>
      <c r="J206" s="5">
        <v>111</v>
      </c>
      <c r="K206" s="5">
        <v>311179</v>
      </c>
      <c r="L206" s="5">
        <v>84757</v>
      </c>
      <c r="M206" s="5">
        <v>25613</v>
      </c>
      <c r="N206" s="5">
        <v>0</v>
      </c>
      <c r="O206" s="5">
        <v>200698</v>
      </c>
      <c r="P206" s="5">
        <v>111</v>
      </c>
    </row>
    <row r="207" spans="1:16">
      <c r="A207" s="5">
        <v>1397</v>
      </c>
      <c r="B207" s="5">
        <v>3</v>
      </c>
      <c r="C207" s="5" t="s">
        <v>533</v>
      </c>
      <c r="D207" s="5" t="s">
        <v>534</v>
      </c>
      <c r="E207" s="5">
        <v>4707752</v>
      </c>
      <c r="F207" s="5">
        <v>1593125</v>
      </c>
      <c r="G207" s="5">
        <v>558756</v>
      </c>
      <c r="H207" s="5">
        <v>149049</v>
      </c>
      <c r="I207" s="5">
        <v>2142307</v>
      </c>
      <c r="J207" s="5">
        <v>264515</v>
      </c>
      <c r="K207" s="5">
        <v>5987535</v>
      </c>
      <c r="L207" s="5">
        <v>1873539</v>
      </c>
      <c r="M207" s="5">
        <v>580656</v>
      </c>
      <c r="N207" s="5">
        <v>195640</v>
      </c>
      <c r="O207" s="5">
        <v>3026624</v>
      </c>
      <c r="P207" s="5">
        <v>311077</v>
      </c>
    </row>
    <row r="208" spans="1:16">
      <c r="A208" s="5">
        <v>1397</v>
      </c>
      <c r="B208" s="5">
        <v>4</v>
      </c>
      <c r="C208" s="5" t="s">
        <v>535</v>
      </c>
      <c r="D208" s="5" t="s">
        <v>534</v>
      </c>
      <c r="E208" s="5">
        <v>4707752</v>
      </c>
      <c r="F208" s="5">
        <v>1593125</v>
      </c>
      <c r="G208" s="5">
        <v>558756</v>
      </c>
      <c r="H208" s="5">
        <v>149049</v>
      </c>
      <c r="I208" s="5">
        <v>2142307</v>
      </c>
      <c r="J208" s="5">
        <v>264515</v>
      </c>
      <c r="K208" s="5">
        <v>5987535</v>
      </c>
      <c r="L208" s="5">
        <v>1873539</v>
      </c>
      <c r="M208" s="5">
        <v>580656</v>
      </c>
      <c r="N208" s="5">
        <v>195640</v>
      </c>
      <c r="O208" s="5">
        <v>3026624</v>
      </c>
      <c r="P208" s="5">
        <v>311077</v>
      </c>
    </row>
    <row r="209" spans="1:16">
      <c r="A209" s="5">
        <v>1397</v>
      </c>
      <c r="B209" s="5">
        <v>7</v>
      </c>
      <c r="C209" s="5" t="s">
        <v>536</v>
      </c>
      <c r="D209" s="5" t="s">
        <v>537</v>
      </c>
      <c r="E209" s="5">
        <v>3575500</v>
      </c>
      <c r="F209" s="5">
        <v>1292309</v>
      </c>
      <c r="G209" s="5">
        <v>1156815</v>
      </c>
      <c r="H209" s="5">
        <v>0</v>
      </c>
      <c r="I209" s="5">
        <v>1118671</v>
      </c>
      <c r="J209" s="5">
        <v>7705</v>
      </c>
      <c r="K209" s="5">
        <v>4489011</v>
      </c>
      <c r="L209" s="5">
        <v>1534881</v>
      </c>
      <c r="M209" s="5">
        <v>1477646</v>
      </c>
      <c r="N209" s="5">
        <v>237380</v>
      </c>
      <c r="O209" s="5">
        <v>1231286</v>
      </c>
      <c r="P209" s="5">
        <v>7818</v>
      </c>
    </row>
    <row r="210" spans="1:16">
      <c r="A210" s="5">
        <v>1397</v>
      </c>
      <c r="B210" s="5">
        <v>9</v>
      </c>
      <c r="C210" s="5" t="s">
        <v>538</v>
      </c>
      <c r="D210" s="5" t="s">
        <v>537</v>
      </c>
      <c r="E210" s="5">
        <v>3575500</v>
      </c>
      <c r="F210" s="5">
        <v>1292309</v>
      </c>
      <c r="G210" s="5">
        <v>1156815</v>
      </c>
      <c r="H210" s="5">
        <v>0</v>
      </c>
      <c r="I210" s="5">
        <v>1118671</v>
      </c>
      <c r="J210" s="5">
        <v>7705</v>
      </c>
      <c r="K210" s="5">
        <v>4489011</v>
      </c>
      <c r="L210" s="5">
        <v>1534881</v>
      </c>
      <c r="M210" s="5">
        <v>1477646</v>
      </c>
      <c r="N210" s="5">
        <v>237380</v>
      </c>
      <c r="O210" s="5">
        <v>1231286</v>
      </c>
      <c r="P210" s="5">
        <v>7818</v>
      </c>
    </row>
    <row r="211" spans="1:16">
      <c r="A211" s="5">
        <v>1397</v>
      </c>
      <c r="B211" s="5">
        <v>2</v>
      </c>
      <c r="C211" s="5" t="s">
        <v>539</v>
      </c>
      <c r="D211" s="5" t="s">
        <v>540</v>
      </c>
      <c r="E211" s="5">
        <v>4946229</v>
      </c>
      <c r="F211" s="5">
        <v>24392</v>
      </c>
      <c r="G211" s="5">
        <v>2752936</v>
      </c>
      <c r="H211" s="5">
        <v>34000</v>
      </c>
      <c r="I211" s="5">
        <v>2122001</v>
      </c>
      <c r="J211" s="5">
        <v>12899</v>
      </c>
      <c r="K211" s="5">
        <v>7630076</v>
      </c>
      <c r="L211" s="5">
        <v>48153</v>
      </c>
      <c r="M211" s="5">
        <v>4852031</v>
      </c>
      <c r="N211" s="5">
        <v>9000</v>
      </c>
      <c r="O211" s="5">
        <v>2707603</v>
      </c>
      <c r="P211" s="5">
        <v>13289</v>
      </c>
    </row>
    <row r="212" spans="1:16">
      <c r="A212" s="5">
        <v>1397</v>
      </c>
      <c r="B212" s="5">
        <v>7</v>
      </c>
      <c r="C212" s="5" t="s">
        <v>541</v>
      </c>
      <c r="D212" s="5" t="s">
        <v>542</v>
      </c>
      <c r="E212" s="5">
        <v>4946229</v>
      </c>
      <c r="F212" s="5">
        <v>24392</v>
      </c>
      <c r="G212" s="5">
        <v>2752936</v>
      </c>
      <c r="H212" s="5">
        <v>34000</v>
      </c>
      <c r="I212" s="5">
        <v>2122001</v>
      </c>
      <c r="J212" s="5">
        <v>12899</v>
      </c>
      <c r="K212" s="5">
        <v>7630076</v>
      </c>
      <c r="L212" s="5">
        <v>48153</v>
      </c>
      <c r="M212" s="5">
        <v>4852031</v>
      </c>
      <c r="N212" s="5">
        <v>9000</v>
      </c>
      <c r="O212" s="5">
        <v>2707603</v>
      </c>
      <c r="P212" s="5">
        <v>13289</v>
      </c>
    </row>
    <row r="213" spans="1:16">
      <c r="A213" s="5">
        <v>1397</v>
      </c>
      <c r="B213" s="5">
        <v>19</v>
      </c>
      <c r="C213" s="5" t="s">
        <v>543</v>
      </c>
      <c r="D213" s="5" t="s">
        <v>544</v>
      </c>
      <c r="E213" s="5">
        <v>164146</v>
      </c>
      <c r="F213" s="5">
        <v>1000</v>
      </c>
      <c r="G213" s="5">
        <v>0</v>
      </c>
      <c r="H213" s="5">
        <v>34000</v>
      </c>
      <c r="I213" s="5">
        <v>119181</v>
      </c>
      <c r="J213" s="5">
        <v>9964</v>
      </c>
      <c r="K213" s="5">
        <v>118483</v>
      </c>
      <c r="L213" s="5">
        <v>15850</v>
      </c>
      <c r="M213" s="5">
        <v>0</v>
      </c>
      <c r="N213" s="5">
        <v>9000</v>
      </c>
      <c r="O213" s="5">
        <v>83528</v>
      </c>
      <c r="P213" s="5">
        <v>10104</v>
      </c>
    </row>
    <row r="214" spans="1:16">
      <c r="A214" s="5">
        <v>1397</v>
      </c>
      <c r="B214" s="5">
        <v>4</v>
      </c>
      <c r="C214" s="5" t="s">
        <v>545</v>
      </c>
      <c r="D214" s="5" t="s">
        <v>546</v>
      </c>
      <c r="E214" s="5">
        <v>1516886</v>
      </c>
      <c r="F214" s="5">
        <v>21849</v>
      </c>
      <c r="G214" s="5">
        <v>0</v>
      </c>
      <c r="H214" s="5">
        <v>0</v>
      </c>
      <c r="I214" s="5">
        <v>1493129</v>
      </c>
      <c r="J214" s="5">
        <v>1908</v>
      </c>
      <c r="K214" s="5">
        <v>2008061</v>
      </c>
      <c r="L214" s="5">
        <v>27398</v>
      </c>
      <c r="M214" s="5">
        <v>0</v>
      </c>
      <c r="N214" s="5">
        <v>0</v>
      </c>
      <c r="O214" s="5">
        <v>1978442</v>
      </c>
      <c r="P214" s="5">
        <v>2220</v>
      </c>
    </row>
    <row r="215" spans="1:16">
      <c r="A215" s="5">
        <v>1397</v>
      </c>
      <c r="B215" s="5">
        <v>4</v>
      </c>
      <c r="C215" s="5" t="s">
        <v>547</v>
      </c>
      <c r="D215" s="5" t="s">
        <v>548</v>
      </c>
      <c r="E215" s="5">
        <v>42853</v>
      </c>
      <c r="F215" s="5">
        <v>0</v>
      </c>
      <c r="G215" s="5">
        <v>0</v>
      </c>
      <c r="H215" s="5">
        <v>0</v>
      </c>
      <c r="I215" s="5">
        <v>42673</v>
      </c>
      <c r="J215" s="5">
        <v>181</v>
      </c>
      <c r="K215" s="5">
        <v>52510</v>
      </c>
      <c r="L215" s="5">
        <v>1668</v>
      </c>
      <c r="M215" s="5">
        <v>0</v>
      </c>
      <c r="N215" s="5">
        <v>0</v>
      </c>
      <c r="O215" s="5">
        <v>50661</v>
      </c>
      <c r="P215" s="5">
        <v>181</v>
      </c>
    </row>
    <row r="216" spans="1:16">
      <c r="A216" s="5">
        <v>1397</v>
      </c>
      <c r="B216" s="5">
        <v>4</v>
      </c>
      <c r="C216" s="5" t="s">
        <v>549</v>
      </c>
      <c r="D216" s="5" t="s">
        <v>550</v>
      </c>
      <c r="E216" s="5">
        <v>3222344</v>
      </c>
      <c r="F216" s="5">
        <v>1544</v>
      </c>
      <c r="G216" s="5">
        <v>2752936</v>
      </c>
      <c r="H216" s="5">
        <v>0</v>
      </c>
      <c r="I216" s="5">
        <v>467018</v>
      </c>
      <c r="J216" s="5">
        <v>847</v>
      </c>
      <c r="K216" s="5">
        <v>5451023</v>
      </c>
      <c r="L216" s="5">
        <v>3238</v>
      </c>
      <c r="M216" s="5">
        <v>4852031</v>
      </c>
      <c r="N216" s="5">
        <v>0</v>
      </c>
      <c r="O216" s="5">
        <v>594971</v>
      </c>
      <c r="P216" s="5">
        <v>784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9" width="14.42578125" style="3" customWidth="1"/>
    <col min="10" max="10" width="16.28515625" style="3" customWidth="1"/>
    <col min="11" max="12" width="13" style="3" customWidth="1"/>
    <col min="13" max="13" width="12.7109375" style="3" customWidth="1"/>
    <col min="14" max="14" width="14" style="3" customWidth="1"/>
    <col min="15" max="15" width="12.5703125" style="3" customWidth="1"/>
    <col min="16" max="16" width="13.28515625" style="3" customWidth="1"/>
    <col min="17" max="17" width="22.7109375" style="3" customWidth="1"/>
    <col min="18" max="22" width="13.28515625" style="3" customWidth="1"/>
    <col min="23" max="23" width="16.85546875" style="3" customWidth="1"/>
    <col min="24" max="24" width="18.7109375" style="3" customWidth="1"/>
    <col min="25" max="25" width="16.140625" style="3" customWidth="1"/>
    <col min="26" max="27" width="14" style="3" bestFit="1" customWidth="1"/>
    <col min="28" max="28" width="12" style="3" customWidth="1"/>
    <col min="29" max="29" width="13.5703125" style="3" customWidth="1"/>
    <col min="30" max="30" width="15.7109375" style="3" customWidth="1"/>
  </cols>
  <sheetData>
    <row r="1" spans="1:30" ht="15.75" thickBot="1">
      <c r="A1" s="23" t="s">
        <v>165</v>
      </c>
      <c r="B1" s="23"/>
      <c r="C1" s="22" t="str">
        <f>CONCATENATE("11-",'فهرست جداول'!E2,"-",MID('فهرست جداول'!B1, 58,10), "                  (میلیون ریال)")</f>
        <v>11-خلاصه آمار کارگاه‏ها بر حسب استان-97 کل کشور                  (میلیون ریال)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ht="21" customHeight="1" thickBot="1">
      <c r="A2" s="33" t="s">
        <v>128</v>
      </c>
      <c r="B2" s="33" t="s">
        <v>158</v>
      </c>
      <c r="C2" s="29" t="s">
        <v>11</v>
      </c>
      <c r="D2" s="24" t="s">
        <v>129</v>
      </c>
      <c r="E2" s="25"/>
      <c r="F2" s="26"/>
      <c r="G2" s="24" t="s">
        <v>134</v>
      </c>
      <c r="H2" s="26"/>
      <c r="I2" s="29" t="s">
        <v>86</v>
      </c>
      <c r="J2" s="29"/>
      <c r="K2" s="29"/>
      <c r="L2" s="29"/>
      <c r="M2" s="29"/>
      <c r="N2" s="29"/>
      <c r="O2" s="29"/>
      <c r="P2" s="29" t="s">
        <v>89</v>
      </c>
      <c r="Q2" s="29" t="s">
        <v>160</v>
      </c>
      <c r="R2" s="29"/>
      <c r="S2" s="27" t="s">
        <v>164</v>
      </c>
      <c r="T2" s="27" t="s">
        <v>161</v>
      </c>
      <c r="U2" s="29" t="s">
        <v>163</v>
      </c>
      <c r="V2" s="29"/>
      <c r="W2" s="29" t="s">
        <v>124</v>
      </c>
      <c r="X2" s="29" t="s">
        <v>125</v>
      </c>
      <c r="Y2" s="29" t="s">
        <v>87</v>
      </c>
      <c r="Z2" s="29" t="s">
        <v>88</v>
      </c>
      <c r="AA2" s="29"/>
      <c r="AB2" s="29" t="s">
        <v>90</v>
      </c>
      <c r="AC2" s="29" t="s">
        <v>91</v>
      </c>
      <c r="AD2" s="29"/>
    </row>
    <row r="3" spans="1:30" ht="21" customHeight="1" thickBot="1">
      <c r="A3" s="34"/>
      <c r="B3" s="34"/>
      <c r="C3" s="29"/>
      <c r="D3" s="24" t="s">
        <v>131</v>
      </c>
      <c r="E3" s="26"/>
      <c r="F3" s="27" t="s">
        <v>130</v>
      </c>
      <c r="G3" s="27" t="s">
        <v>131</v>
      </c>
      <c r="H3" s="27" t="s">
        <v>130</v>
      </c>
      <c r="I3" s="29" t="s">
        <v>92</v>
      </c>
      <c r="J3" s="29"/>
      <c r="K3" s="29"/>
      <c r="L3" s="29" t="s">
        <v>93</v>
      </c>
      <c r="M3" s="29"/>
      <c r="N3" s="29" t="s">
        <v>94</v>
      </c>
      <c r="O3" s="29"/>
      <c r="P3" s="29"/>
      <c r="Q3" s="29"/>
      <c r="R3" s="29"/>
      <c r="S3" s="31"/>
      <c r="T3" s="31"/>
      <c r="U3" s="27" t="s">
        <v>98</v>
      </c>
      <c r="V3" s="27" t="s">
        <v>99</v>
      </c>
      <c r="W3" s="29"/>
      <c r="X3" s="29"/>
      <c r="Y3" s="30"/>
      <c r="Z3" s="29"/>
      <c r="AA3" s="29"/>
      <c r="AB3" s="30"/>
      <c r="AC3" s="29" t="s">
        <v>95</v>
      </c>
      <c r="AD3" s="29" t="s">
        <v>96</v>
      </c>
    </row>
    <row r="4" spans="1:30" ht="24" customHeight="1" thickBot="1">
      <c r="A4" s="34"/>
      <c r="B4" s="34"/>
      <c r="C4" s="29"/>
      <c r="D4" s="13" t="s">
        <v>132</v>
      </c>
      <c r="E4" s="13" t="s">
        <v>133</v>
      </c>
      <c r="F4" s="28"/>
      <c r="G4" s="28"/>
      <c r="H4" s="28"/>
      <c r="I4" s="13" t="s">
        <v>2</v>
      </c>
      <c r="J4" s="13" t="s">
        <v>97</v>
      </c>
      <c r="K4" s="13" t="s">
        <v>7</v>
      </c>
      <c r="L4" s="13" t="s">
        <v>97</v>
      </c>
      <c r="M4" s="13" t="s">
        <v>7</v>
      </c>
      <c r="N4" s="13" t="s">
        <v>97</v>
      </c>
      <c r="O4" s="13" t="s">
        <v>7</v>
      </c>
      <c r="P4" s="29"/>
      <c r="Q4" s="13" t="s">
        <v>162</v>
      </c>
      <c r="R4" s="14" t="s">
        <v>159</v>
      </c>
      <c r="S4" s="28"/>
      <c r="T4" s="28"/>
      <c r="U4" s="28"/>
      <c r="V4" s="28"/>
      <c r="W4" s="29"/>
      <c r="X4" s="29"/>
      <c r="Y4" s="30"/>
      <c r="Z4" s="13" t="s">
        <v>20</v>
      </c>
      <c r="AA4" s="13" t="s">
        <v>21</v>
      </c>
      <c r="AB4" s="30"/>
      <c r="AC4" s="29"/>
      <c r="AD4" s="29"/>
    </row>
    <row r="5" spans="1:30">
      <c r="A5" s="5">
        <v>1397</v>
      </c>
      <c r="B5" s="5" t="s">
        <v>551</v>
      </c>
      <c r="C5" s="5">
        <v>29170</v>
      </c>
      <c r="D5" s="5">
        <v>1273</v>
      </c>
      <c r="E5" s="5">
        <v>27728</v>
      </c>
      <c r="F5" s="5">
        <v>169</v>
      </c>
      <c r="G5" s="5">
        <v>28914</v>
      </c>
      <c r="H5" s="5">
        <v>256</v>
      </c>
      <c r="I5" s="5">
        <v>1733789</v>
      </c>
      <c r="J5" s="5">
        <v>1534616</v>
      </c>
      <c r="K5" s="5">
        <v>199172</v>
      </c>
      <c r="L5" s="5">
        <v>1518340</v>
      </c>
      <c r="M5" s="5">
        <v>198218</v>
      </c>
      <c r="N5" s="5">
        <v>16277</v>
      </c>
      <c r="O5" s="5">
        <v>954</v>
      </c>
      <c r="P5" s="5">
        <v>665538249</v>
      </c>
      <c r="Q5" s="5">
        <v>7926115893</v>
      </c>
      <c r="R5" s="5">
        <v>904290123</v>
      </c>
      <c r="S5" s="5">
        <v>11058326269</v>
      </c>
      <c r="T5" s="5">
        <v>10791989889</v>
      </c>
      <c r="U5" s="5">
        <v>1694636205</v>
      </c>
      <c r="V5" s="5">
        <v>23803601</v>
      </c>
      <c r="W5" s="5">
        <v>8228832887</v>
      </c>
      <c r="X5" s="5">
        <v>11347574118</v>
      </c>
      <c r="Y5" s="5">
        <v>3118741231</v>
      </c>
      <c r="Z5" s="5">
        <v>93681191</v>
      </c>
      <c r="AA5" s="5">
        <v>379211270</v>
      </c>
      <c r="AB5" s="5">
        <v>41254973</v>
      </c>
      <c r="AC5" s="5">
        <v>783503067</v>
      </c>
      <c r="AD5" s="5">
        <v>639726529</v>
      </c>
    </row>
    <row r="6" spans="1:30">
      <c r="A6" s="5">
        <v>1397</v>
      </c>
      <c r="B6" s="5" t="s">
        <v>552</v>
      </c>
      <c r="C6" s="5">
        <v>1741</v>
      </c>
      <c r="D6" s="5">
        <v>32</v>
      </c>
      <c r="E6" s="5">
        <v>1698</v>
      </c>
      <c r="F6" s="5">
        <v>11</v>
      </c>
      <c r="G6" s="5">
        <v>1726</v>
      </c>
      <c r="H6" s="5">
        <v>15</v>
      </c>
      <c r="I6" s="5">
        <v>106142</v>
      </c>
      <c r="J6" s="5">
        <v>96307</v>
      </c>
      <c r="K6" s="5">
        <v>9835</v>
      </c>
      <c r="L6" s="5">
        <v>94974</v>
      </c>
      <c r="M6" s="5">
        <v>9796</v>
      </c>
      <c r="N6" s="5">
        <v>1333</v>
      </c>
      <c r="O6" s="5">
        <v>39</v>
      </c>
      <c r="P6" s="5">
        <v>31501091</v>
      </c>
      <c r="Q6" s="5">
        <v>476245063</v>
      </c>
      <c r="R6" s="5">
        <v>50802908</v>
      </c>
      <c r="S6" s="5">
        <v>624062612</v>
      </c>
      <c r="T6" s="5">
        <v>596830353</v>
      </c>
      <c r="U6" s="5">
        <v>50933443</v>
      </c>
      <c r="V6" s="5">
        <v>764424</v>
      </c>
      <c r="W6" s="5">
        <v>486780561</v>
      </c>
      <c r="X6" s="5">
        <v>639702355</v>
      </c>
      <c r="Y6" s="5">
        <v>152921794</v>
      </c>
      <c r="Z6" s="5">
        <v>4952875</v>
      </c>
      <c r="AA6" s="5">
        <v>12563769</v>
      </c>
      <c r="AB6" s="5">
        <v>1378571</v>
      </c>
      <c r="AC6" s="5">
        <v>60763291</v>
      </c>
      <c r="AD6" s="5">
        <v>14446187</v>
      </c>
    </row>
    <row r="7" spans="1:30">
      <c r="A7" s="5">
        <v>1397</v>
      </c>
      <c r="B7" s="5" t="s">
        <v>553</v>
      </c>
      <c r="C7" s="5">
        <v>643</v>
      </c>
      <c r="D7" s="5">
        <v>85</v>
      </c>
      <c r="E7" s="5">
        <v>555</v>
      </c>
      <c r="F7" s="5">
        <v>3</v>
      </c>
      <c r="G7" s="5">
        <v>639</v>
      </c>
      <c r="H7" s="5">
        <v>4</v>
      </c>
      <c r="I7" s="5">
        <v>29049</v>
      </c>
      <c r="J7" s="5">
        <v>24261</v>
      </c>
      <c r="K7" s="5">
        <v>4788</v>
      </c>
      <c r="L7" s="5">
        <v>23593</v>
      </c>
      <c r="M7" s="5">
        <v>4765</v>
      </c>
      <c r="N7" s="5">
        <v>669</v>
      </c>
      <c r="O7" s="5">
        <v>23</v>
      </c>
      <c r="P7" s="5">
        <v>7361558</v>
      </c>
      <c r="Q7" s="5">
        <v>52654023</v>
      </c>
      <c r="R7" s="5">
        <v>4589280</v>
      </c>
      <c r="S7" s="5">
        <v>89860762</v>
      </c>
      <c r="T7" s="5">
        <v>84341502</v>
      </c>
      <c r="U7" s="5">
        <v>8434517</v>
      </c>
      <c r="V7" s="5">
        <v>133496</v>
      </c>
      <c r="W7" s="5">
        <v>55837118</v>
      </c>
      <c r="X7" s="5">
        <v>92017107</v>
      </c>
      <c r="Y7" s="5">
        <v>36179988</v>
      </c>
      <c r="Z7" s="5">
        <v>72546</v>
      </c>
      <c r="AA7" s="5">
        <v>1708658</v>
      </c>
      <c r="AB7" s="5">
        <v>480502</v>
      </c>
      <c r="AC7" s="5">
        <v>8260564</v>
      </c>
      <c r="AD7" s="5">
        <v>3128697</v>
      </c>
    </row>
    <row r="8" spans="1:30">
      <c r="A8" s="5">
        <v>1397</v>
      </c>
      <c r="B8" s="5" t="s">
        <v>554</v>
      </c>
      <c r="C8" s="5">
        <v>250</v>
      </c>
      <c r="D8" s="5">
        <v>22</v>
      </c>
      <c r="E8" s="5">
        <v>224</v>
      </c>
      <c r="F8" s="5">
        <v>4</v>
      </c>
      <c r="G8" s="5">
        <v>244</v>
      </c>
      <c r="H8" s="5">
        <v>6</v>
      </c>
      <c r="I8" s="5">
        <v>10100</v>
      </c>
      <c r="J8" s="5">
        <v>8926</v>
      </c>
      <c r="K8" s="5">
        <v>1174</v>
      </c>
      <c r="L8" s="5">
        <v>8763</v>
      </c>
      <c r="M8" s="5">
        <v>1152</v>
      </c>
      <c r="N8" s="5">
        <v>164</v>
      </c>
      <c r="O8" s="5">
        <v>22</v>
      </c>
      <c r="P8" s="5">
        <v>2763950</v>
      </c>
      <c r="Q8" s="5">
        <v>17350436</v>
      </c>
      <c r="R8" s="5">
        <v>3095534</v>
      </c>
      <c r="S8" s="5">
        <v>29060723</v>
      </c>
      <c r="T8" s="5">
        <v>26949908</v>
      </c>
      <c r="U8" s="5">
        <v>1412743</v>
      </c>
      <c r="V8" s="5">
        <v>16053</v>
      </c>
      <c r="W8" s="5">
        <v>18430140</v>
      </c>
      <c r="X8" s="5">
        <v>30069819</v>
      </c>
      <c r="Y8" s="5">
        <v>11639678</v>
      </c>
      <c r="Z8" s="5">
        <v>35425</v>
      </c>
      <c r="AA8" s="5">
        <v>752589</v>
      </c>
      <c r="AB8" s="5">
        <v>195580</v>
      </c>
      <c r="AC8" s="5">
        <v>2185444</v>
      </c>
      <c r="AD8" s="5">
        <v>1281017</v>
      </c>
    </row>
    <row r="9" spans="1:30">
      <c r="A9" s="5">
        <v>1397</v>
      </c>
      <c r="B9" s="5" t="s">
        <v>555</v>
      </c>
      <c r="C9" s="5">
        <v>3825</v>
      </c>
      <c r="D9" s="5">
        <v>70</v>
      </c>
      <c r="E9" s="5">
        <v>3751</v>
      </c>
      <c r="F9" s="5">
        <v>4</v>
      </c>
      <c r="G9" s="5">
        <v>3819</v>
      </c>
      <c r="H9" s="5">
        <v>6</v>
      </c>
      <c r="I9" s="5">
        <v>207103</v>
      </c>
      <c r="J9" s="5">
        <v>190615</v>
      </c>
      <c r="K9" s="5">
        <v>16488</v>
      </c>
      <c r="L9" s="5">
        <v>187834</v>
      </c>
      <c r="M9" s="5">
        <v>16269</v>
      </c>
      <c r="N9" s="5">
        <v>2781</v>
      </c>
      <c r="O9" s="5">
        <v>219</v>
      </c>
      <c r="P9" s="5">
        <v>89228118</v>
      </c>
      <c r="Q9" s="5">
        <v>1037751467</v>
      </c>
      <c r="R9" s="5">
        <v>99963753</v>
      </c>
      <c r="S9" s="5">
        <v>1442630284</v>
      </c>
      <c r="T9" s="5">
        <v>1405757259</v>
      </c>
      <c r="U9" s="5">
        <v>136008811</v>
      </c>
      <c r="V9" s="5">
        <v>1922181</v>
      </c>
      <c r="W9" s="5">
        <v>1075616306</v>
      </c>
      <c r="X9" s="5">
        <v>1482975505</v>
      </c>
      <c r="Y9" s="5">
        <v>407359199</v>
      </c>
      <c r="Z9" s="5">
        <v>16291152</v>
      </c>
      <c r="AA9" s="5">
        <v>36776142</v>
      </c>
      <c r="AB9" s="5">
        <v>8589186</v>
      </c>
      <c r="AC9" s="5">
        <v>114081954</v>
      </c>
      <c r="AD9" s="5">
        <v>6437685</v>
      </c>
    </row>
    <row r="10" spans="1:30">
      <c r="A10" s="5">
        <v>1397</v>
      </c>
      <c r="B10" s="5" t="s">
        <v>556</v>
      </c>
      <c r="C10" s="5">
        <v>1635</v>
      </c>
      <c r="D10" s="5">
        <v>46</v>
      </c>
      <c r="E10" s="5">
        <v>1579</v>
      </c>
      <c r="F10" s="5">
        <v>10</v>
      </c>
      <c r="G10" s="5">
        <v>1624</v>
      </c>
      <c r="H10" s="5">
        <v>11</v>
      </c>
      <c r="I10" s="5">
        <v>104856</v>
      </c>
      <c r="J10" s="5">
        <v>86856</v>
      </c>
      <c r="K10" s="5">
        <v>18000</v>
      </c>
      <c r="L10" s="5">
        <v>86571</v>
      </c>
      <c r="M10" s="5">
        <v>17976</v>
      </c>
      <c r="N10" s="5">
        <v>286</v>
      </c>
      <c r="O10" s="5">
        <v>23</v>
      </c>
      <c r="P10" s="5">
        <v>35082689</v>
      </c>
      <c r="Q10" s="5">
        <v>198881286</v>
      </c>
      <c r="R10" s="5">
        <v>56561842</v>
      </c>
      <c r="S10" s="5">
        <v>331766209</v>
      </c>
      <c r="T10" s="5">
        <v>328193885</v>
      </c>
      <c r="U10" s="5">
        <v>17397320</v>
      </c>
      <c r="V10" s="5">
        <v>326724</v>
      </c>
      <c r="W10" s="5">
        <v>211501183</v>
      </c>
      <c r="X10" s="5">
        <v>348866747</v>
      </c>
      <c r="Y10" s="5">
        <v>137365563</v>
      </c>
      <c r="Z10" s="5">
        <v>311151</v>
      </c>
      <c r="AA10" s="5">
        <v>12763220</v>
      </c>
      <c r="AB10" s="5">
        <v>2119725</v>
      </c>
      <c r="AC10" s="5">
        <v>23429387</v>
      </c>
      <c r="AD10" s="5">
        <v>20918870</v>
      </c>
    </row>
    <row r="11" spans="1:30">
      <c r="A11" s="5">
        <v>1397</v>
      </c>
      <c r="B11" s="5" t="s">
        <v>557</v>
      </c>
      <c r="C11" s="5">
        <v>54</v>
      </c>
      <c r="D11" s="5">
        <v>7</v>
      </c>
      <c r="E11" s="5">
        <v>48</v>
      </c>
      <c r="F11" s="5">
        <v>0</v>
      </c>
      <c r="G11" s="5">
        <v>52</v>
      </c>
      <c r="H11" s="5">
        <v>2</v>
      </c>
      <c r="I11" s="5">
        <v>3532</v>
      </c>
      <c r="J11" s="5">
        <v>3399</v>
      </c>
      <c r="K11" s="5">
        <v>134</v>
      </c>
      <c r="L11" s="5">
        <v>3370</v>
      </c>
      <c r="M11" s="5">
        <v>130</v>
      </c>
      <c r="N11" s="5">
        <v>29</v>
      </c>
      <c r="O11" s="5">
        <v>4</v>
      </c>
      <c r="P11" s="5">
        <v>1602246</v>
      </c>
      <c r="Q11" s="5">
        <v>10451458</v>
      </c>
      <c r="R11" s="5">
        <v>63075</v>
      </c>
      <c r="S11" s="5">
        <v>16966360</v>
      </c>
      <c r="T11" s="5">
        <v>16763675</v>
      </c>
      <c r="U11" s="5">
        <v>6573874</v>
      </c>
      <c r="V11" s="5">
        <v>80013</v>
      </c>
      <c r="W11" s="5">
        <v>10983427</v>
      </c>
      <c r="X11" s="5">
        <v>17319946</v>
      </c>
      <c r="Y11" s="5">
        <v>6336519</v>
      </c>
      <c r="Z11" s="5">
        <v>211095</v>
      </c>
      <c r="AA11" s="5">
        <v>523578</v>
      </c>
      <c r="AB11" s="5">
        <v>99758</v>
      </c>
      <c r="AC11" s="5">
        <v>589894</v>
      </c>
      <c r="AD11" s="5">
        <v>837969</v>
      </c>
    </row>
    <row r="12" spans="1:30">
      <c r="A12" s="5">
        <v>1397</v>
      </c>
      <c r="B12" s="5" t="s">
        <v>558</v>
      </c>
      <c r="C12" s="5">
        <v>180</v>
      </c>
      <c r="D12" s="5">
        <v>18</v>
      </c>
      <c r="E12" s="5">
        <v>162</v>
      </c>
      <c r="F12" s="5">
        <v>0</v>
      </c>
      <c r="G12" s="5">
        <v>179</v>
      </c>
      <c r="H12" s="5">
        <v>1</v>
      </c>
      <c r="I12" s="5">
        <v>25961</v>
      </c>
      <c r="J12" s="5">
        <v>23399</v>
      </c>
      <c r="K12" s="5">
        <v>2562</v>
      </c>
      <c r="L12" s="5">
        <v>23236</v>
      </c>
      <c r="M12" s="5">
        <v>2561</v>
      </c>
      <c r="N12" s="5">
        <v>163</v>
      </c>
      <c r="O12" s="5">
        <v>1</v>
      </c>
      <c r="P12" s="5">
        <v>25807848</v>
      </c>
      <c r="Q12" s="5">
        <v>469706018</v>
      </c>
      <c r="R12" s="5">
        <v>11317610</v>
      </c>
      <c r="S12" s="5">
        <v>797138916</v>
      </c>
      <c r="T12" s="5">
        <v>769588651</v>
      </c>
      <c r="U12" s="5">
        <v>353273695</v>
      </c>
      <c r="V12" s="5">
        <v>4843492</v>
      </c>
      <c r="W12" s="5">
        <v>510156556</v>
      </c>
      <c r="X12" s="5">
        <v>830829012</v>
      </c>
      <c r="Y12" s="5">
        <v>320672456</v>
      </c>
      <c r="Z12" s="5">
        <v>1209938</v>
      </c>
      <c r="AA12" s="5">
        <v>36848488</v>
      </c>
      <c r="AB12" s="5">
        <v>5064425</v>
      </c>
      <c r="AC12" s="5">
        <v>38968122</v>
      </c>
      <c r="AD12" s="5">
        <v>91390734</v>
      </c>
    </row>
    <row r="13" spans="1:30">
      <c r="A13" s="5">
        <v>1397</v>
      </c>
      <c r="B13" s="5" t="s">
        <v>559</v>
      </c>
      <c r="C13" s="5">
        <v>6294</v>
      </c>
      <c r="D13" s="5">
        <v>174</v>
      </c>
      <c r="E13" s="5">
        <v>6101</v>
      </c>
      <c r="F13" s="5">
        <v>19</v>
      </c>
      <c r="G13" s="5">
        <v>6268</v>
      </c>
      <c r="H13" s="5">
        <v>26</v>
      </c>
      <c r="I13" s="5">
        <v>383618</v>
      </c>
      <c r="J13" s="5">
        <v>336253</v>
      </c>
      <c r="K13" s="5">
        <v>47365</v>
      </c>
      <c r="L13" s="5">
        <v>332715</v>
      </c>
      <c r="M13" s="5">
        <v>47176</v>
      </c>
      <c r="N13" s="5">
        <v>3537</v>
      </c>
      <c r="O13" s="5">
        <v>190</v>
      </c>
      <c r="P13" s="5">
        <v>167493172</v>
      </c>
      <c r="Q13" s="5">
        <v>1269182729</v>
      </c>
      <c r="R13" s="5">
        <v>236355080</v>
      </c>
      <c r="S13" s="5">
        <v>1638976897</v>
      </c>
      <c r="T13" s="5">
        <v>1660999976</v>
      </c>
      <c r="U13" s="5">
        <v>54209331</v>
      </c>
      <c r="V13" s="5">
        <v>1085776</v>
      </c>
      <c r="W13" s="5">
        <v>1304036741</v>
      </c>
      <c r="X13" s="5">
        <v>1694816832</v>
      </c>
      <c r="Y13" s="5">
        <v>390780092</v>
      </c>
      <c r="Z13" s="5">
        <v>28701154</v>
      </c>
      <c r="AA13" s="5">
        <v>73897566</v>
      </c>
      <c r="AB13" s="5">
        <v>6298201</v>
      </c>
      <c r="AC13" s="5">
        <v>82489933</v>
      </c>
      <c r="AD13" s="5">
        <v>35504865</v>
      </c>
    </row>
    <row r="14" spans="1:30">
      <c r="A14" s="5">
        <v>1397</v>
      </c>
      <c r="B14" s="5" t="s">
        <v>560</v>
      </c>
      <c r="C14" s="5">
        <v>242</v>
      </c>
      <c r="D14" s="5">
        <v>9</v>
      </c>
      <c r="E14" s="5">
        <v>228</v>
      </c>
      <c r="F14" s="5">
        <v>6</v>
      </c>
      <c r="G14" s="5">
        <v>235</v>
      </c>
      <c r="H14" s="5">
        <v>7</v>
      </c>
      <c r="I14" s="5">
        <v>10257</v>
      </c>
      <c r="J14" s="5">
        <v>9128</v>
      </c>
      <c r="K14" s="5">
        <v>1129</v>
      </c>
      <c r="L14" s="5">
        <v>8958</v>
      </c>
      <c r="M14" s="5">
        <v>1125</v>
      </c>
      <c r="N14" s="5">
        <v>170</v>
      </c>
      <c r="O14" s="5">
        <v>4</v>
      </c>
      <c r="P14" s="5">
        <v>2861053</v>
      </c>
      <c r="Q14" s="5">
        <v>42448013</v>
      </c>
      <c r="R14" s="5">
        <v>10571536</v>
      </c>
      <c r="S14" s="5">
        <v>64439900</v>
      </c>
      <c r="T14" s="5">
        <v>64119267</v>
      </c>
      <c r="U14" s="5">
        <v>2592122</v>
      </c>
      <c r="V14" s="5">
        <v>29108</v>
      </c>
      <c r="W14" s="5">
        <v>43795001</v>
      </c>
      <c r="X14" s="5">
        <v>62712302</v>
      </c>
      <c r="Y14" s="5">
        <v>18917302</v>
      </c>
      <c r="Z14" s="5">
        <v>104884</v>
      </c>
      <c r="AA14" s="5">
        <v>766134</v>
      </c>
      <c r="AB14" s="5">
        <v>96666</v>
      </c>
      <c r="AC14" s="5">
        <v>1026295</v>
      </c>
      <c r="AD14" s="5">
        <v>2457741</v>
      </c>
    </row>
    <row r="15" spans="1:30">
      <c r="A15" s="5">
        <v>1397</v>
      </c>
      <c r="B15" s="5" t="s">
        <v>561</v>
      </c>
      <c r="C15" s="5">
        <v>118</v>
      </c>
      <c r="D15" s="5">
        <v>4</v>
      </c>
      <c r="E15" s="5">
        <v>113</v>
      </c>
      <c r="F15" s="5">
        <v>1</v>
      </c>
      <c r="G15" s="5">
        <v>115</v>
      </c>
      <c r="H15" s="5">
        <v>3</v>
      </c>
      <c r="I15" s="5">
        <v>6959</v>
      </c>
      <c r="J15" s="5">
        <v>6244</v>
      </c>
      <c r="K15" s="5">
        <v>715</v>
      </c>
      <c r="L15" s="5">
        <v>6206</v>
      </c>
      <c r="M15" s="5">
        <v>710</v>
      </c>
      <c r="N15" s="5">
        <v>38</v>
      </c>
      <c r="O15" s="5">
        <v>5</v>
      </c>
      <c r="P15" s="5">
        <v>1952213</v>
      </c>
      <c r="Q15" s="5">
        <v>16697187</v>
      </c>
      <c r="R15" s="5">
        <v>467949</v>
      </c>
      <c r="S15" s="5">
        <v>23755854</v>
      </c>
      <c r="T15" s="5">
        <v>23631107</v>
      </c>
      <c r="U15" s="5">
        <v>3683729</v>
      </c>
      <c r="V15" s="5">
        <v>37896</v>
      </c>
      <c r="W15" s="5">
        <v>17889247</v>
      </c>
      <c r="X15" s="5">
        <v>24381023</v>
      </c>
      <c r="Y15" s="5">
        <v>6491777</v>
      </c>
      <c r="Z15" s="5">
        <v>23513</v>
      </c>
      <c r="AA15" s="5">
        <v>627435</v>
      </c>
      <c r="AB15" s="5">
        <v>413955</v>
      </c>
      <c r="AC15" s="5">
        <v>1667226</v>
      </c>
      <c r="AD15" s="5">
        <v>964640</v>
      </c>
    </row>
    <row r="16" spans="1:30">
      <c r="A16" s="5">
        <v>1397</v>
      </c>
      <c r="B16" s="5" t="s">
        <v>562</v>
      </c>
      <c r="C16" s="5">
        <v>2180</v>
      </c>
      <c r="D16" s="5">
        <v>111</v>
      </c>
      <c r="E16" s="5">
        <v>2032</v>
      </c>
      <c r="F16" s="5">
        <v>37</v>
      </c>
      <c r="G16" s="5">
        <v>2130</v>
      </c>
      <c r="H16" s="5">
        <v>51</v>
      </c>
      <c r="I16" s="5">
        <v>114699</v>
      </c>
      <c r="J16" s="5">
        <v>99699</v>
      </c>
      <c r="K16" s="5">
        <v>15000</v>
      </c>
      <c r="L16" s="5">
        <v>98504</v>
      </c>
      <c r="M16" s="5">
        <v>14970</v>
      </c>
      <c r="N16" s="5">
        <v>1194</v>
      </c>
      <c r="O16" s="5">
        <v>30</v>
      </c>
      <c r="P16" s="5">
        <v>32740688</v>
      </c>
      <c r="Q16" s="5">
        <v>256618883</v>
      </c>
      <c r="R16" s="5">
        <v>27242701</v>
      </c>
      <c r="S16" s="5">
        <v>372342378</v>
      </c>
      <c r="T16" s="5">
        <v>362900798</v>
      </c>
      <c r="U16" s="5">
        <v>25392013</v>
      </c>
      <c r="V16" s="5">
        <v>370578</v>
      </c>
      <c r="W16" s="5">
        <v>267513142</v>
      </c>
      <c r="X16" s="5">
        <v>382092937</v>
      </c>
      <c r="Y16" s="5">
        <v>114579795</v>
      </c>
      <c r="Z16" s="5">
        <v>472628</v>
      </c>
      <c r="AA16" s="5">
        <v>9678213</v>
      </c>
      <c r="AB16" s="5">
        <v>693643</v>
      </c>
      <c r="AC16" s="5">
        <v>33660120</v>
      </c>
      <c r="AD16" s="5">
        <v>23269669</v>
      </c>
    </row>
    <row r="17" spans="1:30">
      <c r="A17" s="5">
        <v>1397</v>
      </c>
      <c r="B17" s="5" t="s">
        <v>563</v>
      </c>
      <c r="C17" s="5">
        <v>120</v>
      </c>
      <c r="D17" s="5">
        <v>14</v>
      </c>
      <c r="E17" s="5">
        <v>106</v>
      </c>
      <c r="F17" s="5">
        <v>0</v>
      </c>
      <c r="G17" s="5">
        <v>118</v>
      </c>
      <c r="H17" s="5">
        <v>2</v>
      </c>
      <c r="I17" s="5">
        <v>7948</v>
      </c>
      <c r="J17" s="5">
        <v>7378</v>
      </c>
      <c r="K17" s="5">
        <v>570</v>
      </c>
      <c r="L17" s="5">
        <v>7333</v>
      </c>
      <c r="M17" s="5">
        <v>567</v>
      </c>
      <c r="N17" s="5">
        <v>45</v>
      </c>
      <c r="O17" s="5">
        <v>3</v>
      </c>
      <c r="P17" s="5">
        <v>3386578</v>
      </c>
      <c r="Q17" s="5">
        <v>10406264</v>
      </c>
      <c r="R17" s="5">
        <v>1343856</v>
      </c>
      <c r="S17" s="5">
        <v>27971696</v>
      </c>
      <c r="T17" s="5">
        <v>26902255</v>
      </c>
      <c r="U17" s="5">
        <v>5821203</v>
      </c>
      <c r="V17" s="5">
        <v>75990</v>
      </c>
      <c r="W17" s="5">
        <v>12454483</v>
      </c>
      <c r="X17" s="5">
        <v>28392113</v>
      </c>
      <c r="Y17" s="5">
        <v>15937630</v>
      </c>
      <c r="Z17" s="5">
        <v>31195</v>
      </c>
      <c r="AA17" s="5">
        <v>1103382</v>
      </c>
      <c r="AB17" s="5">
        <v>213023</v>
      </c>
      <c r="AC17" s="5">
        <v>1957345</v>
      </c>
      <c r="AD17" s="5">
        <v>3173377</v>
      </c>
    </row>
    <row r="18" spans="1:30">
      <c r="A18" s="5">
        <v>1397</v>
      </c>
      <c r="B18" s="5" t="s">
        <v>564</v>
      </c>
      <c r="C18" s="5">
        <v>652</v>
      </c>
      <c r="D18" s="5">
        <v>32</v>
      </c>
      <c r="E18" s="5">
        <v>613</v>
      </c>
      <c r="F18" s="5">
        <v>7</v>
      </c>
      <c r="G18" s="5">
        <v>637</v>
      </c>
      <c r="H18" s="5">
        <v>15</v>
      </c>
      <c r="I18" s="5">
        <v>82428</v>
      </c>
      <c r="J18" s="5">
        <v>77050</v>
      </c>
      <c r="K18" s="5">
        <v>5378</v>
      </c>
      <c r="L18" s="5">
        <v>76566</v>
      </c>
      <c r="M18" s="5">
        <v>5333</v>
      </c>
      <c r="N18" s="5">
        <v>484</v>
      </c>
      <c r="O18" s="5">
        <v>45</v>
      </c>
      <c r="P18" s="5">
        <v>52317369</v>
      </c>
      <c r="Q18" s="5">
        <v>1009418157</v>
      </c>
      <c r="R18" s="5">
        <v>55852416</v>
      </c>
      <c r="S18" s="5">
        <v>1370375362</v>
      </c>
      <c r="T18" s="5">
        <v>1318020306</v>
      </c>
      <c r="U18" s="5">
        <v>447268405</v>
      </c>
      <c r="V18" s="5">
        <v>5667147</v>
      </c>
      <c r="W18" s="5">
        <v>1066513412</v>
      </c>
      <c r="X18" s="5">
        <v>1399836259</v>
      </c>
      <c r="Y18" s="5">
        <v>333322847</v>
      </c>
      <c r="Z18" s="5">
        <v>13531279</v>
      </c>
      <c r="AA18" s="5">
        <v>58917633</v>
      </c>
      <c r="AB18" s="5">
        <v>2637725</v>
      </c>
      <c r="AC18" s="5">
        <v>105780680</v>
      </c>
      <c r="AD18" s="5">
        <v>23426905</v>
      </c>
    </row>
    <row r="19" spans="1:30">
      <c r="A19" s="5">
        <v>1397</v>
      </c>
      <c r="B19" s="5" t="s">
        <v>565</v>
      </c>
      <c r="C19" s="5">
        <v>425</v>
      </c>
      <c r="D19" s="5">
        <v>20</v>
      </c>
      <c r="E19" s="5">
        <v>402</v>
      </c>
      <c r="F19" s="5">
        <v>4</v>
      </c>
      <c r="G19" s="5">
        <v>419</v>
      </c>
      <c r="H19" s="5">
        <v>6</v>
      </c>
      <c r="I19" s="5">
        <v>35001</v>
      </c>
      <c r="J19" s="5">
        <v>31357</v>
      </c>
      <c r="K19" s="5">
        <v>3644</v>
      </c>
      <c r="L19" s="5">
        <v>31224</v>
      </c>
      <c r="M19" s="5">
        <v>3641</v>
      </c>
      <c r="N19" s="5">
        <v>132</v>
      </c>
      <c r="O19" s="5">
        <v>3</v>
      </c>
      <c r="P19" s="5">
        <v>11950157</v>
      </c>
      <c r="Q19" s="5">
        <v>119197589</v>
      </c>
      <c r="R19" s="5">
        <v>15327867</v>
      </c>
      <c r="S19" s="5">
        <v>194931588</v>
      </c>
      <c r="T19" s="5">
        <v>182317023</v>
      </c>
      <c r="U19" s="5">
        <v>19018008</v>
      </c>
      <c r="V19" s="5">
        <v>241373</v>
      </c>
      <c r="W19" s="5">
        <v>125355774</v>
      </c>
      <c r="X19" s="5">
        <v>200855963</v>
      </c>
      <c r="Y19" s="5">
        <v>75500189</v>
      </c>
      <c r="Z19" s="5">
        <v>164715</v>
      </c>
      <c r="AA19" s="5">
        <v>5839754</v>
      </c>
      <c r="AB19" s="5">
        <v>290454</v>
      </c>
      <c r="AC19" s="5">
        <v>20558589</v>
      </c>
      <c r="AD19" s="5">
        <v>9946472</v>
      </c>
    </row>
    <row r="20" spans="1:30">
      <c r="A20" s="5">
        <v>1397</v>
      </c>
      <c r="B20" s="5" t="s">
        <v>566</v>
      </c>
      <c r="C20" s="5">
        <v>964</v>
      </c>
      <c r="D20" s="5">
        <v>40</v>
      </c>
      <c r="E20" s="5">
        <v>924</v>
      </c>
      <c r="F20" s="5">
        <v>0</v>
      </c>
      <c r="G20" s="5">
        <v>962</v>
      </c>
      <c r="H20" s="5">
        <v>2</v>
      </c>
      <c r="I20" s="5">
        <v>39797</v>
      </c>
      <c r="J20" s="5">
        <v>34828</v>
      </c>
      <c r="K20" s="5">
        <v>4969</v>
      </c>
      <c r="L20" s="5">
        <v>34633</v>
      </c>
      <c r="M20" s="5">
        <v>4962</v>
      </c>
      <c r="N20" s="5">
        <v>195</v>
      </c>
      <c r="O20" s="5">
        <v>7</v>
      </c>
      <c r="P20" s="5">
        <v>9690438</v>
      </c>
      <c r="Q20" s="5">
        <v>92541365</v>
      </c>
      <c r="R20" s="5">
        <v>13349887</v>
      </c>
      <c r="S20" s="5">
        <v>134638933</v>
      </c>
      <c r="T20" s="5">
        <v>131763376</v>
      </c>
      <c r="U20" s="5">
        <v>24913248</v>
      </c>
      <c r="V20" s="5">
        <v>334443</v>
      </c>
      <c r="W20" s="5">
        <v>96395605</v>
      </c>
      <c r="X20" s="5">
        <v>140180972</v>
      </c>
      <c r="Y20" s="5">
        <v>43785366</v>
      </c>
      <c r="Z20" s="5">
        <v>38418</v>
      </c>
      <c r="AA20" s="5">
        <v>3421695</v>
      </c>
      <c r="AB20" s="5">
        <v>986006</v>
      </c>
      <c r="AC20" s="5">
        <v>10285471</v>
      </c>
      <c r="AD20" s="5">
        <v>8636178</v>
      </c>
    </row>
    <row r="21" spans="1:30">
      <c r="A21" s="5">
        <v>1397</v>
      </c>
      <c r="B21" s="5" t="s">
        <v>567</v>
      </c>
      <c r="C21" s="5">
        <v>331</v>
      </c>
      <c r="D21" s="5">
        <v>12</v>
      </c>
      <c r="E21" s="5">
        <v>317</v>
      </c>
      <c r="F21" s="5">
        <v>2</v>
      </c>
      <c r="G21" s="5">
        <v>327</v>
      </c>
      <c r="H21" s="5">
        <v>4</v>
      </c>
      <c r="I21" s="5">
        <v>9909</v>
      </c>
      <c r="J21" s="5">
        <v>9070</v>
      </c>
      <c r="K21" s="5">
        <v>838</v>
      </c>
      <c r="L21" s="5">
        <v>8731</v>
      </c>
      <c r="M21" s="5">
        <v>830</v>
      </c>
      <c r="N21" s="5">
        <v>339</v>
      </c>
      <c r="O21" s="5">
        <v>8</v>
      </c>
      <c r="P21" s="5">
        <v>2298958</v>
      </c>
      <c r="Q21" s="5">
        <v>13194118</v>
      </c>
      <c r="R21" s="5">
        <v>1334948</v>
      </c>
      <c r="S21" s="5">
        <v>25534263</v>
      </c>
      <c r="T21" s="5">
        <v>25790623</v>
      </c>
      <c r="U21" s="5">
        <v>1974683</v>
      </c>
      <c r="V21" s="5">
        <v>23038</v>
      </c>
      <c r="W21" s="5">
        <v>14547573</v>
      </c>
      <c r="X21" s="5">
        <v>26078896</v>
      </c>
      <c r="Y21" s="5">
        <v>11531323</v>
      </c>
      <c r="Z21" s="5">
        <v>44011</v>
      </c>
      <c r="AA21" s="5">
        <v>506985</v>
      </c>
      <c r="AB21" s="5">
        <v>48107</v>
      </c>
      <c r="AC21" s="5">
        <v>770323</v>
      </c>
      <c r="AD21" s="5">
        <v>1305999</v>
      </c>
    </row>
    <row r="22" spans="1:30">
      <c r="A22" s="5">
        <v>1397</v>
      </c>
      <c r="B22" s="5" t="s">
        <v>568</v>
      </c>
      <c r="C22" s="5">
        <v>1294</v>
      </c>
      <c r="D22" s="5">
        <v>67</v>
      </c>
      <c r="E22" s="5">
        <v>1217</v>
      </c>
      <c r="F22" s="5">
        <v>10</v>
      </c>
      <c r="G22" s="5">
        <v>1282</v>
      </c>
      <c r="H22" s="5">
        <v>13</v>
      </c>
      <c r="I22" s="5">
        <v>58790</v>
      </c>
      <c r="J22" s="5">
        <v>51574</v>
      </c>
      <c r="K22" s="5">
        <v>7216</v>
      </c>
      <c r="L22" s="5">
        <v>50574</v>
      </c>
      <c r="M22" s="5">
        <v>7159</v>
      </c>
      <c r="N22" s="5">
        <v>1000</v>
      </c>
      <c r="O22" s="5">
        <v>57</v>
      </c>
      <c r="P22" s="5">
        <v>19181751</v>
      </c>
      <c r="Q22" s="5">
        <v>190151570</v>
      </c>
      <c r="R22" s="5">
        <v>18641390</v>
      </c>
      <c r="S22" s="5">
        <v>279022968</v>
      </c>
      <c r="T22" s="5">
        <v>271304074</v>
      </c>
      <c r="U22" s="5">
        <v>22904459</v>
      </c>
      <c r="V22" s="5">
        <v>349570</v>
      </c>
      <c r="W22" s="5">
        <v>196382703</v>
      </c>
      <c r="X22" s="5">
        <v>285702032</v>
      </c>
      <c r="Y22" s="5">
        <v>89319329</v>
      </c>
      <c r="Z22" s="5">
        <v>4857843</v>
      </c>
      <c r="AA22" s="5">
        <v>10319815</v>
      </c>
      <c r="AB22" s="5">
        <v>2865496</v>
      </c>
      <c r="AC22" s="5">
        <v>16078932</v>
      </c>
      <c r="AD22" s="5">
        <v>19126156</v>
      </c>
    </row>
    <row r="23" spans="1:30">
      <c r="A23" s="5">
        <v>1397</v>
      </c>
      <c r="B23" s="5" t="s">
        <v>569</v>
      </c>
      <c r="C23" s="5">
        <v>1037</v>
      </c>
      <c r="D23" s="5">
        <v>23</v>
      </c>
      <c r="E23" s="5">
        <v>1013</v>
      </c>
      <c r="F23" s="5">
        <v>1</v>
      </c>
      <c r="G23" s="5">
        <v>1035</v>
      </c>
      <c r="H23" s="5">
        <v>2</v>
      </c>
      <c r="I23" s="5">
        <v>75621</v>
      </c>
      <c r="J23" s="5">
        <v>65890</v>
      </c>
      <c r="K23" s="5">
        <v>9732</v>
      </c>
      <c r="L23" s="5">
        <v>65465</v>
      </c>
      <c r="M23" s="5">
        <v>9684</v>
      </c>
      <c r="N23" s="5">
        <v>425</v>
      </c>
      <c r="O23" s="5">
        <v>48</v>
      </c>
      <c r="P23" s="5">
        <v>23983453</v>
      </c>
      <c r="Q23" s="5">
        <v>208938850</v>
      </c>
      <c r="R23" s="5">
        <v>45467077</v>
      </c>
      <c r="S23" s="5">
        <v>317158197</v>
      </c>
      <c r="T23" s="5">
        <v>316930610</v>
      </c>
      <c r="U23" s="5">
        <v>29875870</v>
      </c>
      <c r="V23" s="5">
        <v>467443</v>
      </c>
      <c r="W23" s="5">
        <v>215526364</v>
      </c>
      <c r="X23" s="5">
        <v>327125594</v>
      </c>
      <c r="Y23" s="5">
        <v>111599230</v>
      </c>
      <c r="Z23" s="5">
        <v>5746576</v>
      </c>
      <c r="AA23" s="5">
        <v>6873521</v>
      </c>
      <c r="AB23" s="5">
        <v>855969</v>
      </c>
      <c r="AC23" s="5">
        <v>13069373</v>
      </c>
      <c r="AD23" s="5">
        <v>12849046</v>
      </c>
    </row>
    <row r="24" spans="1:30">
      <c r="A24" s="5">
        <v>1397</v>
      </c>
      <c r="B24" s="5" t="s">
        <v>570</v>
      </c>
      <c r="C24" s="5">
        <v>805</v>
      </c>
      <c r="D24" s="5">
        <v>40</v>
      </c>
      <c r="E24" s="5">
        <v>761</v>
      </c>
      <c r="F24" s="5">
        <v>5</v>
      </c>
      <c r="G24" s="5">
        <v>798</v>
      </c>
      <c r="H24" s="5">
        <v>7</v>
      </c>
      <c r="I24" s="5">
        <v>34623</v>
      </c>
      <c r="J24" s="5">
        <v>30608</v>
      </c>
      <c r="K24" s="5">
        <v>4015</v>
      </c>
      <c r="L24" s="5">
        <v>30187</v>
      </c>
      <c r="M24" s="5">
        <v>3996</v>
      </c>
      <c r="N24" s="5">
        <v>421</v>
      </c>
      <c r="O24" s="5">
        <v>19</v>
      </c>
      <c r="P24" s="5">
        <v>8195127</v>
      </c>
      <c r="Q24" s="5">
        <v>109575736</v>
      </c>
      <c r="R24" s="5">
        <v>27089438</v>
      </c>
      <c r="S24" s="5">
        <v>144695670</v>
      </c>
      <c r="T24" s="5">
        <v>142835841</v>
      </c>
      <c r="U24" s="5">
        <v>30478315</v>
      </c>
      <c r="V24" s="5">
        <v>509299</v>
      </c>
      <c r="W24" s="5">
        <v>112271286</v>
      </c>
      <c r="X24" s="5">
        <v>147610649</v>
      </c>
      <c r="Y24" s="5">
        <v>35339363</v>
      </c>
      <c r="Z24" s="5">
        <v>38621</v>
      </c>
      <c r="AA24" s="5">
        <v>4206739</v>
      </c>
      <c r="AB24" s="5">
        <v>142999</v>
      </c>
      <c r="AC24" s="5">
        <v>14048064</v>
      </c>
      <c r="AD24" s="5">
        <v>2963765</v>
      </c>
    </row>
    <row r="25" spans="1:30">
      <c r="A25" s="5">
        <v>1397</v>
      </c>
      <c r="B25" s="5" t="s">
        <v>571</v>
      </c>
      <c r="C25" s="5">
        <v>215</v>
      </c>
      <c r="D25" s="5">
        <v>24</v>
      </c>
      <c r="E25" s="5">
        <v>187</v>
      </c>
      <c r="F25" s="5">
        <v>4</v>
      </c>
      <c r="G25" s="5">
        <v>210</v>
      </c>
      <c r="H25" s="5">
        <v>5</v>
      </c>
      <c r="I25" s="5">
        <v>7626</v>
      </c>
      <c r="J25" s="5">
        <v>6856</v>
      </c>
      <c r="K25" s="5">
        <v>770</v>
      </c>
      <c r="L25" s="5">
        <v>6734</v>
      </c>
      <c r="M25" s="5">
        <v>770</v>
      </c>
      <c r="N25" s="5">
        <v>123</v>
      </c>
      <c r="O25" s="5">
        <v>0</v>
      </c>
      <c r="P25" s="5">
        <v>1865576</v>
      </c>
      <c r="Q25" s="5">
        <v>17052757</v>
      </c>
      <c r="R25" s="5">
        <v>2752665</v>
      </c>
      <c r="S25" s="5">
        <v>24728755</v>
      </c>
      <c r="T25" s="5">
        <v>24151454</v>
      </c>
      <c r="U25" s="5">
        <v>932794</v>
      </c>
      <c r="V25" s="5">
        <v>13352</v>
      </c>
      <c r="W25" s="5">
        <v>17845091</v>
      </c>
      <c r="X25" s="5">
        <v>25416636</v>
      </c>
      <c r="Y25" s="5">
        <v>7571545</v>
      </c>
      <c r="Z25" s="5">
        <v>5354</v>
      </c>
      <c r="AA25" s="5">
        <v>930454</v>
      </c>
      <c r="AB25" s="5">
        <v>148020</v>
      </c>
      <c r="AC25" s="5">
        <v>1330039</v>
      </c>
      <c r="AD25" s="5">
        <v>543624</v>
      </c>
    </row>
    <row r="26" spans="1:30">
      <c r="A26" s="5">
        <v>1397</v>
      </c>
      <c r="B26" s="5" t="s">
        <v>572</v>
      </c>
      <c r="C26" s="5">
        <v>590</v>
      </c>
      <c r="D26" s="5">
        <v>47</v>
      </c>
      <c r="E26" s="5">
        <v>537</v>
      </c>
      <c r="F26" s="5">
        <v>6</v>
      </c>
      <c r="G26" s="5">
        <v>581</v>
      </c>
      <c r="H26" s="5">
        <v>9</v>
      </c>
      <c r="I26" s="5">
        <v>41502</v>
      </c>
      <c r="J26" s="5">
        <v>37525</v>
      </c>
      <c r="K26" s="5">
        <v>3977</v>
      </c>
      <c r="L26" s="5">
        <v>37216</v>
      </c>
      <c r="M26" s="5">
        <v>3958</v>
      </c>
      <c r="N26" s="5">
        <v>309</v>
      </c>
      <c r="O26" s="5">
        <v>19</v>
      </c>
      <c r="P26" s="5">
        <v>16541391</v>
      </c>
      <c r="Q26" s="5">
        <v>136926933</v>
      </c>
      <c r="R26" s="5">
        <v>42615211</v>
      </c>
      <c r="S26" s="5">
        <v>283293910</v>
      </c>
      <c r="T26" s="5">
        <v>277731618</v>
      </c>
      <c r="U26" s="5">
        <v>28310263</v>
      </c>
      <c r="V26" s="5">
        <v>454959</v>
      </c>
      <c r="W26" s="5">
        <v>142321234</v>
      </c>
      <c r="X26" s="5">
        <v>286982808</v>
      </c>
      <c r="Y26" s="5">
        <v>144661574</v>
      </c>
      <c r="Z26" s="5">
        <v>216158</v>
      </c>
      <c r="AA26" s="5">
        <v>18427921</v>
      </c>
      <c r="AB26" s="5">
        <v>378536</v>
      </c>
      <c r="AC26" s="5">
        <v>15673846</v>
      </c>
      <c r="AD26" s="5">
        <v>13935338</v>
      </c>
    </row>
    <row r="27" spans="1:30">
      <c r="A27" s="5">
        <v>1397</v>
      </c>
      <c r="B27" s="5" t="s">
        <v>573</v>
      </c>
      <c r="C27" s="5">
        <v>262</v>
      </c>
      <c r="D27" s="5">
        <v>19</v>
      </c>
      <c r="E27" s="5">
        <v>242</v>
      </c>
      <c r="F27" s="5">
        <v>1</v>
      </c>
      <c r="G27" s="5">
        <v>258</v>
      </c>
      <c r="H27" s="5">
        <v>4</v>
      </c>
      <c r="I27" s="5">
        <v>18870</v>
      </c>
      <c r="J27" s="5">
        <v>15679</v>
      </c>
      <c r="K27" s="5">
        <v>3191</v>
      </c>
      <c r="L27" s="5">
        <v>15600</v>
      </c>
      <c r="M27" s="5">
        <v>3187</v>
      </c>
      <c r="N27" s="5">
        <v>79</v>
      </c>
      <c r="O27" s="5">
        <v>4</v>
      </c>
      <c r="P27" s="5">
        <v>6313271</v>
      </c>
      <c r="Q27" s="5">
        <v>90883317</v>
      </c>
      <c r="R27" s="5">
        <v>31667070</v>
      </c>
      <c r="S27" s="5">
        <v>126757714</v>
      </c>
      <c r="T27" s="5">
        <v>127749160</v>
      </c>
      <c r="U27" s="5">
        <v>35826317</v>
      </c>
      <c r="V27" s="5">
        <v>821526</v>
      </c>
      <c r="W27" s="5">
        <v>93949937</v>
      </c>
      <c r="X27" s="5">
        <v>127466985</v>
      </c>
      <c r="Y27" s="5">
        <v>33517049</v>
      </c>
      <c r="Z27" s="5">
        <v>789174</v>
      </c>
      <c r="AA27" s="5">
        <v>3903200</v>
      </c>
      <c r="AB27" s="5">
        <v>411058</v>
      </c>
      <c r="AC27" s="5">
        <v>-2641603</v>
      </c>
      <c r="AD27" s="5">
        <v>1642738</v>
      </c>
    </row>
    <row r="28" spans="1:30">
      <c r="A28" s="5">
        <v>1397</v>
      </c>
      <c r="B28" s="5" t="s">
        <v>574</v>
      </c>
      <c r="C28" s="5">
        <v>58</v>
      </c>
      <c r="D28" s="5">
        <v>13</v>
      </c>
      <c r="E28" s="5">
        <v>45</v>
      </c>
      <c r="F28" s="5">
        <v>0</v>
      </c>
      <c r="G28" s="5">
        <v>56</v>
      </c>
      <c r="H28" s="5">
        <v>2</v>
      </c>
      <c r="I28" s="5">
        <v>2823</v>
      </c>
      <c r="J28" s="5">
        <v>2279</v>
      </c>
      <c r="K28" s="5">
        <v>544</v>
      </c>
      <c r="L28" s="5">
        <v>2279</v>
      </c>
      <c r="M28" s="5">
        <v>544</v>
      </c>
      <c r="N28" s="5">
        <v>0</v>
      </c>
      <c r="O28" s="5">
        <v>0</v>
      </c>
      <c r="P28" s="5">
        <v>705304</v>
      </c>
      <c r="Q28" s="5">
        <v>2140265</v>
      </c>
      <c r="R28" s="5">
        <v>135088</v>
      </c>
      <c r="S28" s="5">
        <v>5647216</v>
      </c>
      <c r="T28" s="5">
        <v>5711438</v>
      </c>
      <c r="U28" s="5">
        <v>109349</v>
      </c>
      <c r="V28" s="5">
        <v>911</v>
      </c>
      <c r="W28" s="5">
        <v>2363654</v>
      </c>
      <c r="X28" s="5">
        <v>5688810</v>
      </c>
      <c r="Y28" s="5">
        <v>3325156</v>
      </c>
      <c r="Z28" s="5">
        <v>6378</v>
      </c>
      <c r="AA28" s="5">
        <v>425823</v>
      </c>
      <c r="AB28" s="5">
        <v>11236</v>
      </c>
      <c r="AC28" s="5">
        <v>162916</v>
      </c>
      <c r="AD28" s="5">
        <v>237999</v>
      </c>
    </row>
    <row r="29" spans="1:30">
      <c r="A29" s="5">
        <v>1397</v>
      </c>
      <c r="B29" s="5" t="s">
        <v>575</v>
      </c>
      <c r="C29" s="5">
        <v>428</v>
      </c>
      <c r="D29" s="5">
        <v>45</v>
      </c>
      <c r="E29" s="5">
        <v>377</v>
      </c>
      <c r="F29" s="5">
        <v>7</v>
      </c>
      <c r="G29" s="5">
        <v>417</v>
      </c>
      <c r="H29" s="5">
        <v>11</v>
      </c>
      <c r="I29" s="5">
        <v>16029</v>
      </c>
      <c r="J29" s="5">
        <v>13351</v>
      </c>
      <c r="K29" s="5">
        <v>2678</v>
      </c>
      <c r="L29" s="5">
        <v>13102</v>
      </c>
      <c r="M29" s="5">
        <v>2656</v>
      </c>
      <c r="N29" s="5">
        <v>249</v>
      </c>
      <c r="O29" s="5">
        <v>23</v>
      </c>
      <c r="P29" s="5">
        <v>4320207</v>
      </c>
      <c r="Q29" s="5">
        <v>56376817</v>
      </c>
      <c r="R29" s="5">
        <v>5382174</v>
      </c>
      <c r="S29" s="5">
        <v>73738489</v>
      </c>
      <c r="T29" s="5">
        <v>73189085</v>
      </c>
      <c r="U29" s="5">
        <v>7326102</v>
      </c>
      <c r="V29" s="5">
        <v>76544</v>
      </c>
      <c r="W29" s="5">
        <v>58012917</v>
      </c>
      <c r="X29" s="5">
        <v>75831586</v>
      </c>
      <c r="Y29" s="5">
        <v>17818669</v>
      </c>
      <c r="Z29" s="5">
        <v>87410</v>
      </c>
      <c r="AA29" s="5">
        <v>1487550</v>
      </c>
      <c r="AB29" s="5">
        <v>110079</v>
      </c>
      <c r="AC29" s="5">
        <v>2428119</v>
      </c>
      <c r="AD29" s="5">
        <v>3085253</v>
      </c>
    </row>
    <row r="30" spans="1:30">
      <c r="A30" s="5">
        <v>1397</v>
      </c>
      <c r="B30" s="5" t="s">
        <v>576</v>
      </c>
      <c r="C30" s="5">
        <v>754</v>
      </c>
      <c r="D30" s="5">
        <v>56</v>
      </c>
      <c r="E30" s="5">
        <v>693</v>
      </c>
      <c r="F30" s="5">
        <v>4</v>
      </c>
      <c r="G30" s="5">
        <v>749</v>
      </c>
      <c r="H30" s="5">
        <v>5</v>
      </c>
      <c r="I30" s="5">
        <v>40912</v>
      </c>
      <c r="J30" s="5">
        <v>34161</v>
      </c>
      <c r="K30" s="5">
        <v>6751</v>
      </c>
      <c r="L30" s="5">
        <v>33707</v>
      </c>
      <c r="M30" s="5">
        <v>6714</v>
      </c>
      <c r="N30" s="5">
        <v>453</v>
      </c>
      <c r="O30" s="5">
        <v>37</v>
      </c>
      <c r="P30" s="5">
        <v>13662848</v>
      </c>
      <c r="Q30" s="5">
        <v>129768969</v>
      </c>
      <c r="R30" s="5">
        <v>17921342</v>
      </c>
      <c r="S30" s="5">
        <v>174530194</v>
      </c>
      <c r="T30" s="5">
        <v>172505862</v>
      </c>
      <c r="U30" s="5">
        <v>6034192</v>
      </c>
      <c r="V30" s="5">
        <v>90591</v>
      </c>
      <c r="W30" s="5">
        <v>132982615</v>
      </c>
      <c r="X30" s="5">
        <v>182245309</v>
      </c>
      <c r="Y30" s="5">
        <v>49262695</v>
      </c>
      <c r="Z30" s="5">
        <v>543072</v>
      </c>
      <c r="AA30" s="5">
        <v>4509193</v>
      </c>
      <c r="AB30" s="5">
        <v>49093</v>
      </c>
      <c r="AC30" s="5">
        <v>6570286</v>
      </c>
      <c r="AD30" s="5">
        <v>4951127</v>
      </c>
    </row>
    <row r="31" spans="1:30">
      <c r="A31" s="5">
        <v>1397</v>
      </c>
      <c r="B31" s="5" t="s">
        <v>577</v>
      </c>
      <c r="C31" s="5">
        <v>319</v>
      </c>
      <c r="D31" s="5">
        <v>50</v>
      </c>
      <c r="E31" s="5">
        <v>268</v>
      </c>
      <c r="F31" s="5">
        <v>0</v>
      </c>
      <c r="G31" s="5">
        <v>317</v>
      </c>
      <c r="H31" s="5">
        <v>2</v>
      </c>
      <c r="I31" s="5">
        <v>11763</v>
      </c>
      <c r="J31" s="5">
        <v>10300</v>
      </c>
      <c r="K31" s="5">
        <v>1464</v>
      </c>
      <c r="L31" s="5">
        <v>10040</v>
      </c>
      <c r="M31" s="5">
        <v>1439</v>
      </c>
      <c r="N31" s="5">
        <v>259</v>
      </c>
      <c r="O31" s="5">
        <v>25</v>
      </c>
      <c r="P31" s="5">
        <v>3742707</v>
      </c>
      <c r="Q31" s="5">
        <v>32914926</v>
      </c>
      <c r="R31" s="5">
        <v>13706471</v>
      </c>
      <c r="S31" s="5">
        <v>49393237</v>
      </c>
      <c r="T31" s="5">
        <v>48685641</v>
      </c>
      <c r="U31" s="5">
        <v>15759681</v>
      </c>
      <c r="V31" s="5">
        <v>376096</v>
      </c>
      <c r="W31" s="5">
        <v>34449168</v>
      </c>
      <c r="X31" s="5">
        <v>49526965</v>
      </c>
      <c r="Y31" s="5">
        <v>15077797</v>
      </c>
      <c r="Z31" s="5">
        <v>83979</v>
      </c>
      <c r="AA31" s="5">
        <v>617267</v>
      </c>
      <c r="AB31" s="5">
        <v>254913</v>
      </c>
      <c r="AC31" s="5">
        <v>2059038</v>
      </c>
      <c r="AD31" s="5">
        <v>863717</v>
      </c>
    </row>
    <row r="32" spans="1:30">
      <c r="A32" s="5">
        <v>1397</v>
      </c>
      <c r="B32" s="5" t="s">
        <v>578</v>
      </c>
      <c r="C32" s="5">
        <v>1073</v>
      </c>
      <c r="D32" s="5">
        <v>60</v>
      </c>
      <c r="E32" s="5">
        <v>1000</v>
      </c>
      <c r="F32" s="5">
        <v>13</v>
      </c>
      <c r="G32" s="5">
        <v>1058</v>
      </c>
      <c r="H32" s="5">
        <v>15</v>
      </c>
      <c r="I32" s="5">
        <v>60198</v>
      </c>
      <c r="J32" s="5">
        <v>52742</v>
      </c>
      <c r="K32" s="5">
        <v>7455</v>
      </c>
      <c r="L32" s="5">
        <v>52236</v>
      </c>
      <c r="M32" s="5">
        <v>7393</v>
      </c>
      <c r="N32" s="5">
        <v>507</v>
      </c>
      <c r="O32" s="5">
        <v>63</v>
      </c>
      <c r="P32" s="5">
        <v>20326133</v>
      </c>
      <c r="Q32" s="5">
        <v>135245267</v>
      </c>
      <c r="R32" s="5">
        <v>20093027</v>
      </c>
      <c r="S32" s="5">
        <v>196473180</v>
      </c>
      <c r="T32" s="5">
        <v>193553781</v>
      </c>
      <c r="U32" s="5">
        <v>16251275</v>
      </c>
      <c r="V32" s="5">
        <v>204507</v>
      </c>
      <c r="W32" s="5">
        <v>141058126</v>
      </c>
      <c r="X32" s="5">
        <v>204052516</v>
      </c>
      <c r="Y32" s="5">
        <v>62994390</v>
      </c>
      <c r="Z32" s="5">
        <v>923261</v>
      </c>
      <c r="AA32" s="5">
        <v>5630993</v>
      </c>
      <c r="AB32" s="5">
        <v>252218</v>
      </c>
      <c r="AC32" s="5">
        <v>29227656</v>
      </c>
      <c r="AD32" s="5">
        <v>8155004</v>
      </c>
    </row>
    <row r="33" spans="1:30">
      <c r="A33" s="5">
        <v>1397</v>
      </c>
      <c r="B33" s="5" t="s">
        <v>579</v>
      </c>
      <c r="C33" s="5">
        <v>1072</v>
      </c>
      <c r="D33" s="5">
        <v>54</v>
      </c>
      <c r="E33" s="5">
        <v>1014</v>
      </c>
      <c r="F33" s="5">
        <v>4</v>
      </c>
      <c r="G33" s="5">
        <v>1060</v>
      </c>
      <c r="H33" s="5">
        <v>12</v>
      </c>
      <c r="I33" s="5">
        <v>80705</v>
      </c>
      <c r="J33" s="5">
        <v>72797</v>
      </c>
      <c r="K33" s="5">
        <v>7908</v>
      </c>
      <c r="L33" s="5">
        <v>72582</v>
      </c>
      <c r="M33" s="5">
        <v>7899</v>
      </c>
      <c r="N33" s="5">
        <v>215</v>
      </c>
      <c r="O33" s="5">
        <v>9</v>
      </c>
      <c r="P33" s="5">
        <v>33921543</v>
      </c>
      <c r="Q33" s="5">
        <v>561371314</v>
      </c>
      <c r="R33" s="5">
        <v>48875774</v>
      </c>
      <c r="S33" s="5">
        <v>768126964</v>
      </c>
      <c r="T33" s="5">
        <v>736681121</v>
      </c>
      <c r="U33" s="5">
        <v>75424569</v>
      </c>
      <c r="V33" s="5">
        <v>942038</v>
      </c>
      <c r="W33" s="5">
        <v>574017949</v>
      </c>
      <c r="X33" s="5">
        <v>783758837</v>
      </c>
      <c r="Y33" s="5">
        <v>209740888</v>
      </c>
      <c r="Z33" s="5">
        <v>1730254</v>
      </c>
      <c r="AA33" s="5">
        <v>29005069</v>
      </c>
      <c r="AB33" s="5">
        <v>2877757</v>
      </c>
      <c r="AC33" s="5">
        <v>52331532</v>
      </c>
      <c r="AD33" s="5">
        <v>21490982</v>
      </c>
    </row>
    <row r="34" spans="1:30">
      <c r="A34" s="5">
        <v>1397</v>
      </c>
      <c r="B34" s="5" t="s">
        <v>580</v>
      </c>
      <c r="C34" s="5">
        <v>244</v>
      </c>
      <c r="D34" s="5">
        <v>19</v>
      </c>
      <c r="E34" s="5">
        <v>223</v>
      </c>
      <c r="F34" s="5">
        <v>2</v>
      </c>
      <c r="G34" s="5">
        <v>239</v>
      </c>
      <c r="H34" s="5">
        <v>6</v>
      </c>
      <c r="I34" s="5">
        <v>23092</v>
      </c>
      <c r="J34" s="5">
        <v>21462</v>
      </c>
      <c r="K34" s="5">
        <v>1630</v>
      </c>
      <c r="L34" s="5">
        <v>21393</v>
      </c>
      <c r="M34" s="5">
        <v>1624</v>
      </c>
      <c r="N34" s="5">
        <v>68</v>
      </c>
      <c r="O34" s="5">
        <v>6</v>
      </c>
      <c r="P34" s="5">
        <v>12063469</v>
      </c>
      <c r="Q34" s="5">
        <v>932577562</v>
      </c>
      <c r="R34" s="5">
        <v>27477837</v>
      </c>
      <c r="S34" s="5">
        <v>1042426555</v>
      </c>
      <c r="T34" s="5">
        <v>997396395</v>
      </c>
      <c r="U34" s="5">
        <v>215512298</v>
      </c>
      <c r="V34" s="5">
        <v>2981463</v>
      </c>
      <c r="W34" s="5">
        <v>946078765</v>
      </c>
      <c r="X34" s="5">
        <v>1052387794</v>
      </c>
      <c r="Y34" s="5">
        <v>106309028</v>
      </c>
      <c r="Z34" s="5">
        <v>12311069</v>
      </c>
      <c r="AA34" s="5">
        <v>30250920</v>
      </c>
      <c r="AB34" s="5">
        <v>1947553</v>
      </c>
      <c r="AC34" s="5">
        <v>101691034</v>
      </c>
      <c r="AD34" s="5">
        <v>284765468</v>
      </c>
    </row>
    <row r="35" spans="1:30">
      <c r="A35" s="5">
        <v>1397</v>
      </c>
      <c r="B35" s="5" t="s">
        <v>581</v>
      </c>
      <c r="C35" s="5">
        <v>419</v>
      </c>
      <c r="D35" s="5">
        <v>29</v>
      </c>
      <c r="E35" s="5">
        <v>387</v>
      </c>
      <c r="F35" s="5">
        <v>2</v>
      </c>
      <c r="G35" s="5">
        <v>416</v>
      </c>
      <c r="H35" s="5">
        <v>3</v>
      </c>
      <c r="I35" s="5">
        <v>17005</v>
      </c>
      <c r="J35" s="5">
        <v>15190</v>
      </c>
      <c r="K35" s="5">
        <v>1816</v>
      </c>
      <c r="L35" s="5">
        <v>14904</v>
      </c>
      <c r="M35" s="5">
        <v>1812</v>
      </c>
      <c r="N35" s="5">
        <v>286</v>
      </c>
      <c r="O35" s="5">
        <v>4</v>
      </c>
      <c r="P35" s="5">
        <v>4788514</v>
      </c>
      <c r="Q35" s="5">
        <v>46244052</v>
      </c>
      <c r="R35" s="5">
        <v>4980976</v>
      </c>
      <c r="S35" s="5">
        <v>82713219</v>
      </c>
      <c r="T35" s="5">
        <v>82885946</v>
      </c>
      <c r="U35" s="5">
        <v>8078889</v>
      </c>
      <c r="V35" s="5">
        <v>125304</v>
      </c>
      <c r="W35" s="5">
        <v>48530378</v>
      </c>
      <c r="X35" s="5">
        <v>84482110</v>
      </c>
      <c r="Y35" s="5">
        <v>35951732</v>
      </c>
      <c r="Z35" s="5">
        <v>28804</v>
      </c>
      <c r="AA35" s="5">
        <v>1325714</v>
      </c>
      <c r="AB35" s="5">
        <v>162884</v>
      </c>
      <c r="AC35" s="5">
        <v>2941983</v>
      </c>
      <c r="AD35" s="5">
        <v>4322063</v>
      </c>
    </row>
    <row r="36" spans="1:30">
      <c r="A36" s="5">
        <v>1397</v>
      </c>
      <c r="B36" s="5" t="s">
        <v>582</v>
      </c>
      <c r="C36" s="5">
        <v>948</v>
      </c>
      <c r="D36" s="5">
        <v>32</v>
      </c>
      <c r="E36" s="5">
        <v>913</v>
      </c>
      <c r="F36" s="5">
        <v>2</v>
      </c>
      <c r="G36" s="5">
        <v>945</v>
      </c>
      <c r="H36" s="5">
        <v>2</v>
      </c>
      <c r="I36" s="5">
        <v>66871</v>
      </c>
      <c r="J36" s="5">
        <v>59435</v>
      </c>
      <c r="K36" s="5">
        <v>7437</v>
      </c>
      <c r="L36" s="5">
        <v>59112</v>
      </c>
      <c r="M36" s="5">
        <v>7420</v>
      </c>
      <c r="N36" s="5">
        <v>323</v>
      </c>
      <c r="O36" s="5">
        <v>16</v>
      </c>
      <c r="P36" s="5">
        <v>17888831</v>
      </c>
      <c r="Q36" s="5">
        <v>183203500</v>
      </c>
      <c r="R36" s="5">
        <v>9244340</v>
      </c>
      <c r="S36" s="5">
        <v>305167264</v>
      </c>
      <c r="T36" s="5">
        <v>295807900</v>
      </c>
      <c r="U36" s="5">
        <v>42904688</v>
      </c>
      <c r="V36" s="5">
        <v>438266</v>
      </c>
      <c r="W36" s="5">
        <v>195236431</v>
      </c>
      <c r="X36" s="5">
        <v>308167699</v>
      </c>
      <c r="Y36" s="5">
        <v>112931267</v>
      </c>
      <c r="Z36" s="5">
        <v>117261</v>
      </c>
      <c r="AA36" s="5">
        <v>4601848</v>
      </c>
      <c r="AB36" s="5">
        <v>1181633</v>
      </c>
      <c r="AC36" s="5">
        <v>22057212</v>
      </c>
      <c r="AD36" s="5">
        <v>13667245</v>
      </c>
    </row>
  </sheetData>
  <mergeCells count="30">
    <mergeCell ref="A2:A4"/>
    <mergeCell ref="B2:B4"/>
    <mergeCell ref="C2:C4"/>
    <mergeCell ref="D2:F2"/>
    <mergeCell ref="G2:H2"/>
    <mergeCell ref="Y2:Y4"/>
    <mergeCell ref="Z2:AA3"/>
    <mergeCell ref="AB2:AB4"/>
    <mergeCell ref="C1:AD1"/>
    <mergeCell ref="I2:O2"/>
    <mergeCell ref="P2:P4"/>
    <mergeCell ref="Q2:R3"/>
    <mergeCell ref="T2:T4"/>
    <mergeCell ref="W2:W4"/>
    <mergeCell ref="A1:B1"/>
    <mergeCell ref="AC3:AC4"/>
    <mergeCell ref="AD3:AD4"/>
    <mergeCell ref="S2:S4"/>
    <mergeCell ref="AC2:AD2"/>
    <mergeCell ref="D3:E3"/>
    <mergeCell ref="F3:F4"/>
    <mergeCell ref="G3:G4"/>
    <mergeCell ref="H3:H4"/>
    <mergeCell ref="I3:K3"/>
    <mergeCell ref="L3:M3"/>
    <mergeCell ref="N3:O3"/>
    <mergeCell ref="U3:U4"/>
    <mergeCell ref="V3:V4"/>
    <mergeCell ref="U2:V2"/>
    <mergeCell ref="X2:X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3" t="s">
        <v>165</v>
      </c>
      <c r="B1" s="23"/>
      <c r="C1" s="37" t="str">
        <f>CONCATENATE("12-",'فهرست جداول'!E3,"-",MID('فهرست جداول'!B1, 58,10))</f>
        <v>12-شاغلان کارگاه‏ها بر حسب سطح مهارت و استان-97 کل کشور</v>
      </c>
      <c r="D1" s="37"/>
      <c r="E1" s="37"/>
      <c r="F1" s="37"/>
      <c r="G1" s="37"/>
      <c r="H1" s="37"/>
      <c r="I1" s="37"/>
    </row>
    <row r="2" spans="1:9" ht="21" customHeight="1" thickBot="1">
      <c r="A2" s="38" t="s">
        <v>128</v>
      </c>
      <c r="B2" s="38" t="s">
        <v>158</v>
      </c>
      <c r="C2" s="27" t="s">
        <v>4</v>
      </c>
      <c r="D2" s="29" t="s">
        <v>5</v>
      </c>
      <c r="E2" s="29"/>
      <c r="F2" s="29"/>
      <c r="G2" s="29"/>
      <c r="H2" s="29"/>
      <c r="I2" s="27" t="s">
        <v>6</v>
      </c>
    </row>
    <row r="3" spans="1:9" ht="22.5" customHeight="1" thickBot="1">
      <c r="A3" s="39"/>
      <c r="B3" s="39"/>
      <c r="C3" s="28"/>
      <c r="D3" s="13" t="s">
        <v>3</v>
      </c>
      <c r="E3" s="13" t="s">
        <v>8</v>
      </c>
      <c r="F3" s="13" t="s">
        <v>9</v>
      </c>
      <c r="G3" s="13" t="s">
        <v>123</v>
      </c>
      <c r="H3" s="13" t="s">
        <v>10</v>
      </c>
      <c r="I3" s="28"/>
    </row>
    <row r="4" spans="1:9">
      <c r="A4" s="5">
        <v>1397</v>
      </c>
      <c r="B4" s="5" t="s">
        <v>551</v>
      </c>
      <c r="C4" s="5">
        <v>1733789</v>
      </c>
      <c r="D4" s="5">
        <v>1322359</v>
      </c>
      <c r="E4" s="5">
        <v>568965</v>
      </c>
      <c r="F4" s="5">
        <v>492585</v>
      </c>
      <c r="G4" s="5">
        <v>124054</v>
      </c>
      <c r="H4" s="5">
        <v>136755</v>
      </c>
      <c r="I4" s="5">
        <v>411429</v>
      </c>
    </row>
    <row r="5" spans="1:9">
      <c r="A5" s="5">
        <v>1397</v>
      </c>
      <c r="B5" s="5" t="s">
        <v>552</v>
      </c>
      <c r="C5" s="5">
        <v>106142</v>
      </c>
      <c r="D5" s="5">
        <v>80448</v>
      </c>
      <c r="E5" s="5">
        <v>28861</v>
      </c>
      <c r="F5" s="5">
        <v>37732</v>
      </c>
      <c r="G5" s="5">
        <v>5891</v>
      </c>
      <c r="H5" s="5">
        <v>7965</v>
      </c>
      <c r="I5" s="5">
        <v>25694</v>
      </c>
    </row>
    <row r="6" spans="1:9">
      <c r="A6" s="5">
        <v>1397</v>
      </c>
      <c r="B6" s="5" t="s">
        <v>553</v>
      </c>
      <c r="C6" s="5">
        <v>29049</v>
      </c>
      <c r="D6" s="5">
        <v>22806</v>
      </c>
      <c r="E6" s="5">
        <v>11650</v>
      </c>
      <c r="F6" s="5">
        <v>8344</v>
      </c>
      <c r="G6" s="5">
        <v>1410</v>
      </c>
      <c r="H6" s="5">
        <v>1402</v>
      </c>
      <c r="I6" s="5">
        <v>6244</v>
      </c>
    </row>
    <row r="7" spans="1:9">
      <c r="A7" s="5">
        <v>1397</v>
      </c>
      <c r="B7" s="5" t="s">
        <v>554</v>
      </c>
      <c r="C7" s="5">
        <v>10100</v>
      </c>
      <c r="D7" s="5">
        <v>8329</v>
      </c>
      <c r="E7" s="5">
        <v>4075</v>
      </c>
      <c r="F7" s="5">
        <v>2612</v>
      </c>
      <c r="G7" s="5">
        <v>783</v>
      </c>
      <c r="H7" s="5">
        <v>859</v>
      </c>
      <c r="I7" s="5">
        <v>1771</v>
      </c>
    </row>
    <row r="8" spans="1:9">
      <c r="A8" s="5">
        <v>1397</v>
      </c>
      <c r="B8" s="5" t="s">
        <v>555</v>
      </c>
      <c r="C8" s="5">
        <v>207103</v>
      </c>
      <c r="D8" s="5">
        <v>167544</v>
      </c>
      <c r="E8" s="5">
        <v>67062</v>
      </c>
      <c r="F8" s="5">
        <v>73354</v>
      </c>
      <c r="G8" s="5">
        <v>12927</v>
      </c>
      <c r="H8" s="5">
        <v>14201</v>
      </c>
      <c r="I8" s="5">
        <v>39559</v>
      </c>
    </row>
    <row r="9" spans="1:9">
      <c r="A9" s="5">
        <v>1397</v>
      </c>
      <c r="B9" s="5" t="s">
        <v>556</v>
      </c>
      <c r="C9" s="5">
        <v>104856</v>
      </c>
      <c r="D9" s="5">
        <v>76986</v>
      </c>
      <c r="E9" s="5">
        <v>39425</v>
      </c>
      <c r="F9" s="5">
        <v>21454</v>
      </c>
      <c r="G9" s="5">
        <v>7623</v>
      </c>
      <c r="H9" s="5">
        <v>8485</v>
      </c>
      <c r="I9" s="5">
        <v>27870</v>
      </c>
    </row>
    <row r="10" spans="1:9">
      <c r="A10" s="5">
        <v>1397</v>
      </c>
      <c r="B10" s="5" t="s">
        <v>557</v>
      </c>
      <c r="C10" s="5">
        <v>3532</v>
      </c>
      <c r="D10" s="5">
        <v>2384</v>
      </c>
      <c r="E10" s="5">
        <v>779</v>
      </c>
      <c r="F10" s="5">
        <v>722</v>
      </c>
      <c r="G10" s="5">
        <v>280</v>
      </c>
      <c r="H10" s="5">
        <v>603</v>
      </c>
      <c r="I10" s="5">
        <v>1148</v>
      </c>
    </row>
    <row r="11" spans="1:9">
      <c r="A11" s="5">
        <v>1397</v>
      </c>
      <c r="B11" s="5" t="s">
        <v>558</v>
      </c>
      <c r="C11" s="5">
        <v>25961</v>
      </c>
      <c r="D11" s="5">
        <v>18205</v>
      </c>
      <c r="E11" s="5">
        <v>5320</v>
      </c>
      <c r="F11" s="5">
        <v>4047</v>
      </c>
      <c r="G11" s="5">
        <v>3775</v>
      </c>
      <c r="H11" s="5">
        <v>5062</v>
      </c>
      <c r="I11" s="5">
        <v>7757</v>
      </c>
    </row>
    <row r="12" spans="1:9">
      <c r="A12" s="5">
        <v>1397</v>
      </c>
      <c r="B12" s="5" t="s">
        <v>559</v>
      </c>
      <c r="C12" s="5">
        <v>383618</v>
      </c>
      <c r="D12" s="5">
        <v>281092</v>
      </c>
      <c r="E12" s="5">
        <v>112724</v>
      </c>
      <c r="F12" s="5">
        <v>114039</v>
      </c>
      <c r="G12" s="5">
        <v>24947</v>
      </c>
      <c r="H12" s="5">
        <v>29381</v>
      </c>
      <c r="I12" s="5">
        <v>102526</v>
      </c>
    </row>
    <row r="13" spans="1:9">
      <c r="A13" s="5">
        <v>1397</v>
      </c>
      <c r="B13" s="5" t="s">
        <v>560</v>
      </c>
      <c r="C13" s="5">
        <v>10257</v>
      </c>
      <c r="D13" s="5">
        <v>7935</v>
      </c>
      <c r="E13" s="5">
        <v>3560</v>
      </c>
      <c r="F13" s="5">
        <v>2801</v>
      </c>
      <c r="G13" s="5">
        <v>802</v>
      </c>
      <c r="H13" s="5">
        <v>773</v>
      </c>
      <c r="I13" s="5">
        <v>2322</v>
      </c>
    </row>
    <row r="14" spans="1:9">
      <c r="A14" s="5">
        <v>1397</v>
      </c>
      <c r="B14" s="5" t="s">
        <v>561</v>
      </c>
      <c r="C14" s="5">
        <v>6959</v>
      </c>
      <c r="D14" s="5">
        <v>5097</v>
      </c>
      <c r="E14" s="5">
        <v>2443</v>
      </c>
      <c r="F14" s="5">
        <v>1731</v>
      </c>
      <c r="G14" s="5">
        <v>496</v>
      </c>
      <c r="H14" s="5">
        <v>428</v>
      </c>
      <c r="I14" s="5">
        <v>1862</v>
      </c>
    </row>
    <row r="15" spans="1:9">
      <c r="A15" s="5">
        <v>1397</v>
      </c>
      <c r="B15" s="5" t="s">
        <v>562</v>
      </c>
      <c r="C15" s="5">
        <v>114699</v>
      </c>
      <c r="D15" s="5">
        <v>91747</v>
      </c>
      <c r="E15" s="5">
        <v>46270</v>
      </c>
      <c r="F15" s="5">
        <v>30576</v>
      </c>
      <c r="G15" s="5">
        <v>6654</v>
      </c>
      <c r="H15" s="5">
        <v>8247</v>
      </c>
      <c r="I15" s="5">
        <v>22952</v>
      </c>
    </row>
    <row r="16" spans="1:9">
      <c r="A16" s="5">
        <v>1397</v>
      </c>
      <c r="B16" s="5" t="s">
        <v>563</v>
      </c>
      <c r="C16" s="5">
        <v>7948</v>
      </c>
      <c r="D16" s="5">
        <v>5750</v>
      </c>
      <c r="E16" s="5">
        <v>2303</v>
      </c>
      <c r="F16" s="5">
        <v>1895</v>
      </c>
      <c r="G16" s="5">
        <v>525</v>
      </c>
      <c r="H16" s="5">
        <v>1027</v>
      </c>
      <c r="I16" s="5">
        <v>2198</v>
      </c>
    </row>
    <row r="17" spans="1:9">
      <c r="A17" s="5">
        <v>1397</v>
      </c>
      <c r="B17" s="5" t="s">
        <v>564</v>
      </c>
      <c r="C17" s="5">
        <v>82428</v>
      </c>
      <c r="D17" s="5">
        <v>63335</v>
      </c>
      <c r="E17" s="5">
        <v>18857</v>
      </c>
      <c r="F17" s="5">
        <v>17667</v>
      </c>
      <c r="G17" s="5">
        <v>15220</v>
      </c>
      <c r="H17" s="5">
        <v>11591</v>
      </c>
      <c r="I17" s="5">
        <v>19093</v>
      </c>
    </row>
    <row r="18" spans="1:9">
      <c r="A18" s="5">
        <v>1397</v>
      </c>
      <c r="B18" s="5" t="s">
        <v>565</v>
      </c>
      <c r="C18" s="5">
        <v>35001</v>
      </c>
      <c r="D18" s="5">
        <v>28491</v>
      </c>
      <c r="E18" s="5">
        <v>13560</v>
      </c>
      <c r="F18" s="5">
        <v>9614</v>
      </c>
      <c r="G18" s="5">
        <v>2986</v>
      </c>
      <c r="H18" s="5">
        <v>2331</v>
      </c>
      <c r="I18" s="5">
        <v>6509</v>
      </c>
    </row>
    <row r="19" spans="1:9">
      <c r="A19" s="5">
        <v>1397</v>
      </c>
      <c r="B19" s="5" t="s">
        <v>566</v>
      </c>
      <c r="C19" s="5">
        <v>39797</v>
      </c>
      <c r="D19" s="5">
        <v>31067</v>
      </c>
      <c r="E19" s="5">
        <v>16003</v>
      </c>
      <c r="F19" s="5">
        <v>9386</v>
      </c>
      <c r="G19" s="5">
        <v>2842</v>
      </c>
      <c r="H19" s="5">
        <v>2835</v>
      </c>
      <c r="I19" s="5">
        <v>8731</v>
      </c>
    </row>
    <row r="20" spans="1:9">
      <c r="A20" s="5">
        <v>1397</v>
      </c>
      <c r="B20" s="5" t="s">
        <v>567</v>
      </c>
      <c r="C20" s="5">
        <v>9909</v>
      </c>
      <c r="D20" s="5">
        <v>7550</v>
      </c>
      <c r="E20" s="5">
        <v>4489</v>
      </c>
      <c r="F20" s="5">
        <v>2244</v>
      </c>
      <c r="G20" s="5">
        <v>554</v>
      </c>
      <c r="H20" s="5">
        <v>263</v>
      </c>
      <c r="I20" s="5">
        <v>2359</v>
      </c>
    </row>
    <row r="21" spans="1:9">
      <c r="A21" s="5">
        <v>1397</v>
      </c>
      <c r="B21" s="5" t="s">
        <v>568</v>
      </c>
      <c r="C21" s="5">
        <v>58790</v>
      </c>
      <c r="D21" s="5">
        <v>42024</v>
      </c>
      <c r="E21" s="5">
        <v>19427</v>
      </c>
      <c r="F21" s="5">
        <v>14224</v>
      </c>
      <c r="G21" s="5">
        <v>3955</v>
      </c>
      <c r="H21" s="5">
        <v>4418</v>
      </c>
      <c r="I21" s="5">
        <v>16766</v>
      </c>
    </row>
    <row r="22" spans="1:9">
      <c r="A22" s="5">
        <v>1397</v>
      </c>
      <c r="B22" s="5" t="s">
        <v>569</v>
      </c>
      <c r="C22" s="5">
        <v>75621</v>
      </c>
      <c r="D22" s="5">
        <v>55914</v>
      </c>
      <c r="E22" s="5">
        <v>25691</v>
      </c>
      <c r="F22" s="5">
        <v>18672</v>
      </c>
      <c r="G22" s="5">
        <v>6326</v>
      </c>
      <c r="H22" s="5">
        <v>5224</v>
      </c>
      <c r="I22" s="5">
        <v>19708</v>
      </c>
    </row>
    <row r="23" spans="1:9">
      <c r="A23" s="5">
        <v>1397</v>
      </c>
      <c r="B23" s="5" t="s">
        <v>570</v>
      </c>
      <c r="C23" s="5">
        <v>34623</v>
      </c>
      <c r="D23" s="5">
        <v>26968</v>
      </c>
      <c r="E23" s="5">
        <v>13885</v>
      </c>
      <c r="F23" s="5">
        <v>9159</v>
      </c>
      <c r="G23" s="5">
        <v>1934</v>
      </c>
      <c r="H23" s="5">
        <v>1990</v>
      </c>
      <c r="I23" s="5">
        <v>7655</v>
      </c>
    </row>
    <row r="24" spans="1:9">
      <c r="A24" s="5">
        <v>1397</v>
      </c>
      <c r="B24" s="5" t="s">
        <v>571</v>
      </c>
      <c r="C24" s="5">
        <v>7626</v>
      </c>
      <c r="D24" s="5">
        <v>5631</v>
      </c>
      <c r="E24" s="5">
        <v>2347</v>
      </c>
      <c r="F24" s="5">
        <v>2430</v>
      </c>
      <c r="G24" s="5">
        <v>404</v>
      </c>
      <c r="H24" s="5">
        <v>449</v>
      </c>
      <c r="I24" s="5">
        <v>1995</v>
      </c>
    </row>
    <row r="25" spans="1:9">
      <c r="A25" s="5">
        <v>1397</v>
      </c>
      <c r="B25" s="5" t="s">
        <v>572</v>
      </c>
      <c r="C25" s="5">
        <v>41502</v>
      </c>
      <c r="D25" s="5">
        <v>30895</v>
      </c>
      <c r="E25" s="5">
        <v>12446</v>
      </c>
      <c r="F25" s="5">
        <v>11531</v>
      </c>
      <c r="G25" s="5">
        <v>3492</v>
      </c>
      <c r="H25" s="5">
        <v>3426</v>
      </c>
      <c r="I25" s="5">
        <v>10607</v>
      </c>
    </row>
    <row r="26" spans="1:9">
      <c r="A26" s="5">
        <v>1397</v>
      </c>
      <c r="B26" s="5" t="s">
        <v>573</v>
      </c>
      <c r="C26" s="5">
        <v>18870</v>
      </c>
      <c r="D26" s="5">
        <v>15124</v>
      </c>
      <c r="E26" s="5">
        <v>6832</v>
      </c>
      <c r="F26" s="5">
        <v>4200</v>
      </c>
      <c r="G26" s="5">
        <v>1675</v>
      </c>
      <c r="H26" s="5">
        <v>2417</v>
      </c>
      <c r="I26" s="5">
        <v>3746</v>
      </c>
    </row>
    <row r="27" spans="1:9">
      <c r="A27" s="5">
        <v>1397</v>
      </c>
      <c r="B27" s="5" t="s">
        <v>574</v>
      </c>
      <c r="C27" s="5">
        <v>2823</v>
      </c>
      <c r="D27" s="5">
        <v>1599</v>
      </c>
      <c r="E27" s="5">
        <v>718</v>
      </c>
      <c r="F27" s="5">
        <v>604</v>
      </c>
      <c r="G27" s="5">
        <v>138</v>
      </c>
      <c r="H27" s="5">
        <v>140</v>
      </c>
      <c r="I27" s="5">
        <v>1224</v>
      </c>
    </row>
    <row r="28" spans="1:9">
      <c r="A28" s="5">
        <v>1397</v>
      </c>
      <c r="B28" s="5" t="s">
        <v>575</v>
      </c>
      <c r="C28" s="5">
        <v>16029</v>
      </c>
      <c r="D28" s="5">
        <v>11757</v>
      </c>
      <c r="E28" s="5">
        <v>6827</v>
      </c>
      <c r="F28" s="5">
        <v>3088</v>
      </c>
      <c r="G28" s="5">
        <v>586</v>
      </c>
      <c r="H28" s="5">
        <v>1255</v>
      </c>
      <c r="I28" s="5">
        <v>4272</v>
      </c>
    </row>
    <row r="29" spans="1:9">
      <c r="A29" s="5">
        <v>1397</v>
      </c>
      <c r="B29" s="5" t="s">
        <v>576</v>
      </c>
      <c r="C29" s="5">
        <v>40912</v>
      </c>
      <c r="D29" s="5">
        <v>31324</v>
      </c>
      <c r="E29" s="5">
        <v>16651</v>
      </c>
      <c r="F29" s="5">
        <v>9212</v>
      </c>
      <c r="G29" s="5">
        <v>2427</v>
      </c>
      <c r="H29" s="5">
        <v>3034</v>
      </c>
      <c r="I29" s="5">
        <v>9588</v>
      </c>
    </row>
    <row r="30" spans="1:9">
      <c r="A30" s="5">
        <v>1397</v>
      </c>
      <c r="B30" s="5" t="s">
        <v>577</v>
      </c>
      <c r="C30" s="5">
        <v>11763</v>
      </c>
      <c r="D30" s="5">
        <v>9129</v>
      </c>
      <c r="E30" s="5">
        <v>3696</v>
      </c>
      <c r="F30" s="5">
        <v>3901</v>
      </c>
      <c r="G30" s="5">
        <v>652</v>
      </c>
      <c r="H30" s="5">
        <v>880</v>
      </c>
      <c r="I30" s="5">
        <v>2634</v>
      </c>
    </row>
    <row r="31" spans="1:9">
      <c r="A31" s="5">
        <v>1397</v>
      </c>
      <c r="B31" s="5" t="s">
        <v>578</v>
      </c>
      <c r="C31" s="5">
        <v>60198</v>
      </c>
      <c r="D31" s="5">
        <v>47858</v>
      </c>
      <c r="E31" s="5">
        <v>20293</v>
      </c>
      <c r="F31" s="5">
        <v>20655</v>
      </c>
      <c r="G31" s="5">
        <v>2503</v>
      </c>
      <c r="H31" s="5">
        <v>4408</v>
      </c>
      <c r="I31" s="5">
        <v>12339</v>
      </c>
    </row>
    <row r="32" spans="1:9">
      <c r="A32" s="5">
        <v>1397</v>
      </c>
      <c r="B32" s="5" t="s">
        <v>579</v>
      </c>
      <c r="C32" s="5">
        <v>80705</v>
      </c>
      <c r="D32" s="5">
        <v>59672</v>
      </c>
      <c r="E32" s="5">
        <v>24037</v>
      </c>
      <c r="F32" s="5">
        <v>23828</v>
      </c>
      <c r="G32" s="5">
        <v>5160</v>
      </c>
      <c r="H32" s="5">
        <v>6647</v>
      </c>
      <c r="I32" s="5">
        <v>21033</v>
      </c>
    </row>
    <row r="33" spans="1:9">
      <c r="A33" s="5">
        <v>1397</v>
      </c>
      <c r="B33" s="5" t="s">
        <v>580</v>
      </c>
      <c r="C33" s="5">
        <v>23092</v>
      </c>
      <c r="D33" s="5">
        <v>16457</v>
      </c>
      <c r="E33" s="5">
        <v>4142</v>
      </c>
      <c r="F33" s="5">
        <v>6239</v>
      </c>
      <c r="G33" s="5">
        <v>3089</v>
      </c>
      <c r="H33" s="5">
        <v>2988</v>
      </c>
      <c r="I33" s="5">
        <v>6635</v>
      </c>
    </row>
    <row r="34" spans="1:9">
      <c r="A34" s="5">
        <v>1397</v>
      </c>
      <c r="B34" s="5" t="s">
        <v>581</v>
      </c>
      <c r="C34" s="5">
        <v>17005</v>
      </c>
      <c r="D34" s="5">
        <v>13671</v>
      </c>
      <c r="E34" s="5">
        <v>7149</v>
      </c>
      <c r="F34" s="5">
        <v>4549</v>
      </c>
      <c r="G34" s="5">
        <v>909</v>
      </c>
      <c r="H34" s="5">
        <v>1064</v>
      </c>
      <c r="I34" s="5">
        <v>3334</v>
      </c>
    </row>
    <row r="35" spans="1:9">
      <c r="A35" s="5">
        <v>1397</v>
      </c>
      <c r="B35" s="5" t="s">
        <v>582</v>
      </c>
      <c r="C35" s="5">
        <v>66871</v>
      </c>
      <c r="D35" s="5">
        <v>55572</v>
      </c>
      <c r="E35" s="5">
        <v>27446</v>
      </c>
      <c r="F35" s="5">
        <v>22074</v>
      </c>
      <c r="G35" s="5">
        <v>3088</v>
      </c>
      <c r="H35" s="5">
        <v>2964</v>
      </c>
      <c r="I35" s="5">
        <v>11299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3" t="s">
        <v>165</v>
      </c>
      <c r="B1" s="23"/>
      <c r="C1" s="37" t="str">
        <f>CONCATENATE("13-",'فهرست جداول'!E4,"-",MID('فهرست جداول'!B1, 58,10))</f>
        <v>13-شاغلان کارگاه‏ها بر حسب وضع سواد، مدرک تحصیلی و استان-97 کل کشور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ht="15.75" thickBot="1">
      <c r="A2" s="38" t="s">
        <v>128</v>
      </c>
      <c r="B2" s="38" t="s">
        <v>158</v>
      </c>
      <c r="C2" s="27" t="s">
        <v>11</v>
      </c>
      <c r="D2" s="27" t="s">
        <v>4</v>
      </c>
      <c r="E2" s="27" t="s">
        <v>12</v>
      </c>
      <c r="F2" s="29" t="s">
        <v>13</v>
      </c>
      <c r="G2" s="29"/>
      <c r="H2" s="29"/>
      <c r="I2" s="29"/>
      <c r="J2" s="29"/>
      <c r="K2" s="29"/>
      <c r="L2" s="29"/>
    </row>
    <row r="3" spans="1:12" ht="30" customHeight="1" thickBot="1">
      <c r="A3" s="39" t="s">
        <v>128</v>
      </c>
      <c r="B3" s="39"/>
      <c r="C3" s="28"/>
      <c r="D3" s="28"/>
      <c r="E3" s="28"/>
      <c r="F3" s="15" t="s">
        <v>2</v>
      </c>
      <c r="G3" s="13" t="s">
        <v>14</v>
      </c>
      <c r="H3" s="15" t="s">
        <v>15</v>
      </c>
      <c r="I3" s="13" t="s">
        <v>16</v>
      </c>
      <c r="J3" s="15" t="s">
        <v>17</v>
      </c>
      <c r="K3" s="13" t="s">
        <v>18</v>
      </c>
      <c r="L3" s="15" t="s">
        <v>19</v>
      </c>
    </row>
    <row r="4" spans="1:12">
      <c r="A4" s="5">
        <v>1397</v>
      </c>
      <c r="B4" s="5" t="s">
        <v>551</v>
      </c>
      <c r="C4" s="5">
        <v>29170</v>
      </c>
      <c r="D4" s="5">
        <v>1733789</v>
      </c>
      <c r="E4" s="5">
        <v>28108</v>
      </c>
      <c r="F4" s="5">
        <v>1705681</v>
      </c>
      <c r="G4" s="5">
        <v>461502</v>
      </c>
      <c r="H4" s="5">
        <v>700291</v>
      </c>
      <c r="I4" s="5">
        <v>184102</v>
      </c>
      <c r="J4" s="5">
        <v>298195</v>
      </c>
      <c r="K4" s="5">
        <v>55699</v>
      </c>
      <c r="L4" s="5">
        <v>5892</v>
      </c>
    </row>
    <row r="5" spans="1:12">
      <c r="A5" s="5">
        <v>1397</v>
      </c>
      <c r="B5" s="5" t="s">
        <v>552</v>
      </c>
      <c r="C5" s="5">
        <v>1741</v>
      </c>
      <c r="D5" s="5">
        <v>106142</v>
      </c>
      <c r="E5" s="5">
        <v>1380</v>
      </c>
      <c r="F5" s="5">
        <v>104762</v>
      </c>
      <c r="G5" s="5">
        <v>28297</v>
      </c>
      <c r="H5" s="5">
        <v>42815</v>
      </c>
      <c r="I5" s="5">
        <v>10699</v>
      </c>
      <c r="J5" s="5">
        <v>19010</v>
      </c>
      <c r="K5" s="5">
        <v>3579</v>
      </c>
      <c r="L5" s="5">
        <v>362</v>
      </c>
    </row>
    <row r="6" spans="1:12">
      <c r="A6" s="5">
        <v>1397</v>
      </c>
      <c r="B6" s="5" t="s">
        <v>553</v>
      </c>
      <c r="C6" s="5">
        <v>643</v>
      </c>
      <c r="D6" s="5">
        <v>29049</v>
      </c>
      <c r="E6" s="5">
        <v>2361</v>
      </c>
      <c r="F6" s="5">
        <v>26689</v>
      </c>
      <c r="G6" s="5">
        <v>11574</v>
      </c>
      <c r="H6" s="5">
        <v>7462</v>
      </c>
      <c r="I6" s="5">
        <v>2160</v>
      </c>
      <c r="J6" s="5">
        <v>4480</v>
      </c>
      <c r="K6" s="5">
        <v>887</v>
      </c>
      <c r="L6" s="5">
        <v>125</v>
      </c>
    </row>
    <row r="7" spans="1:12">
      <c r="A7" s="5">
        <v>1397</v>
      </c>
      <c r="B7" s="5" t="s">
        <v>554</v>
      </c>
      <c r="C7" s="5">
        <v>250</v>
      </c>
      <c r="D7" s="5">
        <v>10100</v>
      </c>
      <c r="E7" s="5">
        <v>338</v>
      </c>
      <c r="F7" s="5">
        <v>9762</v>
      </c>
      <c r="G7" s="5">
        <v>2826</v>
      </c>
      <c r="H7" s="5">
        <v>3426</v>
      </c>
      <c r="I7" s="5">
        <v>950</v>
      </c>
      <c r="J7" s="5">
        <v>1971</v>
      </c>
      <c r="K7" s="5">
        <v>565</v>
      </c>
      <c r="L7" s="5">
        <v>23</v>
      </c>
    </row>
    <row r="8" spans="1:12">
      <c r="A8" s="5">
        <v>1397</v>
      </c>
      <c r="B8" s="5" t="s">
        <v>555</v>
      </c>
      <c r="C8" s="5">
        <v>3825</v>
      </c>
      <c r="D8" s="5">
        <v>207103</v>
      </c>
      <c r="E8" s="5">
        <v>2516</v>
      </c>
      <c r="F8" s="5">
        <v>204587</v>
      </c>
      <c r="G8" s="5">
        <v>56773</v>
      </c>
      <c r="H8" s="5">
        <v>92443</v>
      </c>
      <c r="I8" s="5">
        <v>18605</v>
      </c>
      <c r="J8" s="5">
        <v>31049</v>
      </c>
      <c r="K8" s="5">
        <v>5157</v>
      </c>
      <c r="L8" s="5">
        <v>560</v>
      </c>
    </row>
    <row r="9" spans="1:12">
      <c r="A9" s="5">
        <v>1397</v>
      </c>
      <c r="B9" s="5" t="s">
        <v>556</v>
      </c>
      <c r="C9" s="5">
        <v>1635</v>
      </c>
      <c r="D9" s="5">
        <v>104856</v>
      </c>
      <c r="E9" s="5">
        <v>1774</v>
      </c>
      <c r="F9" s="5">
        <v>103082</v>
      </c>
      <c r="G9" s="5">
        <v>26627</v>
      </c>
      <c r="H9" s="5">
        <v>41366</v>
      </c>
      <c r="I9" s="5">
        <v>10193</v>
      </c>
      <c r="J9" s="5">
        <v>19431</v>
      </c>
      <c r="K9" s="5">
        <v>4719</v>
      </c>
      <c r="L9" s="5">
        <v>747</v>
      </c>
    </row>
    <row r="10" spans="1:12">
      <c r="A10" s="5">
        <v>1397</v>
      </c>
      <c r="B10" s="5" t="s">
        <v>557</v>
      </c>
      <c r="C10" s="5">
        <v>54</v>
      </c>
      <c r="D10" s="5">
        <v>3532</v>
      </c>
      <c r="E10" s="5">
        <v>17</v>
      </c>
      <c r="F10" s="5">
        <v>3515</v>
      </c>
      <c r="G10" s="5">
        <v>623</v>
      </c>
      <c r="H10" s="5">
        <v>1033</v>
      </c>
      <c r="I10" s="5">
        <v>517</v>
      </c>
      <c r="J10" s="5">
        <v>1094</v>
      </c>
      <c r="K10" s="5">
        <v>242</v>
      </c>
      <c r="L10" s="5">
        <v>6</v>
      </c>
    </row>
    <row r="11" spans="1:12">
      <c r="A11" s="5">
        <v>1397</v>
      </c>
      <c r="B11" s="5" t="s">
        <v>558</v>
      </c>
      <c r="C11" s="5">
        <v>180</v>
      </c>
      <c r="D11" s="5">
        <v>25961</v>
      </c>
      <c r="E11" s="5">
        <v>411</v>
      </c>
      <c r="F11" s="5">
        <v>25550</v>
      </c>
      <c r="G11" s="5">
        <v>5117</v>
      </c>
      <c r="H11" s="5">
        <v>7867</v>
      </c>
      <c r="I11" s="5">
        <v>4069</v>
      </c>
      <c r="J11" s="5">
        <v>6870</v>
      </c>
      <c r="K11" s="5">
        <v>1580</v>
      </c>
      <c r="L11" s="5">
        <v>49</v>
      </c>
    </row>
    <row r="12" spans="1:12">
      <c r="A12" s="5">
        <v>1397</v>
      </c>
      <c r="B12" s="5" t="s">
        <v>559</v>
      </c>
      <c r="C12" s="5">
        <v>6294</v>
      </c>
      <c r="D12" s="5">
        <v>383618</v>
      </c>
      <c r="E12" s="5">
        <v>4884</v>
      </c>
      <c r="F12" s="5">
        <v>378734</v>
      </c>
      <c r="G12" s="5">
        <v>97250</v>
      </c>
      <c r="H12" s="5">
        <v>166623</v>
      </c>
      <c r="I12" s="5">
        <v>40272</v>
      </c>
      <c r="J12" s="5">
        <v>60841</v>
      </c>
      <c r="K12" s="5">
        <v>12312</v>
      </c>
      <c r="L12" s="5">
        <v>1437</v>
      </c>
    </row>
    <row r="13" spans="1:12">
      <c r="A13" s="5">
        <v>1397</v>
      </c>
      <c r="B13" s="5" t="s">
        <v>560</v>
      </c>
      <c r="C13" s="5">
        <v>242</v>
      </c>
      <c r="D13" s="5">
        <v>10257</v>
      </c>
      <c r="E13" s="5">
        <v>169</v>
      </c>
      <c r="F13" s="5">
        <v>10088</v>
      </c>
      <c r="G13" s="5">
        <v>2861</v>
      </c>
      <c r="H13" s="5">
        <v>3755</v>
      </c>
      <c r="I13" s="5">
        <v>1224</v>
      </c>
      <c r="J13" s="5">
        <v>1893</v>
      </c>
      <c r="K13" s="5">
        <v>311</v>
      </c>
      <c r="L13" s="5">
        <v>44</v>
      </c>
    </row>
    <row r="14" spans="1:12">
      <c r="A14" s="5">
        <v>1397</v>
      </c>
      <c r="B14" s="5" t="s">
        <v>561</v>
      </c>
      <c r="C14" s="5">
        <v>118</v>
      </c>
      <c r="D14" s="5">
        <v>6959</v>
      </c>
      <c r="E14" s="5">
        <v>172</v>
      </c>
      <c r="F14" s="5">
        <v>6788</v>
      </c>
      <c r="G14" s="5">
        <v>2095</v>
      </c>
      <c r="H14" s="5">
        <v>2579</v>
      </c>
      <c r="I14" s="5">
        <v>667</v>
      </c>
      <c r="J14" s="5">
        <v>1225</v>
      </c>
      <c r="K14" s="5">
        <v>188</v>
      </c>
      <c r="L14" s="5">
        <v>35</v>
      </c>
    </row>
    <row r="15" spans="1:12">
      <c r="A15" s="5">
        <v>1397</v>
      </c>
      <c r="B15" s="5" t="s">
        <v>562</v>
      </c>
      <c r="C15" s="5">
        <v>2180</v>
      </c>
      <c r="D15" s="5">
        <v>114699</v>
      </c>
      <c r="E15" s="5">
        <v>1827</v>
      </c>
      <c r="F15" s="5">
        <v>112872</v>
      </c>
      <c r="G15" s="5">
        <v>31525</v>
      </c>
      <c r="H15" s="5">
        <v>49883</v>
      </c>
      <c r="I15" s="5">
        <v>10450</v>
      </c>
      <c r="J15" s="5">
        <v>17914</v>
      </c>
      <c r="K15" s="5">
        <v>2743</v>
      </c>
      <c r="L15" s="5">
        <v>357</v>
      </c>
    </row>
    <row r="16" spans="1:12">
      <c r="A16" s="5">
        <v>1397</v>
      </c>
      <c r="B16" s="5" t="s">
        <v>563</v>
      </c>
      <c r="C16" s="5">
        <v>120</v>
      </c>
      <c r="D16" s="5">
        <v>7948</v>
      </c>
      <c r="E16" s="5">
        <v>189</v>
      </c>
      <c r="F16" s="5">
        <v>7760</v>
      </c>
      <c r="G16" s="5">
        <v>2743</v>
      </c>
      <c r="H16" s="5">
        <v>2245</v>
      </c>
      <c r="I16" s="5">
        <v>818</v>
      </c>
      <c r="J16" s="5">
        <v>1657</v>
      </c>
      <c r="K16" s="5">
        <v>288</v>
      </c>
      <c r="L16" s="5">
        <v>10</v>
      </c>
    </row>
    <row r="17" spans="1:12">
      <c r="A17" s="5">
        <v>1397</v>
      </c>
      <c r="B17" s="5" t="s">
        <v>564</v>
      </c>
      <c r="C17" s="5">
        <v>652</v>
      </c>
      <c r="D17" s="5">
        <v>82428</v>
      </c>
      <c r="E17" s="5">
        <v>803</v>
      </c>
      <c r="F17" s="5">
        <v>81625</v>
      </c>
      <c r="G17" s="5">
        <v>20383</v>
      </c>
      <c r="H17" s="5">
        <v>25638</v>
      </c>
      <c r="I17" s="5">
        <v>17032</v>
      </c>
      <c r="J17" s="5">
        <v>15713</v>
      </c>
      <c r="K17" s="5">
        <v>2732</v>
      </c>
      <c r="L17" s="5">
        <v>127</v>
      </c>
    </row>
    <row r="18" spans="1:12">
      <c r="A18" s="5">
        <v>1397</v>
      </c>
      <c r="B18" s="5" t="s">
        <v>565</v>
      </c>
      <c r="C18" s="5">
        <v>425</v>
      </c>
      <c r="D18" s="5">
        <v>35001</v>
      </c>
      <c r="E18" s="5">
        <v>540</v>
      </c>
      <c r="F18" s="5">
        <v>34461</v>
      </c>
      <c r="G18" s="5">
        <v>9637</v>
      </c>
      <c r="H18" s="5">
        <v>13990</v>
      </c>
      <c r="I18" s="5">
        <v>3664</v>
      </c>
      <c r="J18" s="5">
        <v>5982</v>
      </c>
      <c r="K18" s="5">
        <v>1108</v>
      </c>
      <c r="L18" s="5">
        <v>80</v>
      </c>
    </row>
    <row r="19" spans="1:12">
      <c r="A19" s="5">
        <v>1397</v>
      </c>
      <c r="B19" s="5" t="s">
        <v>566</v>
      </c>
      <c r="C19" s="5">
        <v>964</v>
      </c>
      <c r="D19" s="5">
        <v>39797</v>
      </c>
      <c r="E19" s="5">
        <v>989</v>
      </c>
      <c r="F19" s="5">
        <v>38809</v>
      </c>
      <c r="G19" s="5">
        <v>10993</v>
      </c>
      <c r="H19" s="5">
        <v>14836</v>
      </c>
      <c r="I19" s="5">
        <v>4470</v>
      </c>
      <c r="J19" s="5">
        <v>6988</v>
      </c>
      <c r="K19" s="5">
        <v>1382</v>
      </c>
      <c r="L19" s="5">
        <v>140</v>
      </c>
    </row>
    <row r="20" spans="1:12">
      <c r="A20" s="5">
        <v>1397</v>
      </c>
      <c r="B20" s="5" t="s">
        <v>567</v>
      </c>
      <c r="C20" s="5">
        <v>331</v>
      </c>
      <c r="D20" s="5">
        <v>9909</v>
      </c>
      <c r="E20" s="5">
        <v>1535</v>
      </c>
      <c r="F20" s="5">
        <v>8374</v>
      </c>
      <c r="G20" s="5">
        <v>3924</v>
      </c>
      <c r="H20" s="5">
        <v>2434</v>
      </c>
      <c r="I20" s="5">
        <v>861</v>
      </c>
      <c r="J20" s="5">
        <v>974</v>
      </c>
      <c r="K20" s="5">
        <v>169</v>
      </c>
      <c r="L20" s="5">
        <v>11</v>
      </c>
    </row>
    <row r="21" spans="1:12">
      <c r="A21" s="5">
        <v>1397</v>
      </c>
      <c r="B21" s="5" t="s">
        <v>568</v>
      </c>
      <c r="C21" s="5">
        <v>1294</v>
      </c>
      <c r="D21" s="5">
        <v>58790</v>
      </c>
      <c r="E21" s="5">
        <v>1320</v>
      </c>
      <c r="F21" s="5">
        <v>57469</v>
      </c>
      <c r="G21" s="5">
        <v>15985</v>
      </c>
      <c r="H21" s="5">
        <v>21664</v>
      </c>
      <c r="I21" s="5">
        <v>5772</v>
      </c>
      <c r="J21" s="5">
        <v>11866</v>
      </c>
      <c r="K21" s="5">
        <v>1968</v>
      </c>
      <c r="L21" s="5">
        <v>214</v>
      </c>
    </row>
    <row r="22" spans="1:12">
      <c r="A22" s="5">
        <v>1397</v>
      </c>
      <c r="B22" s="5" t="s">
        <v>569</v>
      </c>
      <c r="C22" s="5">
        <v>1037</v>
      </c>
      <c r="D22" s="5">
        <v>75621</v>
      </c>
      <c r="E22" s="5">
        <v>1161</v>
      </c>
      <c r="F22" s="5">
        <v>74461</v>
      </c>
      <c r="G22" s="5">
        <v>16469</v>
      </c>
      <c r="H22" s="5">
        <v>32245</v>
      </c>
      <c r="I22" s="5">
        <v>9546</v>
      </c>
      <c r="J22" s="5">
        <v>13541</v>
      </c>
      <c r="K22" s="5">
        <v>2445</v>
      </c>
      <c r="L22" s="5">
        <v>215</v>
      </c>
    </row>
    <row r="23" spans="1:12">
      <c r="A23" s="5">
        <v>1397</v>
      </c>
      <c r="B23" s="5" t="s">
        <v>570</v>
      </c>
      <c r="C23" s="5">
        <v>805</v>
      </c>
      <c r="D23" s="5">
        <v>34623</v>
      </c>
      <c r="E23" s="5">
        <v>700</v>
      </c>
      <c r="F23" s="5">
        <v>33923</v>
      </c>
      <c r="G23" s="5">
        <v>10770</v>
      </c>
      <c r="H23" s="5">
        <v>13785</v>
      </c>
      <c r="I23" s="5">
        <v>2610</v>
      </c>
      <c r="J23" s="5">
        <v>5800</v>
      </c>
      <c r="K23" s="5">
        <v>869</v>
      </c>
      <c r="L23" s="5">
        <v>88</v>
      </c>
    </row>
    <row r="24" spans="1:12">
      <c r="A24" s="5">
        <v>1397</v>
      </c>
      <c r="B24" s="5" t="s">
        <v>571</v>
      </c>
      <c r="C24" s="5">
        <v>215</v>
      </c>
      <c r="D24" s="5">
        <v>7626</v>
      </c>
      <c r="E24" s="5">
        <v>153</v>
      </c>
      <c r="F24" s="5">
        <v>7473</v>
      </c>
      <c r="G24" s="5">
        <v>2392</v>
      </c>
      <c r="H24" s="5">
        <v>2632</v>
      </c>
      <c r="I24" s="5">
        <v>687</v>
      </c>
      <c r="J24" s="5">
        <v>1480</v>
      </c>
      <c r="K24" s="5">
        <v>258</v>
      </c>
      <c r="L24" s="5">
        <v>24</v>
      </c>
    </row>
    <row r="25" spans="1:12">
      <c r="A25" s="5">
        <v>1397</v>
      </c>
      <c r="B25" s="5" t="s">
        <v>572</v>
      </c>
      <c r="C25" s="5">
        <v>590</v>
      </c>
      <c r="D25" s="5">
        <v>41502</v>
      </c>
      <c r="E25" s="5">
        <v>533</v>
      </c>
      <c r="F25" s="5">
        <v>40969</v>
      </c>
      <c r="G25" s="5">
        <v>8968</v>
      </c>
      <c r="H25" s="5">
        <v>18543</v>
      </c>
      <c r="I25" s="5">
        <v>5383</v>
      </c>
      <c r="J25" s="5">
        <v>6928</v>
      </c>
      <c r="K25" s="5">
        <v>1064</v>
      </c>
      <c r="L25" s="5">
        <v>82</v>
      </c>
    </row>
    <row r="26" spans="1:12">
      <c r="A26" s="5">
        <v>1397</v>
      </c>
      <c r="B26" s="5" t="s">
        <v>573</v>
      </c>
      <c r="C26" s="5">
        <v>262</v>
      </c>
      <c r="D26" s="5">
        <v>18870</v>
      </c>
      <c r="E26" s="5">
        <v>662</v>
      </c>
      <c r="F26" s="5">
        <v>18208</v>
      </c>
      <c r="G26" s="5">
        <v>3914</v>
      </c>
      <c r="H26" s="5">
        <v>6562</v>
      </c>
      <c r="I26" s="5">
        <v>2786</v>
      </c>
      <c r="J26" s="5">
        <v>4118</v>
      </c>
      <c r="K26" s="5">
        <v>773</v>
      </c>
      <c r="L26" s="5">
        <v>55</v>
      </c>
    </row>
    <row r="27" spans="1:12">
      <c r="A27" s="5">
        <v>1397</v>
      </c>
      <c r="B27" s="5" t="s">
        <v>574</v>
      </c>
      <c r="C27" s="5">
        <v>58</v>
      </c>
      <c r="D27" s="5">
        <v>2823</v>
      </c>
      <c r="E27" s="5">
        <v>90</v>
      </c>
      <c r="F27" s="5">
        <v>2733</v>
      </c>
      <c r="G27" s="5">
        <v>626</v>
      </c>
      <c r="H27" s="5">
        <v>1020</v>
      </c>
      <c r="I27" s="5">
        <v>289</v>
      </c>
      <c r="J27" s="5">
        <v>652</v>
      </c>
      <c r="K27" s="5">
        <v>118</v>
      </c>
      <c r="L27" s="5">
        <v>30</v>
      </c>
    </row>
    <row r="28" spans="1:12">
      <c r="A28" s="5">
        <v>1397</v>
      </c>
      <c r="B28" s="5" t="s">
        <v>575</v>
      </c>
      <c r="C28" s="5">
        <v>428</v>
      </c>
      <c r="D28" s="5">
        <v>16029</v>
      </c>
      <c r="E28" s="5">
        <v>315</v>
      </c>
      <c r="F28" s="5">
        <v>15714</v>
      </c>
      <c r="G28" s="5">
        <v>5483</v>
      </c>
      <c r="H28" s="5">
        <v>5569</v>
      </c>
      <c r="I28" s="5">
        <v>1022</v>
      </c>
      <c r="J28" s="5">
        <v>2948</v>
      </c>
      <c r="K28" s="5">
        <v>576</v>
      </c>
      <c r="L28" s="5">
        <v>116</v>
      </c>
    </row>
    <row r="29" spans="1:12">
      <c r="A29" s="5">
        <v>1397</v>
      </c>
      <c r="B29" s="5" t="s">
        <v>576</v>
      </c>
      <c r="C29" s="5">
        <v>754</v>
      </c>
      <c r="D29" s="5">
        <v>40912</v>
      </c>
      <c r="E29" s="5">
        <v>185</v>
      </c>
      <c r="F29" s="5">
        <v>40726</v>
      </c>
      <c r="G29" s="5">
        <v>10261</v>
      </c>
      <c r="H29" s="5">
        <v>17138</v>
      </c>
      <c r="I29" s="5">
        <v>4060</v>
      </c>
      <c r="J29" s="5">
        <v>7586</v>
      </c>
      <c r="K29" s="5">
        <v>1507</v>
      </c>
      <c r="L29" s="5">
        <v>173</v>
      </c>
    </row>
    <row r="30" spans="1:12">
      <c r="A30" s="5">
        <v>1397</v>
      </c>
      <c r="B30" s="5" t="s">
        <v>577</v>
      </c>
      <c r="C30" s="5">
        <v>319</v>
      </c>
      <c r="D30" s="5">
        <v>11763</v>
      </c>
      <c r="E30" s="5">
        <v>196</v>
      </c>
      <c r="F30" s="5">
        <v>11568</v>
      </c>
      <c r="G30" s="5">
        <v>3221</v>
      </c>
      <c r="H30" s="5">
        <v>4827</v>
      </c>
      <c r="I30" s="5">
        <v>1043</v>
      </c>
      <c r="J30" s="5">
        <v>1992</v>
      </c>
      <c r="K30" s="5">
        <v>410</v>
      </c>
      <c r="L30" s="5">
        <v>75</v>
      </c>
    </row>
    <row r="31" spans="1:12">
      <c r="A31" s="5">
        <v>1397</v>
      </c>
      <c r="B31" s="5" t="s">
        <v>578</v>
      </c>
      <c r="C31" s="5">
        <v>1073</v>
      </c>
      <c r="D31" s="5">
        <v>60198</v>
      </c>
      <c r="E31" s="5">
        <v>421</v>
      </c>
      <c r="F31" s="5">
        <v>59777</v>
      </c>
      <c r="G31" s="5">
        <v>14500</v>
      </c>
      <c r="H31" s="5">
        <v>24209</v>
      </c>
      <c r="I31" s="5">
        <v>5902</v>
      </c>
      <c r="J31" s="5">
        <v>12558</v>
      </c>
      <c r="K31" s="5">
        <v>2371</v>
      </c>
      <c r="L31" s="5">
        <v>237</v>
      </c>
    </row>
    <row r="32" spans="1:12">
      <c r="A32" s="5">
        <v>1397</v>
      </c>
      <c r="B32" s="5" t="s">
        <v>579</v>
      </c>
      <c r="C32" s="5">
        <v>1072</v>
      </c>
      <c r="D32" s="5">
        <v>80705</v>
      </c>
      <c r="E32" s="5">
        <v>1077</v>
      </c>
      <c r="F32" s="5">
        <v>79628</v>
      </c>
      <c r="G32" s="5">
        <v>20445</v>
      </c>
      <c r="H32" s="5">
        <v>32751</v>
      </c>
      <c r="I32" s="5">
        <v>8169</v>
      </c>
      <c r="J32" s="5">
        <v>15129</v>
      </c>
      <c r="K32" s="5">
        <v>2872</v>
      </c>
      <c r="L32" s="5">
        <v>262</v>
      </c>
    </row>
    <row r="33" spans="1:12">
      <c r="A33" s="5">
        <v>1397</v>
      </c>
      <c r="B33" s="5" t="s">
        <v>580</v>
      </c>
      <c r="C33" s="5">
        <v>244</v>
      </c>
      <c r="D33" s="5">
        <v>23092</v>
      </c>
      <c r="E33" s="5">
        <v>258</v>
      </c>
      <c r="F33" s="5">
        <v>22834</v>
      </c>
      <c r="G33" s="5">
        <v>5294</v>
      </c>
      <c r="H33" s="5">
        <v>8329</v>
      </c>
      <c r="I33" s="5">
        <v>3917</v>
      </c>
      <c r="J33" s="5">
        <v>4543</v>
      </c>
      <c r="K33" s="5">
        <v>697</v>
      </c>
      <c r="L33" s="5">
        <v>54</v>
      </c>
    </row>
    <row r="34" spans="1:12">
      <c r="A34" s="5">
        <v>1397</v>
      </c>
      <c r="B34" s="5" t="s">
        <v>581</v>
      </c>
      <c r="C34" s="5">
        <v>419</v>
      </c>
      <c r="D34" s="5">
        <v>17005</v>
      </c>
      <c r="E34" s="5">
        <v>472</v>
      </c>
      <c r="F34" s="5">
        <v>16533</v>
      </c>
      <c r="G34" s="5">
        <v>5955</v>
      </c>
      <c r="H34" s="5">
        <v>5722</v>
      </c>
      <c r="I34" s="5">
        <v>1588</v>
      </c>
      <c r="J34" s="5">
        <v>2770</v>
      </c>
      <c r="K34" s="5">
        <v>432</v>
      </c>
      <c r="L34" s="5">
        <v>65</v>
      </c>
    </row>
    <row r="35" spans="1:12">
      <c r="A35" s="5">
        <v>1397</v>
      </c>
      <c r="B35" s="5" t="s">
        <v>582</v>
      </c>
      <c r="C35" s="5">
        <v>948</v>
      </c>
      <c r="D35" s="5">
        <v>66871</v>
      </c>
      <c r="E35" s="5">
        <v>663</v>
      </c>
      <c r="F35" s="5">
        <v>66208</v>
      </c>
      <c r="G35" s="5">
        <v>23972</v>
      </c>
      <c r="H35" s="5">
        <v>26899</v>
      </c>
      <c r="I35" s="5">
        <v>4677</v>
      </c>
      <c r="J35" s="5">
        <v>9193</v>
      </c>
      <c r="K35" s="5">
        <v>1375</v>
      </c>
      <c r="L35" s="5">
        <v>91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3" t="s">
        <v>165</v>
      </c>
      <c r="B1" s="23"/>
      <c r="C1" s="37" t="str">
        <f>CONCATENATE("14-",'فهرست جداول'!E5,"-",MID('فهرست جداول'!B1, 58,10), "                  (میلیون ریال)")</f>
        <v>14-ارزش نهاده‌های فعالیت صنعتی کارگاه‏ها بر حسب استان-97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5.75" customHeight="1" thickBot="1">
      <c r="A2" s="38" t="s">
        <v>128</v>
      </c>
      <c r="B2" s="38" t="s">
        <v>158</v>
      </c>
      <c r="C2" s="27" t="s">
        <v>2</v>
      </c>
      <c r="D2" s="29" t="s">
        <v>22</v>
      </c>
      <c r="E2" s="29"/>
      <c r="F2" s="29"/>
      <c r="G2" s="29"/>
      <c r="H2" s="27" t="s">
        <v>23</v>
      </c>
      <c r="I2" s="27" t="s">
        <v>126</v>
      </c>
      <c r="J2" s="27" t="s">
        <v>24</v>
      </c>
      <c r="K2" s="27" t="s">
        <v>25</v>
      </c>
      <c r="L2" s="27" t="s">
        <v>26</v>
      </c>
      <c r="M2" s="27" t="s">
        <v>27</v>
      </c>
    </row>
    <row r="3" spans="1:13" ht="49.5" customHeight="1" thickBot="1">
      <c r="A3" s="39" t="s">
        <v>128</v>
      </c>
      <c r="B3" s="39"/>
      <c r="C3" s="28"/>
      <c r="D3" s="13" t="s">
        <v>2</v>
      </c>
      <c r="E3" s="13" t="s">
        <v>28</v>
      </c>
      <c r="F3" s="13" t="s">
        <v>29</v>
      </c>
      <c r="G3" s="13" t="s">
        <v>30</v>
      </c>
      <c r="H3" s="28"/>
      <c r="I3" s="28"/>
      <c r="J3" s="28"/>
      <c r="K3" s="28"/>
      <c r="L3" s="28"/>
      <c r="M3" s="28"/>
    </row>
    <row r="4" spans="1:13">
      <c r="A4" s="5">
        <v>1397</v>
      </c>
      <c r="B4" s="5" t="s">
        <v>551</v>
      </c>
      <c r="C4" s="5">
        <v>8228832887</v>
      </c>
      <c r="D4" s="5">
        <v>7926115893</v>
      </c>
      <c r="E4" s="5">
        <v>7731146951</v>
      </c>
      <c r="F4" s="5">
        <v>135991701</v>
      </c>
      <c r="G4" s="5">
        <v>58977241</v>
      </c>
      <c r="H4" s="5">
        <v>7030874</v>
      </c>
      <c r="I4" s="5">
        <v>14620457</v>
      </c>
      <c r="J4" s="5">
        <v>92440731</v>
      </c>
      <c r="K4" s="5">
        <v>73622164</v>
      </c>
      <c r="L4" s="5">
        <v>13701291</v>
      </c>
      <c r="M4" s="5">
        <v>101301478</v>
      </c>
    </row>
    <row r="5" spans="1:13">
      <c r="A5" s="5">
        <v>1397</v>
      </c>
      <c r="B5" s="5" t="s">
        <v>552</v>
      </c>
      <c r="C5" s="5">
        <v>486780561</v>
      </c>
      <c r="D5" s="5">
        <v>476245063</v>
      </c>
      <c r="E5" s="5">
        <v>464598619</v>
      </c>
      <c r="F5" s="5">
        <v>9546769</v>
      </c>
      <c r="G5" s="5">
        <v>2099675</v>
      </c>
      <c r="H5" s="5">
        <v>574346</v>
      </c>
      <c r="I5" s="5">
        <v>1105337</v>
      </c>
      <c r="J5" s="5">
        <v>2937013</v>
      </c>
      <c r="K5" s="5">
        <v>2617900</v>
      </c>
      <c r="L5" s="5">
        <v>253949</v>
      </c>
      <c r="M5" s="5">
        <v>3046954</v>
      </c>
    </row>
    <row r="6" spans="1:13">
      <c r="A6" s="5">
        <v>1397</v>
      </c>
      <c r="B6" s="5" t="s">
        <v>553</v>
      </c>
      <c r="C6" s="5">
        <v>55837118</v>
      </c>
      <c r="D6" s="5">
        <v>52654023</v>
      </c>
      <c r="E6" s="5">
        <v>48947065</v>
      </c>
      <c r="F6" s="5">
        <v>3120986</v>
      </c>
      <c r="G6" s="5">
        <v>585973</v>
      </c>
      <c r="H6" s="5">
        <v>136921</v>
      </c>
      <c r="I6" s="5">
        <v>317010</v>
      </c>
      <c r="J6" s="5">
        <v>1068014</v>
      </c>
      <c r="K6" s="5">
        <v>879993</v>
      </c>
      <c r="L6" s="5">
        <v>43051</v>
      </c>
      <c r="M6" s="5">
        <v>738106</v>
      </c>
    </row>
    <row r="7" spans="1:13">
      <c r="A7" s="5">
        <v>1397</v>
      </c>
      <c r="B7" s="5" t="s">
        <v>554</v>
      </c>
      <c r="C7" s="5">
        <v>18430140</v>
      </c>
      <c r="D7" s="5">
        <v>17350436</v>
      </c>
      <c r="E7" s="5">
        <v>16885181</v>
      </c>
      <c r="F7" s="5">
        <v>329368</v>
      </c>
      <c r="G7" s="5">
        <v>135887</v>
      </c>
      <c r="H7" s="5">
        <v>23505</v>
      </c>
      <c r="I7" s="5">
        <v>41293</v>
      </c>
      <c r="J7" s="5">
        <v>286509</v>
      </c>
      <c r="K7" s="5">
        <v>398231</v>
      </c>
      <c r="L7" s="5">
        <v>2166</v>
      </c>
      <c r="M7" s="5">
        <v>328000</v>
      </c>
    </row>
    <row r="8" spans="1:13">
      <c r="A8" s="5">
        <v>1397</v>
      </c>
      <c r="B8" s="5" t="s">
        <v>555</v>
      </c>
      <c r="C8" s="5">
        <v>1075616306</v>
      </c>
      <c r="D8" s="5">
        <v>1037751467</v>
      </c>
      <c r="E8" s="5">
        <v>1022552907</v>
      </c>
      <c r="F8" s="5">
        <v>10612334</v>
      </c>
      <c r="G8" s="5">
        <v>4586226</v>
      </c>
      <c r="H8" s="5">
        <v>1307928</v>
      </c>
      <c r="I8" s="5">
        <v>1131426</v>
      </c>
      <c r="J8" s="5">
        <v>13971939</v>
      </c>
      <c r="K8" s="5">
        <v>10088640</v>
      </c>
      <c r="L8" s="5">
        <v>2175945</v>
      </c>
      <c r="M8" s="5">
        <v>9188961</v>
      </c>
    </row>
    <row r="9" spans="1:13">
      <c r="A9" s="5">
        <v>1397</v>
      </c>
      <c r="B9" s="5" t="s">
        <v>556</v>
      </c>
      <c r="C9" s="5">
        <v>211501183</v>
      </c>
      <c r="D9" s="5">
        <v>198881286</v>
      </c>
      <c r="E9" s="5">
        <v>187061143</v>
      </c>
      <c r="F9" s="5">
        <v>9943182</v>
      </c>
      <c r="G9" s="5">
        <v>1876961</v>
      </c>
      <c r="H9" s="5">
        <v>267020</v>
      </c>
      <c r="I9" s="5">
        <v>889691</v>
      </c>
      <c r="J9" s="5">
        <v>978370</v>
      </c>
      <c r="K9" s="5">
        <v>1559114</v>
      </c>
      <c r="L9" s="5">
        <v>113472</v>
      </c>
      <c r="M9" s="5">
        <v>8812231</v>
      </c>
    </row>
    <row r="10" spans="1:13">
      <c r="A10" s="5">
        <v>1397</v>
      </c>
      <c r="B10" s="5" t="s">
        <v>557</v>
      </c>
      <c r="C10" s="5">
        <v>10983427</v>
      </c>
      <c r="D10" s="5">
        <v>10451458</v>
      </c>
      <c r="E10" s="5">
        <v>10261326</v>
      </c>
      <c r="F10" s="5">
        <v>174566</v>
      </c>
      <c r="G10" s="5">
        <v>15565</v>
      </c>
      <c r="H10" s="5">
        <v>50356</v>
      </c>
      <c r="I10" s="5">
        <v>40336</v>
      </c>
      <c r="J10" s="5">
        <v>293568</v>
      </c>
      <c r="K10" s="5">
        <v>63151</v>
      </c>
      <c r="L10" s="5">
        <v>13577</v>
      </c>
      <c r="M10" s="5">
        <v>70982</v>
      </c>
    </row>
    <row r="11" spans="1:13">
      <c r="A11" s="5">
        <v>1397</v>
      </c>
      <c r="B11" s="5" t="s">
        <v>558</v>
      </c>
      <c r="C11" s="5">
        <v>510156556</v>
      </c>
      <c r="D11" s="5">
        <v>469706018</v>
      </c>
      <c r="E11" s="5">
        <v>466197106</v>
      </c>
      <c r="F11" s="5">
        <v>1807311</v>
      </c>
      <c r="G11" s="5">
        <v>1701601</v>
      </c>
      <c r="H11" s="5">
        <v>215212</v>
      </c>
      <c r="I11" s="5">
        <v>3703</v>
      </c>
      <c r="J11" s="5">
        <v>14596895</v>
      </c>
      <c r="K11" s="5">
        <v>6716676</v>
      </c>
      <c r="L11" s="5">
        <v>1160714</v>
      </c>
      <c r="M11" s="5">
        <v>17757338</v>
      </c>
    </row>
    <row r="12" spans="1:13">
      <c r="A12" s="5">
        <v>1397</v>
      </c>
      <c r="B12" s="5" t="s">
        <v>559</v>
      </c>
      <c r="C12" s="5">
        <v>1304036741</v>
      </c>
      <c r="D12" s="5">
        <v>1269182729</v>
      </c>
      <c r="E12" s="5">
        <v>1235124070</v>
      </c>
      <c r="F12" s="5">
        <v>26374816</v>
      </c>
      <c r="G12" s="5">
        <v>7683844</v>
      </c>
      <c r="H12" s="5">
        <v>1413699</v>
      </c>
      <c r="I12" s="5">
        <v>1476456</v>
      </c>
      <c r="J12" s="5">
        <v>3902962</v>
      </c>
      <c r="K12" s="5">
        <v>6764816</v>
      </c>
      <c r="L12" s="5">
        <v>547943</v>
      </c>
      <c r="M12" s="5">
        <v>20748136</v>
      </c>
    </row>
    <row r="13" spans="1:13">
      <c r="A13" s="5">
        <v>1397</v>
      </c>
      <c r="B13" s="5" t="s">
        <v>560</v>
      </c>
      <c r="C13" s="5">
        <v>43795001</v>
      </c>
      <c r="D13" s="5">
        <v>42448013</v>
      </c>
      <c r="E13" s="5">
        <v>41463504</v>
      </c>
      <c r="F13" s="5">
        <v>573497</v>
      </c>
      <c r="G13" s="5">
        <v>411011</v>
      </c>
      <c r="H13" s="5">
        <v>40787</v>
      </c>
      <c r="I13" s="5">
        <v>35307</v>
      </c>
      <c r="J13" s="5">
        <v>356667</v>
      </c>
      <c r="K13" s="5">
        <v>620533</v>
      </c>
      <c r="L13" s="5">
        <v>66107</v>
      </c>
      <c r="M13" s="5">
        <v>227588</v>
      </c>
    </row>
    <row r="14" spans="1:13">
      <c r="A14" s="5">
        <v>1397</v>
      </c>
      <c r="B14" s="5" t="s">
        <v>561</v>
      </c>
      <c r="C14" s="5">
        <v>17889247</v>
      </c>
      <c r="D14" s="5">
        <v>16697187</v>
      </c>
      <c r="E14" s="5">
        <v>16256611</v>
      </c>
      <c r="F14" s="5">
        <v>335063</v>
      </c>
      <c r="G14" s="5">
        <v>105513</v>
      </c>
      <c r="H14" s="5">
        <v>36403</v>
      </c>
      <c r="I14" s="5">
        <v>138540</v>
      </c>
      <c r="J14" s="5">
        <v>330444</v>
      </c>
      <c r="K14" s="5">
        <v>247127</v>
      </c>
      <c r="L14" s="5">
        <v>28407</v>
      </c>
      <c r="M14" s="5">
        <v>411140</v>
      </c>
    </row>
    <row r="15" spans="1:13">
      <c r="A15" s="5">
        <v>1397</v>
      </c>
      <c r="B15" s="5" t="s">
        <v>562</v>
      </c>
      <c r="C15" s="5">
        <v>267513142</v>
      </c>
      <c r="D15" s="5">
        <v>256618883</v>
      </c>
      <c r="E15" s="5">
        <v>244459295</v>
      </c>
      <c r="F15" s="5">
        <v>10048121</v>
      </c>
      <c r="G15" s="5">
        <v>2111468</v>
      </c>
      <c r="H15" s="5">
        <v>180067</v>
      </c>
      <c r="I15" s="5">
        <v>1075684</v>
      </c>
      <c r="J15" s="5">
        <v>3470438</v>
      </c>
      <c r="K15" s="5">
        <v>3425418</v>
      </c>
      <c r="L15" s="5">
        <v>351452</v>
      </c>
      <c r="M15" s="5">
        <v>2391201</v>
      </c>
    </row>
    <row r="16" spans="1:13">
      <c r="A16" s="5">
        <v>1397</v>
      </c>
      <c r="B16" s="5" t="s">
        <v>563</v>
      </c>
      <c r="C16" s="5">
        <v>12454483</v>
      </c>
      <c r="D16" s="5">
        <v>10406264</v>
      </c>
      <c r="E16" s="5">
        <v>10015790</v>
      </c>
      <c r="F16" s="5">
        <v>335399</v>
      </c>
      <c r="G16" s="5">
        <v>55075</v>
      </c>
      <c r="H16" s="5">
        <v>1139</v>
      </c>
      <c r="I16" s="5">
        <v>59715</v>
      </c>
      <c r="J16" s="5">
        <v>851446</v>
      </c>
      <c r="K16" s="5">
        <v>391861</v>
      </c>
      <c r="L16" s="5">
        <v>15668</v>
      </c>
      <c r="M16" s="5">
        <v>728390</v>
      </c>
    </row>
    <row r="17" spans="1:13">
      <c r="A17" s="5">
        <v>1397</v>
      </c>
      <c r="B17" s="5" t="s">
        <v>564</v>
      </c>
      <c r="C17" s="5">
        <v>1066513412</v>
      </c>
      <c r="D17" s="5">
        <v>1009418157</v>
      </c>
      <c r="E17" s="5">
        <v>985294456</v>
      </c>
      <c r="F17" s="5">
        <v>5959815</v>
      </c>
      <c r="G17" s="5">
        <v>18163886</v>
      </c>
      <c r="H17" s="5">
        <v>71119</v>
      </c>
      <c r="I17" s="5">
        <v>1508288</v>
      </c>
      <c r="J17" s="5">
        <v>24527573</v>
      </c>
      <c r="K17" s="5">
        <v>13048476</v>
      </c>
      <c r="L17" s="5">
        <v>4586128</v>
      </c>
      <c r="M17" s="5">
        <v>13353671</v>
      </c>
    </row>
    <row r="18" spans="1:13">
      <c r="A18" s="5">
        <v>1397</v>
      </c>
      <c r="B18" s="5" t="s">
        <v>565</v>
      </c>
      <c r="C18" s="5">
        <v>125355774</v>
      </c>
      <c r="D18" s="5">
        <v>119197589</v>
      </c>
      <c r="E18" s="5">
        <v>114119215</v>
      </c>
      <c r="F18" s="5">
        <v>3827120</v>
      </c>
      <c r="G18" s="5">
        <v>1251254</v>
      </c>
      <c r="H18" s="5">
        <v>212574</v>
      </c>
      <c r="I18" s="5">
        <v>928740</v>
      </c>
      <c r="J18" s="5">
        <v>974965</v>
      </c>
      <c r="K18" s="5">
        <v>1836613</v>
      </c>
      <c r="L18" s="5">
        <v>102047</v>
      </c>
      <c r="M18" s="5">
        <v>2103245</v>
      </c>
    </row>
    <row r="19" spans="1:13">
      <c r="A19" s="5">
        <v>1397</v>
      </c>
      <c r="B19" s="5" t="s">
        <v>566</v>
      </c>
      <c r="C19" s="5">
        <v>96395605</v>
      </c>
      <c r="D19" s="5">
        <v>92541365</v>
      </c>
      <c r="E19" s="5">
        <v>89883265</v>
      </c>
      <c r="F19" s="5">
        <v>1830903</v>
      </c>
      <c r="G19" s="5">
        <v>827197</v>
      </c>
      <c r="H19" s="5">
        <v>133338</v>
      </c>
      <c r="I19" s="5">
        <v>314770</v>
      </c>
      <c r="J19" s="5">
        <v>1287736</v>
      </c>
      <c r="K19" s="5">
        <v>876360</v>
      </c>
      <c r="L19" s="5">
        <v>766845</v>
      </c>
      <c r="M19" s="5">
        <v>475193</v>
      </c>
    </row>
    <row r="20" spans="1:13">
      <c r="A20" s="5">
        <v>1397</v>
      </c>
      <c r="B20" s="5" t="s">
        <v>567</v>
      </c>
      <c r="C20" s="5">
        <v>14547573</v>
      </c>
      <c r="D20" s="5">
        <v>13194118</v>
      </c>
      <c r="E20" s="5">
        <v>12444198</v>
      </c>
      <c r="F20" s="5">
        <v>641308</v>
      </c>
      <c r="G20" s="5">
        <v>108611</v>
      </c>
      <c r="H20" s="5">
        <v>43698</v>
      </c>
      <c r="I20" s="5">
        <v>118655</v>
      </c>
      <c r="J20" s="5">
        <v>720557</v>
      </c>
      <c r="K20" s="5">
        <v>264749</v>
      </c>
      <c r="L20" s="5">
        <v>34814</v>
      </c>
      <c r="M20" s="5">
        <v>170982</v>
      </c>
    </row>
    <row r="21" spans="1:13">
      <c r="A21" s="5">
        <v>1397</v>
      </c>
      <c r="B21" s="5" t="s">
        <v>568</v>
      </c>
      <c r="C21" s="5">
        <v>196382703</v>
      </c>
      <c r="D21" s="5">
        <v>190151570</v>
      </c>
      <c r="E21" s="5">
        <v>183814175</v>
      </c>
      <c r="F21" s="5">
        <v>5324891</v>
      </c>
      <c r="G21" s="5">
        <v>1012504</v>
      </c>
      <c r="H21" s="5">
        <v>74580</v>
      </c>
      <c r="I21" s="5">
        <v>899126</v>
      </c>
      <c r="J21" s="5">
        <v>1936825</v>
      </c>
      <c r="K21" s="5">
        <v>1341232</v>
      </c>
      <c r="L21" s="5">
        <v>381083</v>
      </c>
      <c r="M21" s="5">
        <v>1598288</v>
      </c>
    </row>
    <row r="22" spans="1:13">
      <c r="A22" s="5">
        <v>1397</v>
      </c>
      <c r="B22" s="5" t="s">
        <v>569</v>
      </c>
      <c r="C22" s="5">
        <v>215526364</v>
      </c>
      <c r="D22" s="5">
        <v>208938850</v>
      </c>
      <c r="E22" s="5">
        <v>197186129</v>
      </c>
      <c r="F22" s="5">
        <v>8801701</v>
      </c>
      <c r="G22" s="5">
        <v>2951020</v>
      </c>
      <c r="H22" s="5">
        <v>434052</v>
      </c>
      <c r="I22" s="5">
        <v>1038226</v>
      </c>
      <c r="J22" s="5">
        <v>1290089</v>
      </c>
      <c r="K22" s="5">
        <v>1524237</v>
      </c>
      <c r="L22" s="5">
        <v>210594</v>
      </c>
      <c r="M22" s="5">
        <v>2090317</v>
      </c>
    </row>
    <row r="23" spans="1:13">
      <c r="A23" s="5">
        <v>1397</v>
      </c>
      <c r="B23" s="5" t="s">
        <v>570</v>
      </c>
      <c r="C23" s="5">
        <v>112271286</v>
      </c>
      <c r="D23" s="5">
        <v>109575736</v>
      </c>
      <c r="E23" s="5">
        <v>105780989</v>
      </c>
      <c r="F23" s="5">
        <v>2116713</v>
      </c>
      <c r="G23" s="5">
        <v>1678034</v>
      </c>
      <c r="H23" s="5">
        <v>96772</v>
      </c>
      <c r="I23" s="5">
        <v>298390</v>
      </c>
      <c r="J23" s="5">
        <v>495914</v>
      </c>
      <c r="K23" s="5">
        <v>883193</v>
      </c>
      <c r="L23" s="5">
        <v>78485</v>
      </c>
      <c r="M23" s="5">
        <v>842795</v>
      </c>
    </row>
    <row r="24" spans="1:13">
      <c r="A24" s="5">
        <v>1397</v>
      </c>
      <c r="B24" s="5" t="s">
        <v>571</v>
      </c>
      <c r="C24" s="5">
        <v>17845091</v>
      </c>
      <c r="D24" s="5">
        <v>17052757</v>
      </c>
      <c r="E24" s="5">
        <v>16044120</v>
      </c>
      <c r="F24" s="5">
        <v>915556</v>
      </c>
      <c r="G24" s="5">
        <v>93081</v>
      </c>
      <c r="H24" s="5">
        <v>55092</v>
      </c>
      <c r="I24" s="5">
        <v>54638</v>
      </c>
      <c r="J24" s="5">
        <v>225567</v>
      </c>
      <c r="K24" s="5">
        <v>299863</v>
      </c>
      <c r="L24" s="5">
        <v>12966</v>
      </c>
      <c r="M24" s="5">
        <v>144209</v>
      </c>
    </row>
    <row r="25" spans="1:13">
      <c r="A25" s="5">
        <v>1397</v>
      </c>
      <c r="B25" s="5" t="s">
        <v>572</v>
      </c>
      <c r="C25" s="5">
        <v>142321234</v>
      </c>
      <c r="D25" s="5">
        <v>136926933</v>
      </c>
      <c r="E25" s="5">
        <v>135204897</v>
      </c>
      <c r="F25" s="5">
        <v>944014</v>
      </c>
      <c r="G25" s="5">
        <v>778022</v>
      </c>
      <c r="H25" s="5">
        <v>97378</v>
      </c>
      <c r="I25" s="5">
        <v>58579</v>
      </c>
      <c r="J25" s="5">
        <v>1040652</v>
      </c>
      <c r="K25" s="5">
        <v>1694321</v>
      </c>
      <c r="L25" s="5">
        <v>13449</v>
      </c>
      <c r="M25" s="5">
        <v>2489922</v>
      </c>
    </row>
    <row r="26" spans="1:13">
      <c r="A26" s="5">
        <v>1397</v>
      </c>
      <c r="B26" s="5" t="s">
        <v>573</v>
      </c>
      <c r="C26" s="5">
        <v>93949937</v>
      </c>
      <c r="D26" s="5">
        <v>90883317</v>
      </c>
      <c r="E26" s="5">
        <v>89623229</v>
      </c>
      <c r="F26" s="5">
        <v>1025687</v>
      </c>
      <c r="G26" s="5">
        <v>234402</v>
      </c>
      <c r="H26" s="5">
        <v>189939</v>
      </c>
      <c r="I26" s="5">
        <v>95835</v>
      </c>
      <c r="J26" s="5">
        <v>1051080</v>
      </c>
      <c r="K26" s="5">
        <v>1123260</v>
      </c>
      <c r="L26" s="5">
        <v>102342</v>
      </c>
      <c r="M26" s="5">
        <v>504164</v>
      </c>
    </row>
    <row r="27" spans="1:13">
      <c r="A27" s="5">
        <v>1397</v>
      </c>
      <c r="B27" s="5" t="s">
        <v>574</v>
      </c>
      <c r="C27" s="5">
        <v>2363654</v>
      </c>
      <c r="D27" s="5">
        <v>2140265</v>
      </c>
      <c r="E27" s="5">
        <v>2058948</v>
      </c>
      <c r="F27" s="5">
        <v>42687</v>
      </c>
      <c r="G27" s="5">
        <v>38630</v>
      </c>
      <c r="H27" s="5">
        <v>580</v>
      </c>
      <c r="I27" s="5">
        <v>7720</v>
      </c>
      <c r="J27" s="5">
        <v>62271</v>
      </c>
      <c r="K27" s="5">
        <v>54469</v>
      </c>
      <c r="L27" s="5">
        <v>0</v>
      </c>
      <c r="M27" s="5">
        <v>98349</v>
      </c>
    </row>
    <row r="28" spans="1:13">
      <c r="A28" s="5">
        <v>1397</v>
      </c>
      <c r="B28" s="5" t="s">
        <v>575</v>
      </c>
      <c r="C28" s="5">
        <v>58012917</v>
      </c>
      <c r="D28" s="5">
        <v>56376817</v>
      </c>
      <c r="E28" s="5">
        <v>52892312</v>
      </c>
      <c r="F28" s="5">
        <v>3200355</v>
      </c>
      <c r="G28" s="5">
        <v>284150</v>
      </c>
      <c r="H28" s="5">
        <v>81605</v>
      </c>
      <c r="I28" s="5">
        <v>379522</v>
      </c>
      <c r="J28" s="5">
        <v>368430</v>
      </c>
      <c r="K28" s="5">
        <v>409890</v>
      </c>
      <c r="L28" s="5">
        <v>21017</v>
      </c>
      <c r="M28" s="5">
        <v>375637</v>
      </c>
    </row>
    <row r="29" spans="1:13">
      <c r="A29" s="5">
        <v>1397</v>
      </c>
      <c r="B29" s="5" t="s">
        <v>576</v>
      </c>
      <c r="C29" s="5">
        <v>132982615</v>
      </c>
      <c r="D29" s="5">
        <v>129768969</v>
      </c>
      <c r="E29" s="5">
        <v>124082963</v>
      </c>
      <c r="F29" s="5">
        <v>4586112</v>
      </c>
      <c r="G29" s="5">
        <v>1099894</v>
      </c>
      <c r="H29" s="5">
        <v>168108</v>
      </c>
      <c r="I29" s="5">
        <v>135148</v>
      </c>
      <c r="J29" s="5">
        <v>694266</v>
      </c>
      <c r="K29" s="5">
        <v>1139058</v>
      </c>
      <c r="L29" s="5">
        <v>38084</v>
      </c>
      <c r="M29" s="5">
        <v>1038982</v>
      </c>
    </row>
    <row r="30" spans="1:13">
      <c r="A30" s="5">
        <v>1397</v>
      </c>
      <c r="B30" s="5" t="s">
        <v>577</v>
      </c>
      <c r="C30" s="5">
        <v>34449168</v>
      </c>
      <c r="D30" s="5">
        <v>32914926</v>
      </c>
      <c r="E30" s="5">
        <v>32299213</v>
      </c>
      <c r="F30" s="5">
        <v>410349</v>
      </c>
      <c r="G30" s="5">
        <v>205364</v>
      </c>
      <c r="H30" s="5">
        <v>18645</v>
      </c>
      <c r="I30" s="5">
        <v>42457</v>
      </c>
      <c r="J30" s="5">
        <v>251691</v>
      </c>
      <c r="K30" s="5">
        <v>1006024</v>
      </c>
      <c r="L30" s="5">
        <v>6793</v>
      </c>
      <c r="M30" s="5">
        <v>208631</v>
      </c>
    </row>
    <row r="31" spans="1:13">
      <c r="A31" s="5">
        <v>1397</v>
      </c>
      <c r="B31" s="5" t="s">
        <v>578</v>
      </c>
      <c r="C31" s="5">
        <v>141058126</v>
      </c>
      <c r="D31" s="5">
        <v>135245267</v>
      </c>
      <c r="E31" s="5">
        <v>126322982</v>
      </c>
      <c r="F31" s="5">
        <v>7382434</v>
      </c>
      <c r="G31" s="5">
        <v>1539851</v>
      </c>
      <c r="H31" s="5">
        <v>393410</v>
      </c>
      <c r="I31" s="5">
        <v>793211</v>
      </c>
      <c r="J31" s="5">
        <v>848413</v>
      </c>
      <c r="K31" s="5">
        <v>1211048</v>
      </c>
      <c r="L31" s="5">
        <v>34162</v>
      </c>
      <c r="M31" s="5">
        <v>2532615</v>
      </c>
    </row>
    <row r="32" spans="1:13">
      <c r="A32" s="5">
        <v>1397</v>
      </c>
      <c r="B32" s="5" t="s">
        <v>579</v>
      </c>
      <c r="C32" s="5">
        <v>574017949</v>
      </c>
      <c r="D32" s="5">
        <v>561371314</v>
      </c>
      <c r="E32" s="5">
        <v>551075963</v>
      </c>
      <c r="F32" s="5">
        <v>8256164</v>
      </c>
      <c r="G32" s="5">
        <v>2039187</v>
      </c>
      <c r="H32" s="5">
        <v>341574</v>
      </c>
      <c r="I32" s="5">
        <v>778564</v>
      </c>
      <c r="J32" s="5">
        <v>3557747</v>
      </c>
      <c r="K32" s="5">
        <v>4054413</v>
      </c>
      <c r="L32" s="5">
        <v>213660</v>
      </c>
      <c r="M32" s="5">
        <v>3700677</v>
      </c>
    </row>
    <row r="33" spans="1:13">
      <c r="A33" s="5">
        <v>1397</v>
      </c>
      <c r="B33" s="5" t="s">
        <v>580</v>
      </c>
      <c r="C33" s="5">
        <v>946078765</v>
      </c>
      <c r="D33" s="5">
        <v>932577562</v>
      </c>
      <c r="E33" s="5">
        <v>930414842</v>
      </c>
      <c r="F33" s="5">
        <v>1319291</v>
      </c>
      <c r="G33" s="5">
        <v>843429</v>
      </c>
      <c r="H33" s="5">
        <v>207358</v>
      </c>
      <c r="I33" s="5">
        <v>458260</v>
      </c>
      <c r="J33" s="5">
        <v>4812103</v>
      </c>
      <c r="K33" s="5">
        <v>4251539</v>
      </c>
      <c r="L33" s="5">
        <v>1929015</v>
      </c>
      <c r="M33" s="5">
        <v>1842928</v>
      </c>
    </row>
    <row r="34" spans="1:13">
      <c r="A34" s="5">
        <v>1397</v>
      </c>
      <c r="B34" s="5" t="s">
        <v>581</v>
      </c>
      <c r="C34" s="5">
        <v>48530378</v>
      </c>
      <c r="D34" s="5">
        <v>46244052</v>
      </c>
      <c r="E34" s="5">
        <v>44291250</v>
      </c>
      <c r="F34" s="5">
        <v>1562729</v>
      </c>
      <c r="G34" s="5">
        <v>390072</v>
      </c>
      <c r="H34" s="5">
        <v>73575</v>
      </c>
      <c r="I34" s="5">
        <v>152284</v>
      </c>
      <c r="J34" s="5">
        <v>720849</v>
      </c>
      <c r="K34" s="5">
        <v>694742</v>
      </c>
      <c r="L34" s="5">
        <v>33275</v>
      </c>
      <c r="M34" s="5">
        <v>611603</v>
      </c>
    </row>
    <row r="35" spans="1:13">
      <c r="A35" s="5">
        <v>1397</v>
      </c>
      <c r="B35" s="5" t="s">
        <v>582</v>
      </c>
      <c r="C35" s="5">
        <v>195236431</v>
      </c>
      <c r="D35" s="5">
        <v>183203500</v>
      </c>
      <c r="E35" s="5">
        <v>174491187</v>
      </c>
      <c r="F35" s="5">
        <v>4642460</v>
      </c>
      <c r="G35" s="5">
        <v>4069853</v>
      </c>
      <c r="H35" s="5">
        <v>90097</v>
      </c>
      <c r="I35" s="5">
        <v>243549</v>
      </c>
      <c r="J35" s="5">
        <v>4529740</v>
      </c>
      <c r="K35" s="5">
        <v>4135219</v>
      </c>
      <c r="L35" s="5">
        <v>364084</v>
      </c>
      <c r="M35" s="5">
        <v>2670243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3" t="s">
        <v>165</v>
      </c>
      <c r="B1" s="23"/>
      <c r="C1" s="37" t="str">
        <f>CONCATENATE("15-",'فهرست جداول'!E6,"-",MID('فهرست جداول'!B1, 58,10), "                  (میلیون ریال)")</f>
        <v>15-ارزش ستانده‏های فعالیت صنعتی کارگاه‏ها‌ بر ‌حسب استان-97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ht="58.5" customHeight="1" thickBot="1">
      <c r="A2" s="16" t="s">
        <v>128</v>
      </c>
      <c r="B2" s="16" t="s">
        <v>158</v>
      </c>
      <c r="C2" s="13" t="s">
        <v>2</v>
      </c>
      <c r="D2" s="13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</row>
    <row r="3" spans="1:12">
      <c r="A3" s="5">
        <v>1397</v>
      </c>
      <c r="B3" s="5" t="s">
        <v>551</v>
      </c>
      <c r="C3" s="5">
        <v>11347574118</v>
      </c>
      <c r="D3" s="5">
        <v>11058326269</v>
      </c>
      <c r="E3" s="5">
        <v>21524424</v>
      </c>
      <c r="F3" s="5">
        <v>8996405</v>
      </c>
      <c r="G3" s="5">
        <v>15600406</v>
      </c>
      <c r="H3" s="5">
        <v>12884905</v>
      </c>
      <c r="I3" s="5">
        <v>65230707</v>
      </c>
      <c r="J3" s="5">
        <v>18242615</v>
      </c>
      <c r="K3" s="5">
        <v>114586319</v>
      </c>
      <c r="L3" s="5">
        <v>32182068</v>
      </c>
    </row>
    <row r="4" spans="1:12">
      <c r="A4" s="5">
        <v>1397</v>
      </c>
      <c r="B4" s="5" t="s">
        <v>552</v>
      </c>
      <c r="C4" s="5">
        <v>639702355</v>
      </c>
      <c r="D4" s="5">
        <v>624062612</v>
      </c>
      <c r="E4" s="5">
        <v>2420617</v>
      </c>
      <c r="F4" s="5">
        <v>743743</v>
      </c>
      <c r="G4" s="5">
        <v>127924</v>
      </c>
      <c r="H4" s="5">
        <v>17250</v>
      </c>
      <c r="I4" s="5">
        <v>5151210</v>
      </c>
      <c r="J4" s="5">
        <v>1533517</v>
      </c>
      <c r="K4" s="5">
        <v>3399191</v>
      </c>
      <c r="L4" s="5">
        <v>2246292</v>
      </c>
    </row>
    <row r="5" spans="1:12">
      <c r="A5" s="5">
        <v>1397</v>
      </c>
      <c r="B5" s="5" t="s">
        <v>553</v>
      </c>
      <c r="C5" s="5">
        <v>92017107</v>
      </c>
      <c r="D5" s="5">
        <v>89860762</v>
      </c>
      <c r="E5" s="5">
        <v>240142</v>
      </c>
      <c r="F5" s="5">
        <v>174637</v>
      </c>
      <c r="G5" s="5">
        <v>0</v>
      </c>
      <c r="H5" s="5">
        <v>1358</v>
      </c>
      <c r="I5" s="5">
        <v>77863</v>
      </c>
      <c r="J5" s="5">
        <v>388097</v>
      </c>
      <c r="K5" s="5">
        <v>937723</v>
      </c>
      <c r="L5" s="5">
        <v>336523</v>
      </c>
    </row>
    <row r="6" spans="1:12">
      <c r="A6" s="5">
        <v>1397</v>
      </c>
      <c r="B6" s="5" t="s">
        <v>554</v>
      </c>
      <c r="C6" s="5">
        <v>30069819</v>
      </c>
      <c r="D6" s="5">
        <v>29060723</v>
      </c>
      <c r="E6" s="5">
        <v>75922</v>
      </c>
      <c r="F6" s="5">
        <v>31305</v>
      </c>
      <c r="G6" s="5">
        <v>0</v>
      </c>
      <c r="H6" s="5">
        <v>399</v>
      </c>
      <c r="I6" s="5">
        <v>92988</v>
      </c>
      <c r="J6" s="5">
        <v>43246</v>
      </c>
      <c r="K6" s="5">
        <v>721777</v>
      </c>
      <c r="L6" s="5">
        <v>43459</v>
      </c>
    </row>
    <row r="7" spans="1:12">
      <c r="A7" s="5">
        <v>1397</v>
      </c>
      <c r="B7" s="5" t="s">
        <v>555</v>
      </c>
      <c r="C7" s="5">
        <v>1482975505</v>
      </c>
      <c r="D7" s="5">
        <v>1442630284</v>
      </c>
      <c r="E7" s="5">
        <v>3841366</v>
      </c>
      <c r="F7" s="5">
        <v>1736921</v>
      </c>
      <c r="G7" s="5">
        <v>32132</v>
      </c>
      <c r="H7" s="5">
        <v>33335</v>
      </c>
      <c r="I7" s="5">
        <v>21054164</v>
      </c>
      <c r="J7" s="5">
        <v>1344499</v>
      </c>
      <c r="K7" s="5">
        <v>10941274</v>
      </c>
      <c r="L7" s="5">
        <v>1361530</v>
      </c>
    </row>
    <row r="8" spans="1:12">
      <c r="A8" s="5">
        <v>1397</v>
      </c>
      <c r="B8" s="5" t="s">
        <v>556</v>
      </c>
      <c r="C8" s="5">
        <v>348866747</v>
      </c>
      <c r="D8" s="5">
        <v>331766209</v>
      </c>
      <c r="E8" s="5">
        <v>1237759</v>
      </c>
      <c r="F8" s="5">
        <v>356334</v>
      </c>
      <c r="G8" s="5">
        <v>173</v>
      </c>
      <c r="H8" s="5">
        <v>1479</v>
      </c>
      <c r="I8" s="5">
        <v>2215511</v>
      </c>
      <c r="J8" s="5">
        <v>1169069</v>
      </c>
      <c r="K8" s="5">
        <v>10213851</v>
      </c>
      <c r="L8" s="5">
        <v>1906362</v>
      </c>
    </row>
    <row r="9" spans="1:12">
      <c r="A9" s="5">
        <v>1397</v>
      </c>
      <c r="B9" s="5" t="s">
        <v>557</v>
      </c>
      <c r="C9" s="5">
        <v>17319946</v>
      </c>
      <c r="D9" s="5">
        <v>16966360</v>
      </c>
      <c r="E9" s="5">
        <v>20651</v>
      </c>
      <c r="F9" s="5">
        <v>62878</v>
      </c>
      <c r="G9" s="5">
        <v>92474</v>
      </c>
      <c r="H9" s="5">
        <v>0</v>
      </c>
      <c r="I9" s="5">
        <v>82419</v>
      </c>
      <c r="J9" s="5">
        <v>49753</v>
      </c>
      <c r="K9" s="5">
        <v>45412</v>
      </c>
      <c r="L9" s="5">
        <v>0</v>
      </c>
    </row>
    <row r="10" spans="1:12">
      <c r="A10" s="5">
        <v>1397</v>
      </c>
      <c r="B10" s="5" t="s">
        <v>558</v>
      </c>
      <c r="C10" s="5">
        <v>830829012</v>
      </c>
      <c r="D10" s="5">
        <v>797138916</v>
      </c>
      <c r="E10" s="5">
        <v>184860</v>
      </c>
      <c r="F10" s="5">
        <v>304362</v>
      </c>
      <c r="G10" s="5">
        <v>6943521</v>
      </c>
      <c r="H10" s="5">
        <v>8215374</v>
      </c>
      <c r="I10" s="5">
        <v>3176209</v>
      </c>
      <c r="J10" s="5">
        <v>4204</v>
      </c>
      <c r="K10" s="5">
        <v>14052470</v>
      </c>
      <c r="L10" s="5">
        <v>809097</v>
      </c>
    </row>
    <row r="11" spans="1:12">
      <c r="A11" s="5">
        <v>1397</v>
      </c>
      <c r="B11" s="5" t="s">
        <v>559</v>
      </c>
      <c r="C11" s="5">
        <v>1694816832</v>
      </c>
      <c r="D11" s="5">
        <v>1638976897</v>
      </c>
      <c r="E11" s="5">
        <v>4777815</v>
      </c>
      <c r="F11" s="5">
        <v>1732221</v>
      </c>
      <c r="G11" s="5">
        <v>2949</v>
      </c>
      <c r="H11" s="5">
        <v>1768</v>
      </c>
      <c r="I11" s="5">
        <v>7259201</v>
      </c>
      <c r="J11" s="5">
        <v>1413181</v>
      </c>
      <c r="K11" s="5">
        <v>26542274</v>
      </c>
      <c r="L11" s="5">
        <v>14110526</v>
      </c>
    </row>
    <row r="12" spans="1:12">
      <c r="A12" s="5">
        <v>1397</v>
      </c>
      <c r="B12" s="5" t="s">
        <v>560</v>
      </c>
      <c r="C12" s="5">
        <v>62712302</v>
      </c>
      <c r="D12" s="5">
        <v>64439900</v>
      </c>
      <c r="E12" s="5">
        <v>392176</v>
      </c>
      <c r="F12" s="5">
        <v>44836</v>
      </c>
      <c r="G12" s="5">
        <v>0</v>
      </c>
      <c r="H12" s="5">
        <v>309</v>
      </c>
      <c r="I12" s="5">
        <v>-2514321</v>
      </c>
      <c r="J12" s="5">
        <v>39297</v>
      </c>
      <c r="K12" s="5">
        <v>255156</v>
      </c>
      <c r="L12" s="5">
        <v>54949</v>
      </c>
    </row>
    <row r="13" spans="1:12">
      <c r="A13" s="5">
        <v>1397</v>
      </c>
      <c r="B13" s="5" t="s">
        <v>561</v>
      </c>
      <c r="C13" s="5">
        <v>24381023</v>
      </c>
      <c r="D13" s="5">
        <v>23755854</v>
      </c>
      <c r="E13" s="5">
        <v>21200</v>
      </c>
      <c r="F13" s="5">
        <v>43557</v>
      </c>
      <c r="G13" s="5">
        <v>0</v>
      </c>
      <c r="H13" s="5">
        <v>0</v>
      </c>
      <c r="I13" s="5">
        <v>337027</v>
      </c>
      <c r="J13" s="5">
        <v>185993</v>
      </c>
      <c r="K13" s="5">
        <v>25236</v>
      </c>
      <c r="L13" s="5">
        <v>12157</v>
      </c>
    </row>
    <row r="14" spans="1:12">
      <c r="A14" s="5">
        <v>1397</v>
      </c>
      <c r="B14" s="5" t="s">
        <v>562</v>
      </c>
      <c r="C14" s="5">
        <v>382092937</v>
      </c>
      <c r="D14" s="5">
        <v>372342378</v>
      </c>
      <c r="E14" s="5">
        <v>797984</v>
      </c>
      <c r="F14" s="5">
        <v>221120</v>
      </c>
      <c r="G14" s="5">
        <v>0</v>
      </c>
      <c r="H14" s="5">
        <v>746</v>
      </c>
      <c r="I14" s="5">
        <v>1808667</v>
      </c>
      <c r="J14" s="5">
        <v>1306177</v>
      </c>
      <c r="K14" s="5">
        <v>4042867</v>
      </c>
      <c r="L14" s="5">
        <v>1572997</v>
      </c>
    </row>
    <row r="15" spans="1:12">
      <c r="A15" s="5">
        <v>1397</v>
      </c>
      <c r="B15" s="5" t="s">
        <v>563</v>
      </c>
      <c r="C15" s="5">
        <v>28392113</v>
      </c>
      <c r="D15" s="5">
        <v>27971696</v>
      </c>
      <c r="E15" s="5">
        <v>21636</v>
      </c>
      <c r="F15" s="5">
        <v>1434</v>
      </c>
      <c r="G15" s="5">
        <v>0</v>
      </c>
      <c r="H15" s="5">
        <v>38</v>
      </c>
      <c r="I15" s="5">
        <v>211060</v>
      </c>
      <c r="J15" s="5">
        <v>55193</v>
      </c>
      <c r="K15" s="5">
        <v>129703</v>
      </c>
      <c r="L15" s="5">
        <v>1353</v>
      </c>
    </row>
    <row r="16" spans="1:12">
      <c r="A16" s="5">
        <v>1397</v>
      </c>
      <c r="B16" s="5" t="s">
        <v>564</v>
      </c>
      <c r="C16" s="5">
        <v>1399836259</v>
      </c>
      <c r="D16" s="5">
        <v>1370375362</v>
      </c>
      <c r="E16" s="5">
        <v>1160529</v>
      </c>
      <c r="F16" s="5">
        <v>94618</v>
      </c>
      <c r="G16" s="5">
        <v>8268678</v>
      </c>
      <c r="H16" s="5">
        <v>4599071</v>
      </c>
      <c r="I16" s="5">
        <v>4175909</v>
      </c>
      <c r="J16" s="5">
        <v>2093391</v>
      </c>
      <c r="K16" s="5">
        <v>8188628</v>
      </c>
      <c r="L16" s="5">
        <v>880072</v>
      </c>
    </row>
    <row r="17" spans="1:12">
      <c r="A17" s="5">
        <v>1397</v>
      </c>
      <c r="B17" s="5" t="s">
        <v>565</v>
      </c>
      <c r="C17" s="5">
        <v>200855963</v>
      </c>
      <c r="D17" s="5">
        <v>194931588</v>
      </c>
      <c r="E17" s="5">
        <v>361588</v>
      </c>
      <c r="F17" s="5">
        <v>271269</v>
      </c>
      <c r="G17" s="5">
        <v>42737</v>
      </c>
      <c r="H17" s="5">
        <v>40</v>
      </c>
      <c r="I17" s="5">
        <v>2039716</v>
      </c>
      <c r="J17" s="5">
        <v>1207302</v>
      </c>
      <c r="K17" s="5">
        <v>1317473</v>
      </c>
      <c r="L17" s="5">
        <v>684250</v>
      </c>
    </row>
    <row r="18" spans="1:12">
      <c r="A18" s="5">
        <v>1397</v>
      </c>
      <c r="B18" s="5" t="s">
        <v>566</v>
      </c>
      <c r="C18" s="5">
        <v>140180972</v>
      </c>
      <c r="D18" s="5">
        <v>134638933</v>
      </c>
      <c r="E18" s="5">
        <v>389020</v>
      </c>
      <c r="F18" s="5">
        <v>162084</v>
      </c>
      <c r="G18" s="5">
        <v>0</v>
      </c>
      <c r="H18" s="5">
        <v>400</v>
      </c>
      <c r="I18" s="5">
        <v>1015849</v>
      </c>
      <c r="J18" s="5">
        <v>365372</v>
      </c>
      <c r="K18" s="5">
        <v>3216296</v>
      </c>
      <c r="L18" s="5">
        <v>393019</v>
      </c>
    </row>
    <row r="19" spans="1:12">
      <c r="A19" s="5">
        <v>1397</v>
      </c>
      <c r="B19" s="5" t="s">
        <v>567</v>
      </c>
      <c r="C19" s="5">
        <v>26078896</v>
      </c>
      <c r="D19" s="5">
        <v>25534263</v>
      </c>
      <c r="E19" s="5">
        <v>144043</v>
      </c>
      <c r="F19" s="5">
        <v>54357</v>
      </c>
      <c r="G19" s="5">
        <v>0</v>
      </c>
      <c r="H19" s="5">
        <v>237</v>
      </c>
      <c r="I19" s="5">
        <v>25646</v>
      </c>
      <c r="J19" s="5">
        <v>132870</v>
      </c>
      <c r="K19" s="5">
        <v>172096</v>
      </c>
      <c r="L19" s="5">
        <v>15385</v>
      </c>
    </row>
    <row r="20" spans="1:12">
      <c r="A20" s="5">
        <v>1397</v>
      </c>
      <c r="B20" s="5" t="s">
        <v>568</v>
      </c>
      <c r="C20" s="5">
        <v>285702032</v>
      </c>
      <c r="D20" s="5">
        <v>279022968</v>
      </c>
      <c r="E20" s="5">
        <v>172781</v>
      </c>
      <c r="F20" s="5">
        <v>90681</v>
      </c>
      <c r="G20" s="5">
        <v>0</v>
      </c>
      <c r="H20" s="5">
        <v>624</v>
      </c>
      <c r="I20" s="5">
        <v>2127902</v>
      </c>
      <c r="J20" s="5">
        <v>1295801</v>
      </c>
      <c r="K20" s="5">
        <v>2370434</v>
      </c>
      <c r="L20" s="5">
        <v>620840</v>
      </c>
    </row>
    <row r="21" spans="1:12">
      <c r="A21" s="5">
        <v>1397</v>
      </c>
      <c r="B21" s="5" t="s">
        <v>569</v>
      </c>
      <c r="C21" s="5">
        <v>327125594</v>
      </c>
      <c r="D21" s="5">
        <v>317158197</v>
      </c>
      <c r="E21" s="5">
        <v>1070938</v>
      </c>
      <c r="F21" s="5">
        <v>548027</v>
      </c>
      <c r="G21" s="5">
        <v>49097</v>
      </c>
      <c r="H21" s="5">
        <v>1467</v>
      </c>
      <c r="I21" s="5">
        <v>506515</v>
      </c>
      <c r="J21" s="5">
        <v>902131</v>
      </c>
      <c r="K21" s="5">
        <v>4442009</v>
      </c>
      <c r="L21" s="5">
        <v>2447214</v>
      </c>
    </row>
    <row r="22" spans="1:12">
      <c r="A22" s="5">
        <v>1397</v>
      </c>
      <c r="B22" s="5" t="s">
        <v>570</v>
      </c>
      <c r="C22" s="5">
        <v>147610649</v>
      </c>
      <c r="D22" s="5">
        <v>144695670</v>
      </c>
      <c r="E22" s="5">
        <v>188217</v>
      </c>
      <c r="F22" s="5">
        <v>113578</v>
      </c>
      <c r="G22" s="5">
        <v>0</v>
      </c>
      <c r="H22" s="5">
        <v>161</v>
      </c>
      <c r="I22" s="5">
        <v>176078</v>
      </c>
      <c r="J22" s="5">
        <v>352288</v>
      </c>
      <c r="K22" s="5">
        <v>1506434</v>
      </c>
      <c r="L22" s="5">
        <v>578222</v>
      </c>
    </row>
    <row r="23" spans="1:12">
      <c r="A23" s="5">
        <v>1397</v>
      </c>
      <c r="B23" s="5" t="s">
        <v>571</v>
      </c>
      <c r="C23" s="5">
        <v>25416636</v>
      </c>
      <c r="D23" s="5">
        <v>24728755</v>
      </c>
      <c r="E23" s="5">
        <v>48821</v>
      </c>
      <c r="F23" s="5">
        <v>71203</v>
      </c>
      <c r="G23" s="5">
        <v>0</v>
      </c>
      <c r="H23" s="5">
        <v>26</v>
      </c>
      <c r="I23" s="5">
        <v>60672</v>
      </c>
      <c r="J23" s="5">
        <v>66833</v>
      </c>
      <c r="K23" s="5">
        <v>320433</v>
      </c>
      <c r="L23" s="5">
        <v>119893</v>
      </c>
    </row>
    <row r="24" spans="1:12">
      <c r="A24" s="5">
        <v>1397</v>
      </c>
      <c r="B24" s="5" t="s">
        <v>572</v>
      </c>
      <c r="C24" s="5">
        <v>286982808</v>
      </c>
      <c r="D24" s="5">
        <v>283293910</v>
      </c>
      <c r="E24" s="5">
        <v>150675</v>
      </c>
      <c r="F24" s="5">
        <v>121255</v>
      </c>
      <c r="G24" s="5">
        <v>0</v>
      </c>
      <c r="H24" s="5">
        <v>0</v>
      </c>
      <c r="I24" s="5">
        <v>1645486</v>
      </c>
      <c r="J24" s="5">
        <v>59919</v>
      </c>
      <c r="K24" s="5">
        <v>1592196</v>
      </c>
      <c r="L24" s="5">
        <v>119367</v>
      </c>
    </row>
    <row r="25" spans="1:12">
      <c r="A25" s="5">
        <v>1397</v>
      </c>
      <c r="B25" s="5" t="s">
        <v>573</v>
      </c>
      <c r="C25" s="5">
        <v>127466985</v>
      </c>
      <c r="D25" s="5">
        <v>126757714</v>
      </c>
      <c r="E25" s="5">
        <v>157582</v>
      </c>
      <c r="F25" s="5">
        <v>250334</v>
      </c>
      <c r="G25" s="5">
        <v>0</v>
      </c>
      <c r="H25" s="5">
        <v>0</v>
      </c>
      <c r="I25" s="5">
        <v>-91740</v>
      </c>
      <c r="J25" s="5">
        <v>124258</v>
      </c>
      <c r="K25" s="5">
        <v>256887</v>
      </c>
      <c r="L25" s="5">
        <v>11951</v>
      </c>
    </row>
    <row r="26" spans="1:12">
      <c r="A26" s="5">
        <v>1397</v>
      </c>
      <c r="B26" s="5" t="s">
        <v>574</v>
      </c>
      <c r="C26" s="5">
        <v>5688810</v>
      </c>
      <c r="D26" s="5">
        <v>5647216</v>
      </c>
      <c r="E26" s="5">
        <v>10880</v>
      </c>
      <c r="F26" s="5">
        <v>760</v>
      </c>
      <c r="G26" s="5">
        <v>0</v>
      </c>
      <c r="H26" s="5">
        <v>34</v>
      </c>
      <c r="I26" s="5">
        <v>18954</v>
      </c>
      <c r="J26" s="5">
        <v>9443</v>
      </c>
      <c r="K26" s="5">
        <v>1011</v>
      </c>
      <c r="L26" s="5">
        <v>511</v>
      </c>
    </row>
    <row r="27" spans="1:12">
      <c r="A27" s="5">
        <v>1397</v>
      </c>
      <c r="B27" s="5" t="s">
        <v>575</v>
      </c>
      <c r="C27" s="5">
        <v>75831586</v>
      </c>
      <c r="D27" s="5">
        <v>73738489</v>
      </c>
      <c r="E27" s="5">
        <v>139565</v>
      </c>
      <c r="F27" s="5">
        <v>107831</v>
      </c>
      <c r="G27" s="5">
        <v>90</v>
      </c>
      <c r="H27" s="5">
        <v>0</v>
      </c>
      <c r="I27" s="5">
        <v>288720</v>
      </c>
      <c r="J27" s="5">
        <v>511850</v>
      </c>
      <c r="K27" s="5">
        <v>763708</v>
      </c>
      <c r="L27" s="5">
        <v>281333</v>
      </c>
    </row>
    <row r="28" spans="1:12">
      <c r="A28" s="5">
        <v>1397</v>
      </c>
      <c r="B28" s="5" t="s">
        <v>576</v>
      </c>
      <c r="C28" s="5">
        <v>182245309</v>
      </c>
      <c r="D28" s="5">
        <v>174530194</v>
      </c>
      <c r="E28" s="5">
        <v>418519</v>
      </c>
      <c r="F28" s="5">
        <v>202883</v>
      </c>
      <c r="G28" s="5">
        <v>0</v>
      </c>
      <c r="H28" s="5">
        <v>0</v>
      </c>
      <c r="I28" s="5">
        <v>481900</v>
      </c>
      <c r="J28" s="5">
        <v>160908</v>
      </c>
      <c r="K28" s="5">
        <v>6047600</v>
      </c>
      <c r="L28" s="5">
        <v>403305</v>
      </c>
    </row>
    <row r="29" spans="1:12">
      <c r="A29" s="5">
        <v>1397</v>
      </c>
      <c r="B29" s="5" t="s">
        <v>577</v>
      </c>
      <c r="C29" s="5">
        <v>49526965</v>
      </c>
      <c r="D29" s="5">
        <v>49393237</v>
      </c>
      <c r="E29" s="5">
        <v>53972</v>
      </c>
      <c r="F29" s="5">
        <v>20351</v>
      </c>
      <c r="G29" s="5">
        <v>0</v>
      </c>
      <c r="H29" s="5">
        <v>3</v>
      </c>
      <c r="I29" s="5">
        <v>-98987</v>
      </c>
      <c r="J29" s="5">
        <v>54836</v>
      </c>
      <c r="K29" s="5">
        <v>101216</v>
      </c>
      <c r="L29" s="5">
        <v>2335</v>
      </c>
    </row>
    <row r="30" spans="1:12">
      <c r="A30" s="5">
        <v>1397</v>
      </c>
      <c r="B30" s="5" t="s">
        <v>578</v>
      </c>
      <c r="C30" s="5">
        <v>204052516</v>
      </c>
      <c r="D30" s="5">
        <v>196473180</v>
      </c>
      <c r="E30" s="5">
        <v>299924</v>
      </c>
      <c r="F30" s="5">
        <v>549395</v>
      </c>
      <c r="G30" s="5">
        <v>0</v>
      </c>
      <c r="H30" s="5">
        <v>252</v>
      </c>
      <c r="I30" s="5">
        <v>-25441</v>
      </c>
      <c r="J30" s="5">
        <v>1089597</v>
      </c>
      <c r="K30" s="5">
        <v>4764997</v>
      </c>
      <c r="L30" s="5">
        <v>900612</v>
      </c>
    </row>
    <row r="31" spans="1:12">
      <c r="A31" s="5">
        <v>1397</v>
      </c>
      <c r="B31" s="5" t="s">
        <v>579</v>
      </c>
      <c r="C31" s="5">
        <v>783758837</v>
      </c>
      <c r="D31" s="5">
        <v>768126964</v>
      </c>
      <c r="E31" s="5">
        <v>764268</v>
      </c>
      <c r="F31" s="5">
        <v>416590</v>
      </c>
      <c r="G31" s="5">
        <v>300</v>
      </c>
      <c r="H31" s="5">
        <v>260</v>
      </c>
      <c r="I31" s="5">
        <v>5709795</v>
      </c>
      <c r="J31" s="5">
        <v>964396</v>
      </c>
      <c r="K31" s="5">
        <v>6306265</v>
      </c>
      <c r="L31" s="5">
        <v>1469999</v>
      </c>
    </row>
    <row r="32" spans="1:12">
      <c r="A32" s="5">
        <v>1397</v>
      </c>
      <c r="B32" s="5" t="s">
        <v>580</v>
      </c>
      <c r="C32" s="5">
        <v>1052387794</v>
      </c>
      <c r="D32" s="5">
        <v>1042426555</v>
      </c>
      <c r="E32" s="5">
        <v>452103</v>
      </c>
      <c r="F32" s="5">
        <v>260267</v>
      </c>
      <c r="G32" s="5">
        <v>875</v>
      </c>
      <c r="H32" s="5">
        <v>10272</v>
      </c>
      <c r="I32" s="5">
        <v>7662295</v>
      </c>
      <c r="J32" s="5">
        <v>793451</v>
      </c>
      <c r="K32" s="5">
        <v>324282</v>
      </c>
      <c r="L32" s="5">
        <v>457693</v>
      </c>
    </row>
    <row r="33" spans="1:12">
      <c r="A33" s="5">
        <v>1397</v>
      </c>
      <c r="B33" s="5" t="s">
        <v>581</v>
      </c>
      <c r="C33" s="5">
        <v>84482110</v>
      </c>
      <c r="D33" s="5">
        <v>82713219</v>
      </c>
      <c r="E33" s="5">
        <v>815417</v>
      </c>
      <c r="F33" s="5">
        <v>99187</v>
      </c>
      <c r="G33" s="5">
        <v>49</v>
      </c>
      <c r="H33" s="5">
        <v>0</v>
      </c>
      <c r="I33" s="5">
        <v>161192</v>
      </c>
      <c r="J33" s="5">
        <v>226622</v>
      </c>
      <c r="K33" s="5">
        <v>414197</v>
      </c>
      <c r="L33" s="5">
        <v>52228</v>
      </c>
    </row>
    <row r="34" spans="1:12">
      <c r="A34" s="5">
        <v>1397</v>
      </c>
      <c r="B34" s="5" t="s">
        <v>582</v>
      </c>
      <c r="C34" s="5">
        <v>308167699</v>
      </c>
      <c r="D34" s="5">
        <v>305167264</v>
      </c>
      <c r="E34" s="5">
        <v>693453</v>
      </c>
      <c r="F34" s="5">
        <v>108389</v>
      </c>
      <c r="G34" s="5">
        <v>39407</v>
      </c>
      <c r="H34" s="5">
        <v>0</v>
      </c>
      <c r="I34" s="5">
        <v>398245</v>
      </c>
      <c r="J34" s="5">
        <v>299122</v>
      </c>
      <c r="K34" s="5">
        <v>1173223</v>
      </c>
      <c r="L34" s="5">
        <v>288594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3" t="s">
        <v>165</v>
      </c>
      <c r="B1" s="23"/>
      <c r="C1" s="37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39" customHeight="1" thickBot="1">
      <c r="A2" s="16" t="s">
        <v>128</v>
      </c>
      <c r="B2" s="16" t="s">
        <v>158</v>
      </c>
      <c r="C2" s="13" t="s">
        <v>2</v>
      </c>
      <c r="D2" s="13" t="s">
        <v>40</v>
      </c>
      <c r="E2" s="13" t="s">
        <v>41</v>
      </c>
      <c r="F2" s="13" t="s">
        <v>42</v>
      </c>
      <c r="G2" s="13" t="s">
        <v>43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  <c r="M2" s="13" t="s">
        <v>49</v>
      </c>
      <c r="N2" s="13" t="s">
        <v>50</v>
      </c>
      <c r="O2" s="13" t="s">
        <v>51</v>
      </c>
    </row>
    <row r="3" spans="1:15">
      <c r="A3" s="5">
        <v>1397</v>
      </c>
      <c r="B3" s="5" t="s">
        <v>551</v>
      </c>
      <c r="C3" s="5">
        <v>179764186</v>
      </c>
      <c r="D3" s="5">
        <v>56034</v>
      </c>
      <c r="E3" s="5">
        <v>4098827</v>
      </c>
      <c r="F3" s="5">
        <v>2602536</v>
      </c>
      <c r="G3" s="5">
        <v>69119735</v>
      </c>
      <c r="H3" s="5">
        <v>2006865</v>
      </c>
      <c r="I3" s="5">
        <v>2704351</v>
      </c>
      <c r="J3" s="5">
        <v>831601</v>
      </c>
      <c r="K3" s="5">
        <v>11055</v>
      </c>
      <c r="L3" s="5">
        <v>2790736</v>
      </c>
      <c r="M3" s="5">
        <v>8218991</v>
      </c>
      <c r="N3" s="5">
        <v>73622164</v>
      </c>
      <c r="O3" s="5">
        <v>13701291</v>
      </c>
    </row>
    <row r="4" spans="1:15">
      <c r="A4" s="5">
        <v>1397</v>
      </c>
      <c r="B4" s="5" t="s">
        <v>552</v>
      </c>
      <c r="C4" s="5">
        <v>5808861</v>
      </c>
      <c r="D4" s="5">
        <v>9867</v>
      </c>
      <c r="E4" s="5">
        <v>158305</v>
      </c>
      <c r="F4" s="5">
        <v>12733</v>
      </c>
      <c r="G4" s="5">
        <v>2616823</v>
      </c>
      <c r="H4" s="5">
        <v>103977</v>
      </c>
      <c r="I4" s="5">
        <v>25220</v>
      </c>
      <c r="J4" s="5">
        <v>0</v>
      </c>
      <c r="K4" s="5">
        <v>9</v>
      </c>
      <c r="L4" s="5">
        <v>0</v>
      </c>
      <c r="M4" s="5">
        <v>10080</v>
      </c>
      <c r="N4" s="5">
        <v>2617900</v>
      </c>
      <c r="O4" s="5">
        <v>253949</v>
      </c>
    </row>
    <row r="5" spans="1:15">
      <c r="A5" s="5">
        <v>1397</v>
      </c>
      <c r="B5" s="5" t="s">
        <v>553</v>
      </c>
      <c r="C5" s="5">
        <v>1991057</v>
      </c>
      <c r="D5" s="5">
        <v>1388</v>
      </c>
      <c r="E5" s="5">
        <v>106082</v>
      </c>
      <c r="F5" s="5">
        <v>4713</v>
      </c>
      <c r="G5" s="5">
        <v>789410</v>
      </c>
      <c r="H5" s="5">
        <v>22814</v>
      </c>
      <c r="I5" s="5">
        <v>139714</v>
      </c>
      <c r="J5" s="5">
        <v>158</v>
      </c>
      <c r="K5" s="5">
        <v>0</v>
      </c>
      <c r="L5" s="5">
        <v>0</v>
      </c>
      <c r="M5" s="5">
        <v>3736</v>
      </c>
      <c r="N5" s="5">
        <v>879993</v>
      </c>
      <c r="O5" s="5">
        <v>43051</v>
      </c>
    </row>
    <row r="6" spans="1:15">
      <c r="A6" s="5">
        <v>1397</v>
      </c>
      <c r="B6" s="5" t="s">
        <v>554</v>
      </c>
      <c r="C6" s="5">
        <v>686906</v>
      </c>
      <c r="D6" s="5">
        <v>541</v>
      </c>
      <c r="E6" s="5">
        <v>21120</v>
      </c>
      <c r="F6" s="5">
        <v>1596</v>
      </c>
      <c r="G6" s="5">
        <v>247102</v>
      </c>
      <c r="H6" s="5">
        <v>10232</v>
      </c>
      <c r="I6" s="5">
        <v>4817</v>
      </c>
      <c r="J6" s="5">
        <v>760</v>
      </c>
      <c r="K6" s="5">
        <v>30</v>
      </c>
      <c r="L6" s="5">
        <v>50</v>
      </c>
      <c r="M6" s="5">
        <v>261</v>
      </c>
      <c r="N6" s="5">
        <v>398231</v>
      </c>
      <c r="O6" s="5">
        <v>2166</v>
      </c>
    </row>
    <row r="7" spans="1:15">
      <c r="A7" s="5">
        <v>1397</v>
      </c>
      <c r="B7" s="5" t="s">
        <v>555</v>
      </c>
      <c r="C7" s="5">
        <v>26236524</v>
      </c>
      <c r="D7" s="5">
        <v>5476</v>
      </c>
      <c r="E7" s="5">
        <v>482797</v>
      </c>
      <c r="F7" s="5">
        <v>43714</v>
      </c>
      <c r="G7" s="5">
        <v>12568380</v>
      </c>
      <c r="H7" s="5">
        <v>151890</v>
      </c>
      <c r="I7" s="5">
        <v>207162</v>
      </c>
      <c r="J7" s="5">
        <v>296737</v>
      </c>
      <c r="K7" s="5">
        <v>316</v>
      </c>
      <c r="L7" s="5">
        <v>594</v>
      </c>
      <c r="M7" s="5">
        <v>214873</v>
      </c>
      <c r="N7" s="5">
        <v>10088640</v>
      </c>
      <c r="O7" s="5">
        <v>2175945</v>
      </c>
    </row>
    <row r="8" spans="1:15">
      <c r="A8" s="5">
        <v>1397</v>
      </c>
      <c r="B8" s="5" t="s">
        <v>556</v>
      </c>
      <c r="C8" s="5">
        <v>2650956</v>
      </c>
      <c r="D8" s="5">
        <v>1496</v>
      </c>
      <c r="E8" s="5">
        <v>139608</v>
      </c>
      <c r="F8" s="5">
        <v>18679</v>
      </c>
      <c r="G8" s="5">
        <v>732966</v>
      </c>
      <c r="H8" s="5">
        <v>61492</v>
      </c>
      <c r="I8" s="5">
        <v>17545</v>
      </c>
      <c r="J8" s="5">
        <v>0</v>
      </c>
      <c r="K8" s="5">
        <v>0</v>
      </c>
      <c r="L8" s="5">
        <v>0</v>
      </c>
      <c r="M8" s="5">
        <v>6583</v>
      </c>
      <c r="N8" s="5">
        <v>1559114</v>
      </c>
      <c r="O8" s="5">
        <v>113472</v>
      </c>
    </row>
    <row r="9" spans="1:15">
      <c r="A9" s="5">
        <v>1397</v>
      </c>
      <c r="B9" s="5" t="s">
        <v>557</v>
      </c>
      <c r="C9" s="5">
        <v>370296</v>
      </c>
      <c r="D9" s="5">
        <v>53</v>
      </c>
      <c r="E9" s="5">
        <v>3755</v>
      </c>
      <c r="F9" s="5">
        <v>462</v>
      </c>
      <c r="G9" s="5">
        <v>272245</v>
      </c>
      <c r="H9" s="5">
        <v>1234</v>
      </c>
      <c r="I9" s="5">
        <v>7146</v>
      </c>
      <c r="J9" s="5">
        <v>0</v>
      </c>
      <c r="K9" s="5">
        <v>0</v>
      </c>
      <c r="L9" s="5">
        <v>8630</v>
      </c>
      <c r="M9" s="5">
        <v>42</v>
      </c>
      <c r="N9" s="5">
        <v>63151</v>
      </c>
      <c r="O9" s="5">
        <v>13577</v>
      </c>
    </row>
    <row r="10" spans="1:15">
      <c r="A10" s="5">
        <v>1397</v>
      </c>
      <c r="B10" s="5" t="s">
        <v>558</v>
      </c>
      <c r="C10" s="5">
        <v>22474285</v>
      </c>
      <c r="D10" s="5">
        <v>357</v>
      </c>
      <c r="E10" s="5">
        <v>476290</v>
      </c>
      <c r="F10" s="5">
        <v>1020</v>
      </c>
      <c r="G10" s="5">
        <v>5991835</v>
      </c>
      <c r="H10" s="5">
        <v>587771</v>
      </c>
      <c r="I10" s="5">
        <v>75471</v>
      </c>
      <c r="J10" s="5">
        <v>0</v>
      </c>
      <c r="K10" s="5">
        <v>0</v>
      </c>
      <c r="L10" s="5">
        <v>2781227</v>
      </c>
      <c r="M10" s="5">
        <v>4682925</v>
      </c>
      <c r="N10" s="5">
        <v>6716676</v>
      </c>
      <c r="O10" s="5">
        <v>1160714</v>
      </c>
    </row>
    <row r="11" spans="1:15">
      <c r="A11" s="5">
        <v>1397</v>
      </c>
      <c r="B11" s="5" t="s">
        <v>559</v>
      </c>
      <c r="C11" s="5">
        <v>11215721</v>
      </c>
      <c r="D11" s="5">
        <v>7269</v>
      </c>
      <c r="E11" s="5">
        <v>396836</v>
      </c>
      <c r="F11" s="5">
        <v>105454</v>
      </c>
      <c r="G11" s="5">
        <v>2868995</v>
      </c>
      <c r="H11" s="5">
        <v>276102</v>
      </c>
      <c r="I11" s="5">
        <v>201390</v>
      </c>
      <c r="J11" s="5">
        <v>19423</v>
      </c>
      <c r="K11" s="5">
        <v>5918</v>
      </c>
      <c r="L11" s="5">
        <v>0</v>
      </c>
      <c r="M11" s="5">
        <v>21576</v>
      </c>
      <c r="N11" s="5">
        <v>6764816</v>
      </c>
      <c r="O11" s="5">
        <v>547943</v>
      </c>
    </row>
    <row r="12" spans="1:15">
      <c r="A12" s="5">
        <v>1397</v>
      </c>
      <c r="B12" s="5" t="s">
        <v>560</v>
      </c>
      <c r="C12" s="5">
        <v>1043307</v>
      </c>
      <c r="D12" s="5">
        <v>252</v>
      </c>
      <c r="E12" s="5">
        <v>49061</v>
      </c>
      <c r="F12" s="5">
        <v>827</v>
      </c>
      <c r="G12" s="5">
        <v>163219</v>
      </c>
      <c r="H12" s="5">
        <v>6723</v>
      </c>
      <c r="I12" s="5">
        <v>136425</v>
      </c>
      <c r="J12" s="5">
        <v>0</v>
      </c>
      <c r="K12" s="5">
        <v>9</v>
      </c>
      <c r="L12" s="5">
        <v>88</v>
      </c>
      <c r="M12" s="5">
        <v>63</v>
      </c>
      <c r="N12" s="5">
        <v>620533</v>
      </c>
      <c r="O12" s="5">
        <v>66107</v>
      </c>
    </row>
    <row r="13" spans="1:15">
      <c r="A13" s="5">
        <v>1397</v>
      </c>
      <c r="B13" s="5" t="s">
        <v>561</v>
      </c>
      <c r="C13" s="5">
        <v>605977</v>
      </c>
      <c r="D13" s="5">
        <v>97</v>
      </c>
      <c r="E13" s="5">
        <v>46882</v>
      </c>
      <c r="F13" s="5">
        <v>17180</v>
      </c>
      <c r="G13" s="5">
        <v>230410</v>
      </c>
      <c r="H13" s="5">
        <v>3722</v>
      </c>
      <c r="I13" s="5">
        <v>32152</v>
      </c>
      <c r="J13" s="5">
        <v>0</v>
      </c>
      <c r="K13" s="5">
        <v>0</v>
      </c>
      <c r="L13" s="5">
        <v>0</v>
      </c>
      <c r="M13" s="5">
        <v>0</v>
      </c>
      <c r="N13" s="5">
        <v>247127</v>
      </c>
      <c r="O13" s="5">
        <v>28407</v>
      </c>
    </row>
    <row r="14" spans="1:15">
      <c r="A14" s="5">
        <v>1397</v>
      </c>
      <c r="B14" s="5" t="s">
        <v>562</v>
      </c>
      <c r="C14" s="5">
        <v>7247307</v>
      </c>
      <c r="D14" s="5">
        <v>1064</v>
      </c>
      <c r="E14" s="5">
        <v>182391</v>
      </c>
      <c r="F14" s="5">
        <v>18897</v>
      </c>
      <c r="G14" s="5">
        <v>3150922</v>
      </c>
      <c r="H14" s="5">
        <v>82527</v>
      </c>
      <c r="I14" s="5">
        <v>27071</v>
      </c>
      <c r="J14" s="5">
        <v>3963</v>
      </c>
      <c r="K14" s="5">
        <v>0</v>
      </c>
      <c r="L14" s="5">
        <v>0</v>
      </c>
      <c r="M14" s="5">
        <v>3602</v>
      </c>
      <c r="N14" s="5">
        <v>3425418</v>
      </c>
      <c r="O14" s="5">
        <v>351452</v>
      </c>
    </row>
    <row r="15" spans="1:15">
      <c r="A15" s="5">
        <v>1397</v>
      </c>
      <c r="B15" s="5" t="s">
        <v>563</v>
      </c>
      <c r="C15" s="5">
        <v>1258975</v>
      </c>
      <c r="D15" s="5">
        <v>161</v>
      </c>
      <c r="E15" s="5">
        <v>18338</v>
      </c>
      <c r="F15" s="5">
        <v>383</v>
      </c>
      <c r="G15" s="5">
        <v>804429</v>
      </c>
      <c r="H15" s="5">
        <v>4545</v>
      </c>
      <c r="I15" s="5">
        <v>14773</v>
      </c>
      <c r="J15" s="5">
        <v>0</v>
      </c>
      <c r="K15" s="5">
        <v>0</v>
      </c>
      <c r="L15" s="5">
        <v>0</v>
      </c>
      <c r="M15" s="5">
        <v>8817</v>
      </c>
      <c r="N15" s="5">
        <v>391861</v>
      </c>
      <c r="O15" s="5">
        <v>15668</v>
      </c>
    </row>
    <row r="16" spans="1:15">
      <c r="A16" s="5">
        <v>1397</v>
      </c>
      <c r="B16" s="5" t="s">
        <v>564</v>
      </c>
      <c r="C16" s="5">
        <v>42162177</v>
      </c>
      <c r="D16" s="5">
        <v>673</v>
      </c>
      <c r="E16" s="5">
        <v>248796</v>
      </c>
      <c r="F16" s="5">
        <v>1966640</v>
      </c>
      <c r="G16" s="5">
        <v>20641304</v>
      </c>
      <c r="H16" s="5">
        <v>115023</v>
      </c>
      <c r="I16" s="5">
        <v>46940</v>
      </c>
      <c r="J16" s="5">
        <v>3362</v>
      </c>
      <c r="K16" s="5">
        <v>0</v>
      </c>
      <c r="L16" s="5">
        <v>0</v>
      </c>
      <c r="M16" s="5">
        <v>1504836</v>
      </c>
      <c r="N16" s="5">
        <v>13048476</v>
      </c>
      <c r="O16" s="5">
        <v>4586128</v>
      </c>
    </row>
    <row r="17" spans="1:15">
      <c r="A17" s="5">
        <v>1397</v>
      </c>
      <c r="B17" s="5" t="s">
        <v>565</v>
      </c>
      <c r="C17" s="5">
        <v>2913626</v>
      </c>
      <c r="D17" s="5">
        <v>369</v>
      </c>
      <c r="E17" s="5">
        <v>63669</v>
      </c>
      <c r="F17" s="5">
        <v>1915</v>
      </c>
      <c r="G17" s="5">
        <v>717810</v>
      </c>
      <c r="H17" s="5">
        <v>26547</v>
      </c>
      <c r="I17" s="5">
        <v>57721</v>
      </c>
      <c r="J17" s="5">
        <v>106871</v>
      </c>
      <c r="K17" s="5">
        <v>0</v>
      </c>
      <c r="L17" s="5">
        <v>0</v>
      </c>
      <c r="M17" s="5">
        <v>65</v>
      </c>
      <c r="N17" s="5">
        <v>1836613</v>
      </c>
      <c r="O17" s="5">
        <v>102047</v>
      </c>
    </row>
    <row r="18" spans="1:15">
      <c r="A18" s="5">
        <v>1397</v>
      </c>
      <c r="B18" s="5" t="s">
        <v>566</v>
      </c>
      <c r="C18" s="5">
        <v>2930940</v>
      </c>
      <c r="D18" s="5">
        <v>7687</v>
      </c>
      <c r="E18" s="5">
        <v>89063</v>
      </c>
      <c r="F18" s="5">
        <v>34458</v>
      </c>
      <c r="G18" s="5">
        <v>738314</v>
      </c>
      <c r="H18" s="5">
        <v>43639</v>
      </c>
      <c r="I18" s="5">
        <v>9906</v>
      </c>
      <c r="J18" s="5">
        <v>352907</v>
      </c>
      <c r="K18" s="5">
        <v>2438</v>
      </c>
      <c r="L18" s="5">
        <v>0</v>
      </c>
      <c r="M18" s="5">
        <v>9325</v>
      </c>
      <c r="N18" s="5">
        <v>876360</v>
      </c>
      <c r="O18" s="5">
        <v>766845</v>
      </c>
    </row>
    <row r="19" spans="1:15">
      <c r="A19" s="5">
        <v>1397</v>
      </c>
      <c r="B19" s="5" t="s">
        <v>567</v>
      </c>
      <c r="C19" s="5">
        <v>1020121</v>
      </c>
      <c r="D19" s="5">
        <v>1217</v>
      </c>
      <c r="E19" s="5">
        <v>110601</v>
      </c>
      <c r="F19" s="5">
        <v>13817</v>
      </c>
      <c r="G19" s="5">
        <v>25135</v>
      </c>
      <c r="H19" s="5">
        <v>22623</v>
      </c>
      <c r="I19" s="5">
        <v>546854</v>
      </c>
      <c r="J19" s="5">
        <v>0</v>
      </c>
      <c r="K19" s="5">
        <v>0</v>
      </c>
      <c r="L19" s="5">
        <v>0</v>
      </c>
      <c r="M19" s="5">
        <v>310</v>
      </c>
      <c r="N19" s="5">
        <v>264749</v>
      </c>
      <c r="O19" s="5">
        <v>34814</v>
      </c>
    </row>
    <row r="20" spans="1:15">
      <c r="A20" s="5">
        <v>1397</v>
      </c>
      <c r="B20" s="5" t="s">
        <v>568</v>
      </c>
      <c r="C20" s="5">
        <v>3659140</v>
      </c>
      <c r="D20" s="5">
        <v>3382</v>
      </c>
      <c r="E20" s="5">
        <v>183880</v>
      </c>
      <c r="F20" s="5">
        <v>19888</v>
      </c>
      <c r="G20" s="5">
        <v>1453013</v>
      </c>
      <c r="H20" s="5">
        <v>57225</v>
      </c>
      <c r="I20" s="5">
        <v>89277</v>
      </c>
      <c r="J20" s="5">
        <v>21753</v>
      </c>
      <c r="K20" s="5">
        <v>9</v>
      </c>
      <c r="L20" s="5">
        <v>0</v>
      </c>
      <c r="M20" s="5">
        <v>108397</v>
      </c>
      <c r="N20" s="5">
        <v>1341232</v>
      </c>
      <c r="O20" s="5">
        <v>381083</v>
      </c>
    </row>
    <row r="21" spans="1:15">
      <c r="A21" s="5">
        <v>1397</v>
      </c>
      <c r="B21" s="5" t="s">
        <v>569</v>
      </c>
      <c r="C21" s="5">
        <v>3024920</v>
      </c>
      <c r="D21" s="5">
        <v>6952</v>
      </c>
      <c r="E21" s="5">
        <v>140674</v>
      </c>
      <c r="F21" s="5">
        <v>10580</v>
      </c>
      <c r="G21" s="5">
        <v>996083</v>
      </c>
      <c r="H21" s="5">
        <v>52023</v>
      </c>
      <c r="I21" s="5">
        <v>48878</v>
      </c>
      <c r="J21" s="5">
        <v>25600</v>
      </c>
      <c r="K21" s="5">
        <v>0</v>
      </c>
      <c r="L21" s="5">
        <v>90</v>
      </c>
      <c r="M21" s="5">
        <v>9210</v>
      </c>
      <c r="N21" s="5">
        <v>1524237</v>
      </c>
      <c r="O21" s="5">
        <v>210594</v>
      </c>
    </row>
    <row r="22" spans="1:15">
      <c r="A22" s="5">
        <v>1397</v>
      </c>
      <c r="B22" s="5" t="s">
        <v>570</v>
      </c>
      <c r="C22" s="5">
        <v>1457592</v>
      </c>
      <c r="D22" s="5">
        <v>489</v>
      </c>
      <c r="E22" s="5">
        <v>52919</v>
      </c>
      <c r="F22" s="5">
        <v>7666</v>
      </c>
      <c r="G22" s="5">
        <v>358612</v>
      </c>
      <c r="H22" s="5">
        <v>36860</v>
      </c>
      <c r="I22" s="5">
        <v>38962</v>
      </c>
      <c r="J22" s="5">
        <v>0</v>
      </c>
      <c r="K22" s="5">
        <v>0</v>
      </c>
      <c r="L22" s="5">
        <v>0</v>
      </c>
      <c r="M22" s="5">
        <v>407</v>
      </c>
      <c r="N22" s="5">
        <v>883193</v>
      </c>
      <c r="O22" s="5">
        <v>78485</v>
      </c>
    </row>
    <row r="23" spans="1:15">
      <c r="A23" s="5">
        <v>1397</v>
      </c>
      <c r="B23" s="5" t="s">
        <v>571</v>
      </c>
      <c r="C23" s="5">
        <v>538395</v>
      </c>
      <c r="D23" s="5">
        <v>229</v>
      </c>
      <c r="E23" s="5">
        <v>35632</v>
      </c>
      <c r="F23" s="5">
        <v>1497</v>
      </c>
      <c r="G23" s="5">
        <v>160680</v>
      </c>
      <c r="H23" s="5">
        <v>9263</v>
      </c>
      <c r="I23" s="5">
        <v>17485</v>
      </c>
      <c r="J23" s="5">
        <v>0</v>
      </c>
      <c r="K23" s="5">
        <v>528</v>
      </c>
      <c r="L23" s="5">
        <v>0</v>
      </c>
      <c r="M23" s="5">
        <v>252</v>
      </c>
      <c r="N23" s="5">
        <v>299863</v>
      </c>
      <c r="O23" s="5">
        <v>12966</v>
      </c>
    </row>
    <row r="24" spans="1:15">
      <c r="A24" s="5">
        <v>1397</v>
      </c>
      <c r="B24" s="5" t="s">
        <v>572</v>
      </c>
      <c r="C24" s="5">
        <v>2748422</v>
      </c>
      <c r="D24" s="5">
        <v>1805</v>
      </c>
      <c r="E24" s="5">
        <v>151387</v>
      </c>
      <c r="F24" s="5">
        <v>2133</v>
      </c>
      <c r="G24" s="5">
        <v>782704</v>
      </c>
      <c r="H24" s="5">
        <v>47306</v>
      </c>
      <c r="I24" s="5">
        <v>52346</v>
      </c>
      <c r="J24" s="5">
        <v>0</v>
      </c>
      <c r="K24" s="5">
        <v>0</v>
      </c>
      <c r="L24" s="5">
        <v>0</v>
      </c>
      <c r="M24" s="5">
        <v>2970</v>
      </c>
      <c r="N24" s="5">
        <v>1694321</v>
      </c>
      <c r="O24" s="5">
        <v>13449</v>
      </c>
    </row>
    <row r="25" spans="1:15">
      <c r="A25" s="5">
        <v>1397</v>
      </c>
      <c r="B25" s="5" t="s">
        <v>573</v>
      </c>
      <c r="C25" s="5">
        <v>2276682</v>
      </c>
      <c r="D25" s="5">
        <v>328</v>
      </c>
      <c r="E25" s="5">
        <v>66152</v>
      </c>
      <c r="F25" s="5">
        <v>3670</v>
      </c>
      <c r="G25" s="5">
        <v>888139</v>
      </c>
      <c r="H25" s="5">
        <v>11531</v>
      </c>
      <c r="I25" s="5">
        <v>51127</v>
      </c>
      <c r="J25" s="5">
        <v>0</v>
      </c>
      <c r="K25" s="5">
        <v>0</v>
      </c>
      <c r="L25" s="5">
        <v>0</v>
      </c>
      <c r="M25" s="5">
        <v>30133</v>
      </c>
      <c r="N25" s="5">
        <v>1123260</v>
      </c>
      <c r="O25" s="5">
        <v>102342</v>
      </c>
    </row>
    <row r="26" spans="1:15">
      <c r="A26" s="5">
        <v>1397</v>
      </c>
      <c r="B26" s="5" t="s">
        <v>574</v>
      </c>
      <c r="C26" s="5">
        <v>116740</v>
      </c>
      <c r="D26" s="5">
        <v>255</v>
      </c>
      <c r="E26" s="5">
        <v>14197</v>
      </c>
      <c r="F26" s="5">
        <v>380</v>
      </c>
      <c r="G26" s="5">
        <v>38280</v>
      </c>
      <c r="H26" s="5">
        <v>4499</v>
      </c>
      <c r="I26" s="5">
        <v>4470</v>
      </c>
      <c r="J26" s="5">
        <v>0</v>
      </c>
      <c r="K26" s="5">
        <v>0</v>
      </c>
      <c r="L26" s="5">
        <v>0</v>
      </c>
      <c r="M26" s="5">
        <v>190</v>
      </c>
      <c r="N26" s="5">
        <v>54469</v>
      </c>
      <c r="O26" s="5">
        <v>0</v>
      </c>
    </row>
    <row r="27" spans="1:15">
      <c r="A27" s="5">
        <v>1397</v>
      </c>
      <c r="B27" s="5" t="s">
        <v>575</v>
      </c>
      <c r="C27" s="5">
        <v>799337</v>
      </c>
      <c r="D27" s="5">
        <v>305</v>
      </c>
      <c r="E27" s="5">
        <v>34066</v>
      </c>
      <c r="F27" s="5">
        <v>5244</v>
      </c>
      <c r="G27" s="5">
        <v>290043</v>
      </c>
      <c r="H27" s="5">
        <v>13285</v>
      </c>
      <c r="I27" s="5">
        <v>0</v>
      </c>
      <c r="J27" s="5">
        <v>0</v>
      </c>
      <c r="K27" s="5">
        <v>0</v>
      </c>
      <c r="L27" s="5">
        <v>0</v>
      </c>
      <c r="M27" s="5">
        <v>25488</v>
      </c>
      <c r="N27" s="5">
        <v>409890</v>
      </c>
      <c r="O27" s="5">
        <v>21017</v>
      </c>
    </row>
    <row r="28" spans="1:15">
      <c r="A28" s="5">
        <v>1397</v>
      </c>
      <c r="B28" s="5" t="s">
        <v>576</v>
      </c>
      <c r="C28" s="5">
        <v>1871408</v>
      </c>
      <c r="D28" s="5">
        <v>623</v>
      </c>
      <c r="E28" s="5">
        <v>108306</v>
      </c>
      <c r="F28" s="5">
        <v>9451</v>
      </c>
      <c r="G28" s="5">
        <v>514279</v>
      </c>
      <c r="H28" s="5">
        <v>32610</v>
      </c>
      <c r="I28" s="5">
        <v>27363</v>
      </c>
      <c r="J28" s="5">
        <v>0</v>
      </c>
      <c r="K28" s="5">
        <v>583</v>
      </c>
      <c r="L28" s="5">
        <v>0</v>
      </c>
      <c r="M28" s="5">
        <v>1050</v>
      </c>
      <c r="N28" s="5">
        <v>1139058</v>
      </c>
      <c r="O28" s="5">
        <v>38084</v>
      </c>
    </row>
    <row r="29" spans="1:15">
      <c r="A29" s="5">
        <v>1397</v>
      </c>
      <c r="B29" s="5" t="s">
        <v>577</v>
      </c>
      <c r="C29" s="5">
        <v>1264508</v>
      </c>
      <c r="D29" s="5">
        <v>139</v>
      </c>
      <c r="E29" s="5">
        <v>16738</v>
      </c>
      <c r="F29" s="5">
        <v>1378</v>
      </c>
      <c r="G29" s="5">
        <v>206080</v>
      </c>
      <c r="H29" s="5">
        <v>11306</v>
      </c>
      <c r="I29" s="5">
        <v>1675</v>
      </c>
      <c r="J29" s="5">
        <v>0</v>
      </c>
      <c r="K29" s="5">
        <v>0</v>
      </c>
      <c r="L29" s="5">
        <v>0</v>
      </c>
      <c r="M29" s="5">
        <v>14374</v>
      </c>
      <c r="N29" s="5">
        <v>1006024</v>
      </c>
      <c r="O29" s="5">
        <v>6793</v>
      </c>
    </row>
    <row r="30" spans="1:15">
      <c r="A30" s="5">
        <v>1397</v>
      </c>
      <c r="B30" s="5" t="s">
        <v>578</v>
      </c>
      <c r="C30" s="5">
        <v>2093623</v>
      </c>
      <c r="D30" s="5">
        <v>195</v>
      </c>
      <c r="E30" s="5">
        <v>147578</v>
      </c>
      <c r="F30" s="5">
        <v>6010</v>
      </c>
      <c r="G30" s="5">
        <v>613714</v>
      </c>
      <c r="H30" s="5">
        <v>47062</v>
      </c>
      <c r="I30" s="5">
        <v>33830</v>
      </c>
      <c r="J30" s="5">
        <v>0</v>
      </c>
      <c r="K30" s="5">
        <v>0</v>
      </c>
      <c r="L30" s="5">
        <v>0</v>
      </c>
      <c r="M30" s="5">
        <v>24</v>
      </c>
      <c r="N30" s="5">
        <v>1211048</v>
      </c>
      <c r="O30" s="5">
        <v>34162</v>
      </c>
    </row>
    <row r="31" spans="1:15">
      <c r="A31" s="5">
        <v>1397</v>
      </c>
      <c r="B31" s="5" t="s">
        <v>579</v>
      </c>
      <c r="C31" s="5">
        <v>7825821</v>
      </c>
      <c r="D31" s="5">
        <v>2633</v>
      </c>
      <c r="E31" s="5">
        <v>101939</v>
      </c>
      <c r="F31" s="5">
        <v>8345</v>
      </c>
      <c r="G31" s="5">
        <v>1906869</v>
      </c>
      <c r="H31" s="5">
        <v>55090</v>
      </c>
      <c r="I31" s="5">
        <v>10518</v>
      </c>
      <c r="J31" s="5">
        <v>0</v>
      </c>
      <c r="K31" s="5">
        <v>1093</v>
      </c>
      <c r="L31" s="5">
        <v>0</v>
      </c>
      <c r="M31" s="5">
        <v>1471260</v>
      </c>
      <c r="N31" s="5">
        <v>4054413</v>
      </c>
      <c r="O31" s="5">
        <v>213660</v>
      </c>
    </row>
    <row r="32" spans="1:15">
      <c r="A32" s="5">
        <v>1397</v>
      </c>
      <c r="B32" s="5" t="s">
        <v>580</v>
      </c>
      <c r="C32" s="5">
        <v>10992657</v>
      </c>
      <c r="D32" s="5">
        <v>51</v>
      </c>
      <c r="E32" s="5">
        <v>162567</v>
      </c>
      <c r="F32" s="5">
        <v>278153</v>
      </c>
      <c r="G32" s="5">
        <v>3642539</v>
      </c>
      <c r="H32" s="5">
        <v>15655</v>
      </c>
      <c r="I32" s="5">
        <v>701718</v>
      </c>
      <c r="J32" s="5">
        <v>0</v>
      </c>
      <c r="K32" s="5">
        <v>0</v>
      </c>
      <c r="L32" s="5">
        <v>0</v>
      </c>
      <c r="M32" s="5">
        <v>11420</v>
      </c>
      <c r="N32" s="5">
        <v>4251539</v>
      </c>
      <c r="O32" s="5">
        <v>1929015</v>
      </c>
    </row>
    <row r="33" spans="1:15">
      <c r="A33" s="5">
        <v>1397</v>
      </c>
      <c r="B33" s="5" t="s">
        <v>581</v>
      </c>
      <c r="C33" s="5">
        <v>1448865</v>
      </c>
      <c r="D33" s="5">
        <v>383</v>
      </c>
      <c r="E33" s="5">
        <v>43751</v>
      </c>
      <c r="F33" s="5">
        <v>1466</v>
      </c>
      <c r="G33" s="5">
        <v>563935</v>
      </c>
      <c r="H33" s="5">
        <v>33790</v>
      </c>
      <c r="I33" s="5">
        <v>76346</v>
      </c>
      <c r="J33" s="5">
        <v>68</v>
      </c>
      <c r="K33" s="5">
        <v>121</v>
      </c>
      <c r="L33" s="5">
        <v>0</v>
      </c>
      <c r="M33" s="5">
        <v>988</v>
      </c>
      <c r="N33" s="5">
        <v>694742</v>
      </c>
      <c r="O33" s="5">
        <v>33275</v>
      </c>
    </row>
    <row r="34" spans="1:15">
      <c r="A34" s="5">
        <v>1397</v>
      </c>
      <c r="B34" s="5" t="s">
        <v>582</v>
      </c>
      <c r="C34" s="5">
        <v>9029043</v>
      </c>
      <c r="D34" s="5">
        <v>301</v>
      </c>
      <c r="E34" s="5">
        <v>245447</v>
      </c>
      <c r="F34" s="5">
        <v>4187</v>
      </c>
      <c r="G34" s="5">
        <v>4145464</v>
      </c>
      <c r="H34" s="5">
        <v>58499</v>
      </c>
      <c r="I34" s="5">
        <v>49</v>
      </c>
      <c r="J34" s="5">
        <v>0</v>
      </c>
      <c r="K34" s="5">
        <v>0</v>
      </c>
      <c r="L34" s="5">
        <v>57</v>
      </c>
      <c r="M34" s="5">
        <v>75736</v>
      </c>
      <c r="N34" s="5">
        <v>4135219</v>
      </c>
      <c r="O34" s="5">
        <v>364084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3" t="s">
        <v>165</v>
      </c>
      <c r="B1" s="23"/>
      <c r="C1" s="37" t="str">
        <f>CONCATENATE("17-",'فهرست جداول'!E8,"-",MID('فهرست جداول'!B1, 58,10), "                  (میلیون ریال)")</f>
        <v>17-پرداختی خدمات غیر صنعتی کارگاه‏ها بر حسب استان-97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40.5" customHeight="1" thickBot="1">
      <c r="A2" s="16" t="s">
        <v>128</v>
      </c>
      <c r="B2" s="16" t="s">
        <v>158</v>
      </c>
      <c r="C2" s="17" t="s">
        <v>68</v>
      </c>
      <c r="D2" s="17" t="s">
        <v>69</v>
      </c>
      <c r="E2" s="17" t="s">
        <v>70</v>
      </c>
      <c r="F2" s="17" t="s">
        <v>71</v>
      </c>
      <c r="G2" s="17" t="s">
        <v>72</v>
      </c>
      <c r="H2" s="17" t="s">
        <v>73</v>
      </c>
      <c r="I2" s="17" t="s">
        <v>74</v>
      </c>
      <c r="J2" s="17" t="s">
        <v>75</v>
      </c>
      <c r="K2" s="17" t="s">
        <v>76</v>
      </c>
      <c r="L2" s="17" t="s">
        <v>122</v>
      </c>
      <c r="M2" s="17" t="s">
        <v>77</v>
      </c>
      <c r="N2" s="17" t="s">
        <v>78</v>
      </c>
      <c r="O2" s="17" t="s">
        <v>79</v>
      </c>
      <c r="P2" s="17" t="s">
        <v>80</v>
      </c>
    </row>
    <row r="3" spans="1:16">
      <c r="A3" s="5">
        <v>1397</v>
      </c>
      <c r="B3" s="5" t="s">
        <v>551</v>
      </c>
      <c r="C3" s="5">
        <v>379211270</v>
      </c>
      <c r="D3" s="5">
        <v>89144237</v>
      </c>
      <c r="E3" s="5">
        <v>8072279</v>
      </c>
      <c r="F3" s="5">
        <v>12301841</v>
      </c>
      <c r="G3" s="5">
        <v>2659583</v>
      </c>
      <c r="H3" s="5">
        <v>70440969</v>
      </c>
      <c r="I3" s="5">
        <v>9720725</v>
      </c>
      <c r="J3" s="5">
        <v>7290030</v>
      </c>
      <c r="K3" s="5">
        <v>3449067</v>
      </c>
      <c r="L3" s="5">
        <v>10392797</v>
      </c>
      <c r="M3" s="5">
        <v>6657126</v>
      </c>
      <c r="N3" s="5">
        <v>21688145</v>
      </c>
      <c r="O3" s="5">
        <v>6710038</v>
      </c>
      <c r="P3" s="5">
        <v>130684432</v>
      </c>
    </row>
    <row r="4" spans="1:16">
      <c r="A4" s="5">
        <v>1397</v>
      </c>
      <c r="B4" s="5" t="s">
        <v>552</v>
      </c>
      <c r="C4" s="5">
        <v>12563769</v>
      </c>
      <c r="D4" s="5">
        <v>5197680</v>
      </c>
      <c r="E4" s="5">
        <v>409167</v>
      </c>
      <c r="F4" s="5">
        <v>118786</v>
      </c>
      <c r="G4" s="5">
        <v>93765</v>
      </c>
      <c r="H4" s="5">
        <v>1280083</v>
      </c>
      <c r="I4" s="5">
        <v>394757</v>
      </c>
      <c r="J4" s="5">
        <v>219004</v>
      </c>
      <c r="K4" s="5">
        <v>148155</v>
      </c>
      <c r="L4" s="5">
        <v>458798</v>
      </c>
      <c r="M4" s="5">
        <v>769470</v>
      </c>
      <c r="N4" s="5">
        <v>659323</v>
      </c>
      <c r="O4" s="5">
        <v>343410</v>
      </c>
      <c r="P4" s="5">
        <v>2471371</v>
      </c>
    </row>
    <row r="5" spans="1:16">
      <c r="A5" s="5">
        <v>1397</v>
      </c>
      <c r="B5" s="5" t="s">
        <v>553</v>
      </c>
      <c r="C5" s="5">
        <v>1708658</v>
      </c>
      <c r="D5" s="5">
        <v>44263</v>
      </c>
      <c r="E5" s="5">
        <v>49722</v>
      </c>
      <c r="F5" s="5">
        <v>18630</v>
      </c>
      <c r="G5" s="5">
        <v>32345</v>
      </c>
      <c r="H5" s="5">
        <v>449759</v>
      </c>
      <c r="I5" s="5">
        <v>113306</v>
      </c>
      <c r="J5" s="5">
        <v>95856</v>
      </c>
      <c r="K5" s="5">
        <v>20741</v>
      </c>
      <c r="L5" s="5">
        <v>74559</v>
      </c>
      <c r="M5" s="5">
        <v>55894</v>
      </c>
      <c r="N5" s="5">
        <v>147108</v>
      </c>
      <c r="O5" s="5">
        <v>79317</v>
      </c>
      <c r="P5" s="5">
        <v>527160</v>
      </c>
    </row>
    <row r="6" spans="1:16">
      <c r="A6" s="5">
        <v>1397</v>
      </c>
      <c r="B6" s="5" t="s">
        <v>554</v>
      </c>
      <c r="C6" s="5">
        <v>752589</v>
      </c>
      <c r="D6" s="5">
        <v>38242</v>
      </c>
      <c r="E6" s="5">
        <v>17721</v>
      </c>
      <c r="F6" s="5">
        <v>20680</v>
      </c>
      <c r="G6" s="5">
        <v>13926</v>
      </c>
      <c r="H6" s="5">
        <v>250742</v>
      </c>
      <c r="I6" s="5">
        <v>36330</v>
      </c>
      <c r="J6" s="5">
        <v>23744</v>
      </c>
      <c r="K6" s="5">
        <v>1312</v>
      </c>
      <c r="L6" s="5">
        <v>50228</v>
      </c>
      <c r="M6" s="5">
        <v>15937</v>
      </c>
      <c r="N6" s="5">
        <v>57756</v>
      </c>
      <c r="O6" s="5">
        <v>21551</v>
      </c>
      <c r="P6" s="5">
        <v>204419</v>
      </c>
    </row>
    <row r="7" spans="1:16">
      <c r="A7" s="5">
        <v>1397</v>
      </c>
      <c r="B7" s="5" t="s">
        <v>555</v>
      </c>
      <c r="C7" s="5">
        <v>36776142</v>
      </c>
      <c r="D7" s="5">
        <v>12863575</v>
      </c>
      <c r="E7" s="5">
        <v>635460</v>
      </c>
      <c r="F7" s="5">
        <v>576674</v>
      </c>
      <c r="G7" s="5">
        <v>222269</v>
      </c>
      <c r="H7" s="5">
        <v>4217345</v>
      </c>
      <c r="I7" s="5">
        <v>859120</v>
      </c>
      <c r="J7" s="5">
        <v>519510</v>
      </c>
      <c r="K7" s="5">
        <v>237165</v>
      </c>
      <c r="L7" s="5">
        <v>922596</v>
      </c>
      <c r="M7" s="5">
        <v>375074</v>
      </c>
      <c r="N7" s="5">
        <v>2225745</v>
      </c>
      <c r="O7" s="5">
        <v>499062</v>
      </c>
      <c r="P7" s="5">
        <v>12622547</v>
      </c>
    </row>
    <row r="8" spans="1:16">
      <c r="A8" s="5">
        <v>1397</v>
      </c>
      <c r="B8" s="5" t="s">
        <v>556</v>
      </c>
      <c r="C8" s="5">
        <v>12763220</v>
      </c>
      <c r="D8" s="5">
        <v>287094</v>
      </c>
      <c r="E8" s="5">
        <v>559390</v>
      </c>
      <c r="F8" s="5">
        <v>64494</v>
      </c>
      <c r="G8" s="5">
        <v>175201</v>
      </c>
      <c r="H8" s="5">
        <v>1970363</v>
      </c>
      <c r="I8" s="5">
        <v>668277</v>
      </c>
      <c r="J8" s="5">
        <v>380671</v>
      </c>
      <c r="K8" s="5">
        <v>100278</v>
      </c>
      <c r="L8" s="5">
        <v>813066</v>
      </c>
      <c r="M8" s="5">
        <v>1247601</v>
      </c>
      <c r="N8" s="5">
        <v>2080270</v>
      </c>
      <c r="O8" s="5">
        <v>322529</v>
      </c>
      <c r="P8" s="5">
        <v>4093987</v>
      </c>
    </row>
    <row r="9" spans="1:16">
      <c r="A9" s="5">
        <v>1397</v>
      </c>
      <c r="B9" s="5" t="s">
        <v>557</v>
      </c>
      <c r="C9" s="5">
        <v>523578</v>
      </c>
      <c r="D9" s="5">
        <v>19422</v>
      </c>
      <c r="E9" s="5">
        <v>5672</v>
      </c>
      <c r="F9" s="5">
        <v>13042</v>
      </c>
      <c r="G9" s="5">
        <v>10999</v>
      </c>
      <c r="H9" s="5">
        <v>227471</v>
      </c>
      <c r="I9" s="5">
        <v>21384</v>
      </c>
      <c r="J9" s="5">
        <v>32270</v>
      </c>
      <c r="K9" s="5">
        <v>7741</v>
      </c>
      <c r="L9" s="5">
        <v>6209</v>
      </c>
      <c r="M9" s="5">
        <v>7125</v>
      </c>
      <c r="N9" s="5">
        <v>38199</v>
      </c>
      <c r="O9" s="5">
        <v>7828</v>
      </c>
      <c r="P9" s="5">
        <v>126217</v>
      </c>
    </row>
    <row r="10" spans="1:16">
      <c r="A10" s="5">
        <v>1397</v>
      </c>
      <c r="B10" s="5" t="s">
        <v>558</v>
      </c>
      <c r="C10" s="5">
        <v>36848488</v>
      </c>
      <c r="D10" s="5">
        <v>2799225</v>
      </c>
      <c r="E10" s="5">
        <v>1066141</v>
      </c>
      <c r="F10" s="5">
        <v>314586</v>
      </c>
      <c r="G10" s="5">
        <v>40889</v>
      </c>
      <c r="H10" s="5">
        <v>19533026</v>
      </c>
      <c r="I10" s="5">
        <v>774652</v>
      </c>
      <c r="J10" s="5">
        <v>196852</v>
      </c>
      <c r="K10" s="5">
        <v>1892785</v>
      </c>
      <c r="L10" s="5">
        <v>261871</v>
      </c>
      <c r="M10" s="5">
        <v>61992</v>
      </c>
      <c r="N10" s="5">
        <v>57292</v>
      </c>
      <c r="O10" s="5">
        <v>358427</v>
      </c>
      <c r="P10" s="5">
        <v>9490751</v>
      </c>
    </row>
    <row r="11" spans="1:16">
      <c r="A11" s="5">
        <v>1397</v>
      </c>
      <c r="B11" s="5" t="s">
        <v>559</v>
      </c>
      <c r="C11" s="5">
        <v>73897566</v>
      </c>
      <c r="D11" s="5">
        <v>19417630</v>
      </c>
      <c r="E11" s="5">
        <v>2042717</v>
      </c>
      <c r="F11" s="5">
        <v>673234</v>
      </c>
      <c r="G11" s="5">
        <v>793443</v>
      </c>
      <c r="H11" s="5">
        <v>7607052</v>
      </c>
      <c r="I11" s="5">
        <v>1923630</v>
      </c>
      <c r="J11" s="5">
        <v>2245768</v>
      </c>
      <c r="K11" s="5">
        <v>368134</v>
      </c>
      <c r="L11" s="5">
        <v>2628744</v>
      </c>
      <c r="M11" s="5">
        <v>1946159</v>
      </c>
      <c r="N11" s="5">
        <v>6480445</v>
      </c>
      <c r="O11" s="5">
        <v>2184578</v>
      </c>
      <c r="P11" s="5">
        <v>25586034</v>
      </c>
    </row>
    <row r="12" spans="1:16">
      <c r="A12" s="5">
        <v>1397</v>
      </c>
      <c r="B12" s="5" t="s">
        <v>560</v>
      </c>
      <c r="C12" s="5">
        <v>766134</v>
      </c>
      <c r="D12" s="5">
        <v>3389</v>
      </c>
      <c r="E12" s="5">
        <v>11600</v>
      </c>
      <c r="F12" s="5">
        <v>28115</v>
      </c>
      <c r="G12" s="5">
        <v>11456</v>
      </c>
      <c r="H12" s="5">
        <v>279956</v>
      </c>
      <c r="I12" s="5">
        <v>32135</v>
      </c>
      <c r="J12" s="5">
        <v>60467</v>
      </c>
      <c r="K12" s="5">
        <v>10623</v>
      </c>
      <c r="L12" s="5">
        <v>5085</v>
      </c>
      <c r="M12" s="5">
        <v>27960</v>
      </c>
      <c r="N12" s="5">
        <v>29300</v>
      </c>
      <c r="O12" s="5">
        <v>29658</v>
      </c>
      <c r="P12" s="5">
        <v>236390</v>
      </c>
    </row>
    <row r="13" spans="1:16">
      <c r="A13" s="5">
        <v>1397</v>
      </c>
      <c r="B13" s="5" t="s">
        <v>561</v>
      </c>
      <c r="C13" s="5">
        <v>627435</v>
      </c>
      <c r="D13" s="5">
        <v>11613</v>
      </c>
      <c r="E13" s="5">
        <v>5965</v>
      </c>
      <c r="F13" s="5">
        <v>16737</v>
      </c>
      <c r="G13" s="5">
        <v>5016</v>
      </c>
      <c r="H13" s="5">
        <v>211768</v>
      </c>
      <c r="I13" s="5">
        <v>77788</v>
      </c>
      <c r="J13" s="5">
        <v>22476</v>
      </c>
      <c r="K13" s="5">
        <v>3200</v>
      </c>
      <c r="L13" s="5">
        <v>12723</v>
      </c>
      <c r="M13" s="5">
        <v>9005</v>
      </c>
      <c r="N13" s="5">
        <v>63446</v>
      </c>
      <c r="O13" s="5">
        <v>16271</v>
      </c>
      <c r="P13" s="5">
        <v>171427</v>
      </c>
    </row>
    <row r="14" spans="1:16">
      <c r="A14" s="5">
        <v>1397</v>
      </c>
      <c r="B14" s="5" t="s">
        <v>562</v>
      </c>
      <c r="C14" s="5">
        <v>9678213</v>
      </c>
      <c r="D14" s="5">
        <v>244241</v>
      </c>
      <c r="E14" s="5">
        <v>597293</v>
      </c>
      <c r="F14" s="5">
        <v>1250738</v>
      </c>
      <c r="G14" s="5">
        <v>132002</v>
      </c>
      <c r="H14" s="5">
        <v>2354857</v>
      </c>
      <c r="I14" s="5">
        <v>430749</v>
      </c>
      <c r="J14" s="5">
        <v>374603</v>
      </c>
      <c r="K14" s="5">
        <v>54402</v>
      </c>
      <c r="L14" s="5">
        <v>270789</v>
      </c>
      <c r="M14" s="5">
        <v>218497</v>
      </c>
      <c r="N14" s="5">
        <v>720619</v>
      </c>
      <c r="O14" s="5">
        <v>251709</v>
      </c>
      <c r="P14" s="5">
        <v>2777715</v>
      </c>
    </row>
    <row r="15" spans="1:16">
      <c r="A15" s="5">
        <v>1397</v>
      </c>
      <c r="B15" s="5" t="s">
        <v>563</v>
      </c>
      <c r="C15" s="5">
        <v>1103382</v>
      </c>
      <c r="D15" s="5">
        <v>19877</v>
      </c>
      <c r="E15" s="5">
        <v>9888</v>
      </c>
      <c r="F15" s="5">
        <v>5985</v>
      </c>
      <c r="G15" s="5">
        <v>8517</v>
      </c>
      <c r="H15" s="5">
        <v>57376</v>
      </c>
      <c r="I15" s="5">
        <v>19231</v>
      </c>
      <c r="J15" s="5">
        <v>50148</v>
      </c>
      <c r="K15" s="5">
        <v>12105</v>
      </c>
      <c r="L15" s="5">
        <v>61152</v>
      </c>
      <c r="M15" s="5">
        <v>11403</v>
      </c>
      <c r="N15" s="5">
        <v>12284</v>
      </c>
      <c r="O15" s="5">
        <v>28148</v>
      </c>
      <c r="P15" s="5">
        <v>807266</v>
      </c>
    </row>
    <row r="16" spans="1:16">
      <c r="A16" s="5">
        <v>1397</v>
      </c>
      <c r="B16" s="5" t="s">
        <v>564</v>
      </c>
      <c r="C16" s="5">
        <v>58917633</v>
      </c>
      <c r="D16" s="5">
        <v>16042464</v>
      </c>
      <c r="E16" s="5">
        <v>192870</v>
      </c>
      <c r="F16" s="5">
        <v>3968840</v>
      </c>
      <c r="G16" s="5">
        <v>95384</v>
      </c>
      <c r="H16" s="5">
        <v>11088272</v>
      </c>
      <c r="I16" s="5">
        <v>1001927</v>
      </c>
      <c r="J16" s="5">
        <v>628810</v>
      </c>
      <c r="K16" s="5">
        <v>157363</v>
      </c>
      <c r="L16" s="5">
        <v>1142395</v>
      </c>
      <c r="M16" s="5">
        <v>236886</v>
      </c>
      <c r="N16" s="5">
        <v>396013</v>
      </c>
      <c r="O16" s="5">
        <v>345201</v>
      </c>
      <c r="P16" s="5">
        <v>23621208</v>
      </c>
    </row>
    <row r="17" spans="1:16">
      <c r="A17" s="5">
        <v>1397</v>
      </c>
      <c r="B17" s="5" t="s">
        <v>565</v>
      </c>
      <c r="C17" s="5">
        <v>5839754</v>
      </c>
      <c r="D17" s="5">
        <v>242157</v>
      </c>
      <c r="E17" s="5">
        <v>135268</v>
      </c>
      <c r="F17" s="5">
        <v>106088</v>
      </c>
      <c r="G17" s="5">
        <v>50107</v>
      </c>
      <c r="H17" s="5">
        <v>1289739</v>
      </c>
      <c r="I17" s="5">
        <v>154310</v>
      </c>
      <c r="J17" s="5">
        <v>154118</v>
      </c>
      <c r="K17" s="5">
        <v>85224</v>
      </c>
      <c r="L17" s="5">
        <v>190794</v>
      </c>
      <c r="M17" s="5">
        <v>87593</v>
      </c>
      <c r="N17" s="5">
        <v>1161616</v>
      </c>
      <c r="O17" s="5">
        <v>107638</v>
      </c>
      <c r="P17" s="5">
        <v>2075101</v>
      </c>
    </row>
    <row r="18" spans="1:16">
      <c r="A18" s="5">
        <v>1397</v>
      </c>
      <c r="B18" s="5" t="s">
        <v>566</v>
      </c>
      <c r="C18" s="5">
        <v>3421695</v>
      </c>
      <c r="D18" s="5">
        <v>118553</v>
      </c>
      <c r="E18" s="5">
        <v>112368</v>
      </c>
      <c r="F18" s="5">
        <v>141720</v>
      </c>
      <c r="G18" s="5">
        <v>52706</v>
      </c>
      <c r="H18" s="5">
        <v>837905</v>
      </c>
      <c r="I18" s="5">
        <v>222442</v>
      </c>
      <c r="J18" s="5">
        <v>98079</v>
      </c>
      <c r="K18" s="5">
        <v>18701</v>
      </c>
      <c r="L18" s="5">
        <v>115984</v>
      </c>
      <c r="M18" s="5">
        <v>399128</v>
      </c>
      <c r="N18" s="5">
        <v>248868</v>
      </c>
      <c r="O18" s="5">
        <v>74909</v>
      </c>
      <c r="P18" s="5">
        <v>980332</v>
      </c>
    </row>
    <row r="19" spans="1:16">
      <c r="A19" s="5">
        <v>1397</v>
      </c>
      <c r="B19" s="5" t="s">
        <v>567</v>
      </c>
      <c r="C19" s="5">
        <v>506985</v>
      </c>
      <c r="D19" s="5">
        <v>10565</v>
      </c>
      <c r="E19" s="5">
        <v>6812</v>
      </c>
      <c r="F19" s="5">
        <v>21534</v>
      </c>
      <c r="G19" s="5">
        <v>9942</v>
      </c>
      <c r="H19" s="5">
        <v>123625</v>
      </c>
      <c r="I19" s="5">
        <v>39531</v>
      </c>
      <c r="J19" s="5">
        <v>19194</v>
      </c>
      <c r="K19" s="5">
        <v>1486</v>
      </c>
      <c r="L19" s="5">
        <v>30104</v>
      </c>
      <c r="M19" s="5">
        <v>24297</v>
      </c>
      <c r="N19" s="5">
        <v>26693</v>
      </c>
      <c r="O19" s="5">
        <v>21337</v>
      </c>
      <c r="P19" s="5">
        <v>171865</v>
      </c>
    </row>
    <row r="20" spans="1:16">
      <c r="A20" s="5">
        <v>1397</v>
      </c>
      <c r="B20" s="5" t="s">
        <v>568</v>
      </c>
      <c r="C20" s="5">
        <v>10319815</v>
      </c>
      <c r="D20" s="5">
        <v>2526904</v>
      </c>
      <c r="E20" s="5">
        <v>195680</v>
      </c>
      <c r="F20" s="5">
        <v>136331</v>
      </c>
      <c r="G20" s="5">
        <v>83502</v>
      </c>
      <c r="H20" s="5">
        <v>1664534</v>
      </c>
      <c r="I20" s="5">
        <v>250803</v>
      </c>
      <c r="J20" s="5">
        <v>286986</v>
      </c>
      <c r="K20" s="5">
        <v>40140</v>
      </c>
      <c r="L20" s="5">
        <v>1014038</v>
      </c>
      <c r="M20" s="5">
        <v>177502</v>
      </c>
      <c r="N20" s="5">
        <v>645771</v>
      </c>
      <c r="O20" s="5">
        <v>249417</v>
      </c>
      <c r="P20" s="5">
        <v>3048208</v>
      </c>
    </row>
    <row r="21" spans="1:16">
      <c r="A21" s="5">
        <v>1397</v>
      </c>
      <c r="B21" s="5" t="s">
        <v>569</v>
      </c>
      <c r="C21" s="5">
        <v>6873521</v>
      </c>
      <c r="D21" s="5">
        <v>631344</v>
      </c>
      <c r="E21" s="5">
        <v>381796</v>
      </c>
      <c r="F21" s="5">
        <v>119389</v>
      </c>
      <c r="G21" s="5">
        <v>98588</v>
      </c>
      <c r="H21" s="5">
        <v>1775835</v>
      </c>
      <c r="I21" s="5">
        <v>444760</v>
      </c>
      <c r="J21" s="5">
        <v>308505</v>
      </c>
      <c r="K21" s="5">
        <v>45654</v>
      </c>
      <c r="L21" s="5">
        <v>134040</v>
      </c>
      <c r="M21" s="5">
        <v>255925</v>
      </c>
      <c r="N21" s="5">
        <v>1011343</v>
      </c>
      <c r="O21" s="5">
        <v>312510</v>
      </c>
      <c r="P21" s="5">
        <v>1353832</v>
      </c>
    </row>
    <row r="22" spans="1:16">
      <c r="A22" s="5">
        <v>1397</v>
      </c>
      <c r="B22" s="5" t="s">
        <v>570</v>
      </c>
      <c r="C22" s="5">
        <v>4206739</v>
      </c>
      <c r="D22" s="5">
        <v>62880</v>
      </c>
      <c r="E22" s="5">
        <v>169072</v>
      </c>
      <c r="F22" s="5">
        <v>37488</v>
      </c>
      <c r="G22" s="5">
        <v>53315</v>
      </c>
      <c r="H22" s="5">
        <v>1742007</v>
      </c>
      <c r="I22" s="5">
        <v>141043</v>
      </c>
      <c r="J22" s="5">
        <v>118351</v>
      </c>
      <c r="K22" s="5">
        <v>9174</v>
      </c>
      <c r="L22" s="5">
        <v>87594</v>
      </c>
      <c r="M22" s="5">
        <v>85692</v>
      </c>
      <c r="N22" s="5">
        <v>861360</v>
      </c>
      <c r="O22" s="5">
        <v>77973</v>
      </c>
      <c r="P22" s="5">
        <v>760790</v>
      </c>
    </row>
    <row r="23" spans="1:16">
      <c r="A23" s="5">
        <v>1397</v>
      </c>
      <c r="B23" s="5" t="s">
        <v>571</v>
      </c>
      <c r="C23" s="5">
        <v>930454</v>
      </c>
      <c r="D23" s="5">
        <v>7091</v>
      </c>
      <c r="E23" s="5">
        <v>25533</v>
      </c>
      <c r="F23" s="5">
        <v>94367</v>
      </c>
      <c r="G23" s="5">
        <v>9644</v>
      </c>
      <c r="H23" s="5">
        <v>578309</v>
      </c>
      <c r="I23" s="5">
        <v>28510</v>
      </c>
      <c r="J23" s="5">
        <v>19875</v>
      </c>
      <c r="K23" s="5">
        <v>903</v>
      </c>
      <c r="L23" s="5">
        <v>13860</v>
      </c>
      <c r="M23" s="5">
        <v>15923</v>
      </c>
      <c r="N23" s="5">
        <v>22804</v>
      </c>
      <c r="O23" s="5">
        <v>8788</v>
      </c>
      <c r="P23" s="5">
        <v>104848</v>
      </c>
    </row>
    <row r="24" spans="1:16">
      <c r="A24" s="5">
        <v>1397</v>
      </c>
      <c r="B24" s="5" t="s">
        <v>572</v>
      </c>
      <c r="C24" s="5">
        <v>18427921</v>
      </c>
      <c r="D24" s="5">
        <v>1245116</v>
      </c>
      <c r="E24" s="5">
        <v>192150</v>
      </c>
      <c r="F24" s="5">
        <v>3864813</v>
      </c>
      <c r="G24" s="5">
        <v>40258</v>
      </c>
      <c r="H24" s="5">
        <v>1891843</v>
      </c>
      <c r="I24" s="5">
        <v>168289</v>
      </c>
      <c r="J24" s="5">
        <v>162263</v>
      </c>
      <c r="K24" s="5">
        <v>15371</v>
      </c>
      <c r="L24" s="5">
        <v>707879</v>
      </c>
      <c r="M24" s="5">
        <v>73345</v>
      </c>
      <c r="N24" s="5">
        <v>599715</v>
      </c>
      <c r="O24" s="5">
        <v>93408</v>
      </c>
      <c r="P24" s="5">
        <v>9373471</v>
      </c>
    </row>
    <row r="25" spans="1:16">
      <c r="A25" s="5">
        <v>1397</v>
      </c>
      <c r="B25" s="5" t="s">
        <v>573</v>
      </c>
      <c r="C25" s="5">
        <v>3903200</v>
      </c>
      <c r="D25" s="5">
        <v>1126164</v>
      </c>
      <c r="E25" s="5">
        <v>93434</v>
      </c>
      <c r="F25" s="5">
        <v>46459</v>
      </c>
      <c r="G25" s="5">
        <v>20708</v>
      </c>
      <c r="H25" s="5">
        <v>1140975</v>
      </c>
      <c r="I25" s="5">
        <v>125824</v>
      </c>
      <c r="J25" s="5">
        <v>68890</v>
      </c>
      <c r="K25" s="5">
        <v>21332</v>
      </c>
      <c r="L25" s="5">
        <v>121379</v>
      </c>
      <c r="M25" s="5">
        <v>31158</v>
      </c>
      <c r="N25" s="5">
        <v>76684</v>
      </c>
      <c r="O25" s="5">
        <v>43873</v>
      </c>
      <c r="P25" s="5">
        <v>986320</v>
      </c>
    </row>
    <row r="26" spans="1:16">
      <c r="A26" s="5">
        <v>1397</v>
      </c>
      <c r="B26" s="5" t="s">
        <v>574</v>
      </c>
      <c r="C26" s="5">
        <v>425823</v>
      </c>
      <c r="D26" s="5">
        <v>90812</v>
      </c>
      <c r="E26" s="5">
        <v>16849</v>
      </c>
      <c r="F26" s="5">
        <v>45746</v>
      </c>
      <c r="G26" s="5">
        <v>18635</v>
      </c>
      <c r="H26" s="5">
        <v>47093</v>
      </c>
      <c r="I26" s="5">
        <v>4072</v>
      </c>
      <c r="J26" s="5">
        <v>10513</v>
      </c>
      <c r="K26" s="5">
        <v>1601</v>
      </c>
      <c r="L26" s="5">
        <v>1547</v>
      </c>
      <c r="M26" s="5">
        <v>32368</v>
      </c>
      <c r="N26" s="5">
        <v>115577</v>
      </c>
      <c r="O26" s="5">
        <v>27879</v>
      </c>
      <c r="P26" s="5">
        <v>13130</v>
      </c>
    </row>
    <row r="27" spans="1:16">
      <c r="A27" s="5">
        <v>1397</v>
      </c>
      <c r="B27" s="5" t="s">
        <v>575</v>
      </c>
      <c r="C27" s="5">
        <v>1487550</v>
      </c>
      <c r="D27" s="5">
        <v>28261</v>
      </c>
      <c r="E27" s="5">
        <v>25667</v>
      </c>
      <c r="F27" s="5">
        <v>28178</v>
      </c>
      <c r="G27" s="5">
        <v>20997</v>
      </c>
      <c r="H27" s="5">
        <v>404930</v>
      </c>
      <c r="I27" s="5">
        <v>69612</v>
      </c>
      <c r="J27" s="5">
        <v>45080</v>
      </c>
      <c r="K27" s="5">
        <v>6992</v>
      </c>
      <c r="L27" s="5">
        <v>36264</v>
      </c>
      <c r="M27" s="5">
        <v>31597</v>
      </c>
      <c r="N27" s="5">
        <v>62815</v>
      </c>
      <c r="O27" s="5">
        <v>41352</v>
      </c>
      <c r="P27" s="5">
        <v>685805</v>
      </c>
    </row>
    <row r="28" spans="1:16">
      <c r="A28" s="5">
        <v>1397</v>
      </c>
      <c r="B28" s="5" t="s">
        <v>576</v>
      </c>
      <c r="C28" s="5">
        <v>4509193</v>
      </c>
      <c r="D28" s="5">
        <v>89161</v>
      </c>
      <c r="E28" s="5">
        <v>155008</v>
      </c>
      <c r="F28" s="5">
        <v>53985</v>
      </c>
      <c r="G28" s="5">
        <v>43807</v>
      </c>
      <c r="H28" s="5">
        <v>1070543</v>
      </c>
      <c r="I28" s="5">
        <v>159896</v>
      </c>
      <c r="J28" s="5">
        <v>155216</v>
      </c>
      <c r="K28" s="5">
        <v>15882</v>
      </c>
      <c r="L28" s="5">
        <v>92574</v>
      </c>
      <c r="M28" s="5">
        <v>52750</v>
      </c>
      <c r="N28" s="5">
        <v>565896</v>
      </c>
      <c r="O28" s="5">
        <v>55861</v>
      </c>
      <c r="P28" s="5">
        <v>1998614</v>
      </c>
    </row>
    <row r="29" spans="1:16">
      <c r="A29" s="5">
        <v>1397</v>
      </c>
      <c r="B29" s="5" t="s">
        <v>577</v>
      </c>
      <c r="C29" s="5">
        <v>617267</v>
      </c>
      <c r="D29" s="5">
        <v>168555</v>
      </c>
      <c r="E29" s="5">
        <v>22545</v>
      </c>
      <c r="F29" s="5">
        <v>10593</v>
      </c>
      <c r="G29" s="5">
        <v>9418</v>
      </c>
      <c r="H29" s="5">
        <v>86923</v>
      </c>
      <c r="I29" s="5">
        <v>32294</v>
      </c>
      <c r="J29" s="5">
        <v>43440</v>
      </c>
      <c r="K29" s="5">
        <v>3930</v>
      </c>
      <c r="L29" s="5">
        <v>9245</v>
      </c>
      <c r="M29" s="5">
        <v>10397</v>
      </c>
      <c r="N29" s="5">
        <v>29159</v>
      </c>
      <c r="O29" s="5">
        <v>13886</v>
      </c>
      <c r="P29" s="5">
        <v>176883</v>
      </c>
    </row>
    <row r="30" spans="1:16">
      <c r="A30" s="5">
        <v>1397</v>
      </c>
      <c r="B30" s="5" t="s">
        <v>578</v>
      </c>
      <c r="C30" s="5">
        <v>5630993</v>
      </c>
      <c r="D30" s="5">
        <v>87778</v>
      </c>
      <c r="E30" s="5">
        <v>211944</v>
      </c>
      <c r="F30" s="5">
        <v>96233</v>
      </c>
      <c r="G30" s="5">
        <v>54988</v>
      </c>
      <c r="H30" s="5">
        <v>1205134</v>
      </c>
      <c r="I30" s="5">
        <v>191576</v>
      </c>
      <c r="J30" s="5">
        <v>175058</v>
      </c>
      <c r="K30" s="5">
        <v>20663</v>
      </c>
      <c r="L30" s="5">
        <v>280923</v>
      </c>
      <c r="M30" s="5">
        <v>125727</v>
      </c>
      <c r="N30" s="5">
        <v>1215081</v>
      </c>
      <c r="O30" s="5">
        <v>417679</v>
      </c>
      <c r="P30" s="5">
        <v>1548210</v>
      </c>
    </row>
    <row r="31" spans="1:16">
      <c r="A31" s="5">
        <v>1397</v>
      </c>
      <c r="B31" s="5" t="s">
        <v>579</v>
      </c>
      <c r="C31" s="5">
        <v>29005069</v>
      </c>
      <c r="D31" s="5">
        <v>11439950</v>
      </c>
      <c r="E31" s="5">
        <v>461206</v>
      </c>
      <c r="F31" s="5">
        <v>124016</v>
      </c>
      <c r="G31" s="5">
        <v>325733</v>
      </c>
      <c r="H31" s="5">
        <v>2522882</v>
      </c>
      <c r="I31" s="5">
        <v>866174</v>
      </c>
      <c r="J31" s="5">
        <v>272047</v>
      </c>
      <c r="K31" s="5">
        <v>58876</v>
      </c>
      <c r="L31" s="5">
        <v>546029</v>
      </c>
      <c r="M31" s="5">
        <v>150079</v>
      </c>
      <c r="N31" s="5">
        <v>1614876</v>
      </c>
      <c r="O31" s="5">
        <v>294203</v>
      </c>
      <c r="P31" s="5">
        <v>10328999</v>
      </c>
    </row>
    <row r="32" spans="1:16">
      <c r="A32" s="5">
        <v>1397</v>
      </c>
      <c r="B32" s="5" t="s">
        <v>580</v>
      </c>
      <c r="C32" s="5">
        <v>30250920</v>
      </c>
      <c r="D32" s="5">
        <v>14144780</v>
      </c>
      <c r="E32" s="5">
        <v>150959</v>
      </c>
      <c r="F32" s="5">
        <v>209918</v>
      </c>
      <c r="G32" s="5">
        <v>56046</v>
      </c>
      <c r="H32" s="5">
        <v>2501915</v>
      </c>
      <c r="I32" s="5">
        <v>199418</v>
      </c>
      <c r="J32" s="5">
        <v>329668</v>
      </c>
      <c r="K32" s="5">
        <v>26473</v>
      </c>
      <c r="L32" s="5">
        <v>149183</v>
      </c>
      <c r="M32" s="5">
        <v>26009</v>
      </c>
      <c r="N32" s="5">
        <v>135019</v>
      </c>
      <c r="O32" s="5">
        <v>240276</v>
      </c>
      <c r="P32" s="5">
        <v>12081256</v>
      </c>
    </row>
    <row r="33" spans="1:16">
      <c r="A33" s="5">
        <v>1397</v>
      </c>
      <c r="B33" s="5" t="s">
        <v>581</v>
      </c>
      <c r="C33" s="5">
        <v>1325714</v>
      </c>
      <c r="D33" s="5">
        <v>52392</v>
      </c>
      <c r="E33" s="5">
        <v>43304</v>
      </c>
      <c r="F33" s="5">
        <v>51824</v>
      </c>
      <c r="G33" s="5">
        <v>23814</v>
      </c>
      <c r="H33" s="5">
        <v>447262</v>
      </c>
      <c r="I33" s="5">
        <v>41105</v>
      </c>
      <c r="J33" s="5">
        <v>45519</v>
      </c>
      <c r="K33" s="5">
        <v>7343</v>
      </c>
      <c r="L33" s="5">
        <v>26120</v>
      </c>
      <c r="M33" s="5">
        <v>47717</v>
      </c>
      <c r="N33" s="5">
        <v>132358</v>
      </c>
      <c r="O33" s="5">
        <v>33730</v>
      </c>
      <c r="P33" s="5">
        <v>373227</v>
      </c>
    </row>
    <row r="34" spans="1:16">
      <c r="A34" s="5">
        <v>1397</v>
      </c>
      <c r="B34" s="5" t="s">
        <v>582</v>
      </c>
      <c r="C34" s="5">
        <v>4601848</v>
      </c>
      <c r="D34" s="5">
        <v>83059</v>
      </c>
      <c r="E34" s="5">
        <v>69078</v>
      </c>
      <c r="F34" s="5">
        <v>42617</v>
      </c>
      <c r="G34" s="5">
        <v>52164</v>
      </c>
      <c r="H34" s="5">
        <v>1581448</v>
      </c>
      <c r="I34" s="5">
        <v>227782</v>
      </c>
      <c r="J34" s="5">
        <v>127051</v>
      </c>
      <c r="K34" s="5">
        <v>55317</v>
      </c>
      <c r="L34" s="5">
        <v>127027</v>
      </c>
      <c r="M34" s="5">
        <v>46918</v>
      </c>
      <c r="N34" s="5">
        <v>194710</v>
      </c>
      <c r="O34" s="5">
        <v>107626</v>
      </c>
      <c r="P34" s="5">
        <v>1887050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3" t="s">
        <v>165</v>
      </c>
      <c r="B1" s="23"/>
      <c r="C1" s="37" t="str">
        <f>CONCATENATE("18-",'فهرست جداول'!E9,"-",MID('فهرست جداول'!B1, 58,10), "                  (میلیون ریال)")</f>
        <v>18-دریافتی خدمات غیر صنعتی کارگاه‏ها بر حسب استان-97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9" customHeight="1" thickBot="1">
      <c r="A2" s="16" t="s">
        <v>128</v>
      </c>
      <c r="B2" s="16" t="s">
        <v>158</v>
      </c>
      <c r="C2" s="17" t="s">
        <v>68</v>
      </c>
      <c r="D2" s="17" t="s">
        <v>69</v>
      </c>
      <c r="E2" s="17" t="s">
        <v>70</v>
      </c>
      <c r="F2" s="17" t="s">
        <v>71</v>
      </c>
      <c r="G2" s="17" t="s">
        <v>72</v>
      </c>
      <c r="H2" s="17" t="s">
        <v>73</v>
      </c>
      <c r="I2" s="17" t="s">
        <v>81</v>
      </c>
      <c r="J2" s="17" t="s">
        <v>82</v>
      </c>
      <c r="K2" s="17" t="s">
        <v>83</v>
      </c>
      <c r="L2" s="17" t="s">
        <v>84</v>
      </c>
      <c r="M2" s="17" t="s">
        <v>85</v>
      </c>
      <c r="N2" s="17" t="s">
        <v>80</v>
      </c>
    </row>
    <row r="3" spans="1:14">
      <c r="A3" s="5">
        <v>1397</v>
      </c>
      <c r="B3" s="5" t="s">
        <v>551</v>
      </c>
      <c r="C3" s="5">
        <v>93681191</v>
      </c>
      <c r="D3" s="5">
        <v>23896510</v>
      </c>
      <c r="E3" s="5">
        <v>2601246</v>
      </c>
      <c r="F3" s="5">
        <v>953987</v>
      </c>
      <c r="G3" s="5">
        <v>766</v>
      </c>
      <c r="H3" s="5">
        <v>1034768</v>
      </c>
      <c r="I3" s="5">
        <v>272620</v>
      </c>
      <c r="J3" s="5">
        <v>16326</v>
      </c>
      <c r="K3" s="5">
        <v>91841</v>
      </c>
      <c r="L3" s="5">
        <v>118268</v>
      </c>
      <c r="M3" s="5">
        <v>25224</v>
      </c>
      <c r="N3" s="5">
        <v>64669636</v>
      </c>
    </row>
    <row r="4" spans="1:14">
      <c r="A4" s="5">
        <v>1397</v>
      </c>
      <c r="B4" s="5" t="s">
        <v>552</v>
      </c>
      <c r="C4" s="5">
        <v>4952875</v>
      </c>
      <c r="D4" s="5">
        <v>1949</v>
      </c>
      <c r="E4" s="5">
        <v>223168</v>
      </c>
      <c r="F4" s="5">
        <v>5000</v>
      </c>
      <c r="G4" s="5">
        <v>0</v>
      </c>
      <c r="H4" s="5">
        <v>94688</v>
      </c>
      <c r="I4" s="5">
        <v>32006</v>
      </c>
      <c r="J4" s="5">
        <v>0</v>
      </c>
      <c r="K4" s="5">
        <v>14000</v>
      </c>
      <c r="L4" s="5">
        <v>3612</v>
      </c>
      <c r="M4" s="5">
        <v>0</v>
      </c>
      <c r="N4" s="5">
        <v>4578452</v>
      </c>
    </row>
    <row r="5" spans="1:14">
      <c r="A5" s="5">
        <v>1397</v>
      </c>
      <c r="B5" s="5" t="s">
        <v>553</v>
      </c>
      <c r="C5" s="5">
        <v>72546</v>
      </c>
      <c r="D5" s="5">
        <v>32459</v>
      </c>
      <c r="E5" s="5">
        <v>6028</v>
      </c>
      <c r="F5" s="5">
        <v>940</v>
      </c>
      <c r="G5" s="5">
        <v>0</v>
      </c>
      <c r="H5" s="5">
        <v>16835</v>
      </c>
      <c r="I5" s="5">
        <v>5129</v>
      </c>
      <c r="J5" s="5">
        <v>0</v>
      </c>
      <c r="K5" s="5">
        <v>1922</v>
      </c>
      <c r="L5" s="5">
        <v>0</v>
      </c>
      <c r="M5" s="5">
        <v>0</v>
      </c>
      <c r="N5" s="5">
        <v>9232</v>
      </c>
    </row>
    <row r="6" spans="1:14">
      <c r="A6" s="5">
        <v>1397</v>
      </c>
      <c r="B6" s="5" t="s">
        <v>554</v>
      </c>
      <c r="C6" s="5">
        <v>35425</v>
      </c>
      <c r="D6" s="5">
        <v>13606</v>
      </c>
      <c r="E6" s="5">
        <v>7086</v>
      </c>
      <c r="F6" s="5">
        <v>0</v>
      </c>
      <c r="G6" s="5">
        <v>0</v>
      </c>
      <c r="H6" s="5">
        <v>3277</v>
      </c>
      <c r="I6" s="5">
        <v>4022</v>
      </c>
      <c r="J6" s="5">
        <v>0</v>
      </c>
      <c r="K6" s="5">
        <v>20</v>
      </c>
      <c r="L6" s="5">
        <v>0</v>
      </c>
      <c r="M6" s="5">
        <v>0</v>
      </c>
      <c r="N6" s="5">
        <v>7414</v>
      </c>
    </row>
    <row r="7" spans="1:14">
      <c r="A7" s="5">
        <v>1397</v>
      </c>
      <c r="B7" s="5" t="s">
        <v>555</v>
      </c>
      <c r="C7" s="5">
        <v>16291152</v>
      </c>
      <c r="D7" s="5">
        <v>250</v>
      </c>
      <c r="E7" s="5">
        <v>29885</v>
      </c>
      <c r="F7" s="5">
        <v>148055</v>
      </c>
      <c r="G7" s="5">
        <v>0</v>
      </c>
      <c r="H7" s="5">
        <v>27319</v>
      </c>
      <c r="I7" s="5">
        <v>5856</v>
      </c>
      <c r="J7" s="5">
        <v>0</v>
      </c>
      <c r="K7" s="5">
        <v>698</v>
      </c>
      <c r="L7" s="5">
        <v>3754</v>
      </c>
      <c r="M7" s="5">
        <v>0</v>
      </c>
      <c r="N7" s="5">
        <v>16075334</v>
      </c>
    </row>
    <row r="8" spans="1:14">
      <c r="A8" s="5">
        <v>1397</v>
      </c>
      <c r="B8" s="5" t="s">
        <v>556</v>
      </c>
      <c r="C8" s="5">
        <v>311151</v>
      </c>
      <c r="D8" s="5">
        <v>22105</v>
      </c>
      <c r="E8" s="5">
        <v>113870</v>
      </c>
      <c r="F8" s="5">
        <v>6935</v>
      </c>
      <c r="G8" s="5">
        <v>0</v>
      </c>
      <c r="H8" s="5">
        <v>3681</v>
      </c>
      <c r="I8" s="5">
        <v>8613</v>
      </c>
      <c r="J8" s="5">
        <v>24</v>
      </c>
      <c r="K8" s="5">
        <v>102</v>
      </c>
      <c r="L8" s="5">
        <v>22169</v>
      </c>
      <c r="M8" s="5">
        <v>0</v>
      </c>
      <c r="N8" s="5">
        <v>133654</v>
      </c>
    </row>
    <row r="9" spans="1:14">
      <c r="A9" s="5">
        <v>1397</v>
      </c>
      <c r="B9" s="5" t="s">
        <v>557</v>
      </c>
      <c r="C9" s="5">
        <v>211095</v>
      </c>
      <c r="D9" s="5">
        <v>204241</v>
      </c>
      <c r="E9" s="5">
        <v>0</v>
      </c>
      <c r="F9" s="5">
        <v>0</v>
      </c>
      <c r="G9" s="5">
        <v>0</v>
      </c>
      <c r="H9" s="5">
        <v>0</v>
      </c>
      <c r="I9" s="5">
        <v>6726</v>
      </c>
      <c r="J9" s="5">
        <v>0</v>
      </c>
      <c r="K9" s="5">
        <v>0</v>
      </c>
      <c r="L9" s="5">
        <v>0</v>
      </c>
      <c r="M9" s="5">
        <v>0</v>
      </c>
      <c r="N9" s="5">
        <v>128</v>
      </c>
    </row>
    <row r="10" spans="1:14">
      <c r="A10" s="5">
        <v>1397</v>
      </c>
      <c r="B10" s="5" t="s">
        <v>558</v>
      </c>
      <c r="C10" s="5">
        <v>1209938</v>
      </c>
      <c r="D10" s="5">
        <v>0</v>
      </c>
      <c r="E10" s="5">
        <v>655694</v>
      </c>
      <c r="F10" s="5">
        <v>6922</v>
      </c>
      <c r="G10" s="5">
        <v>0</v>
      </c>
      <c r="H10" s="5">
        <v>0</v>
      </c>
      <c r="I10" s="5">
        <v>680</v>
      </c>
      <c r="J10" s="5">
        <v>0</v>
      </c>
      <c r="K10" s="5">
        <v>0</v>
      </c>
      <c r="L10" s="5">
        <v>0</v>
      </c>
      <c r="M10" s="5">
        <v>0</v>
      </c>
      <c r="N10" s="5">
        <v>546642</v>
      </c>
    </row>
    <row r="11" spans="1:14">
      <c r="A11" s="5">
        <v>1397</v>
      </c>
      <c r="B11" s="5" t="s">
        <v>559</v>
      </c>
      <c r="C11" s="5">
        <v>28701154</v>
      </c>
      <c r="D11" s="5">
        <v>8653722</v>
      </c>
      <c r="E11" s="5">
        <v>584961</v>
      </c>
      <c r="F11" s="5">
        <v>488634</v>
      </c>
      <c r="G11" s="5">
        <v>488</v>
      </c>
      <c r="H11" s="5">
        <v>218372</v>
      </c>
      <c r="I11" s="5">
        <v>23496</v>
      </c>
      <c r="J11" s="5">
        <v>3931</v>
      </c>
      <c r="K11" s="5">
        <v>35464</v>
      </c>
      <c r="L11" s="5">
        <v>45417</v>
      </c>
      <c r="M11" s="5">
        <v>7085</v>
      </c>
      <c r="N11" s="5">
        <v>18639585</v>
      </c>
    </row>
    <row r="12" spans="1:14">
      <c r="A12" s="5">
        <v>1397</v>
      </c>
      <c r="B12" s="5" t="s">
        <v>560</v>
      </c>
      <c r="C12" s="5">
        <v>104884</v>
      </c>
      <c r="D12" s="5">
        <v>0</v>
      </c>
      <c r="E12" s="5">
        <v>1600</v>
      </c>
      <c r="F12" s="5">
        <v>0</v>
      </c>
      <c r="G12" s="5">
        <v>0</v>
      </c>
      <c r="H12" s="5">
        <v>14967</v>
      </c>
      <c r="I12" s="5">
        <v>79</v>
      </c>
      <c r="J12" s="5">
        <v>0</v>
      </c>
      <c r="K12" s="5">
        <v>0</v>
      </c>
      <c r="L12" s="5">
        <v>0</v>
      </c>
      <c r="M12" s="5">
        <v>0</v>
      </c>
      <c r="N12" s="5">
        <v>88238</v>
      </c>
    </row>
    <row r="13" spans="1:14">
      <c r="A13" s="5">
        <v>1397</v>
      </c>
      <c r="B13" s="5" t="s">
        <v>561</v>
      </c>
      <c r="C13" s="5">
        <v>23513</v>
      </c>
      <c r="D13" s="5">
        <v>0</v>
      </c>
      <c r="E13" s="5">
        <v>2891</v>
      </c>
      <c r="F13" s="5">
        <v>0</v>
      </c>
      <c r="G13" s="5">
        <v>0</v>
      </c>
      <c r="H13" s="5">
        <v>1417</v>
      </c>
      <c r="I13" s="5">
        <v>0</v>
      </c>
      <c r="J13" s="5">
        <v>0</v>
      </c>
      <c r="K13" s="5">
        <v>0</v>
      </c>
      <c r="L13" s="5">
        <v>0</v>
      </c>
      <c r="M13" s="5">
        <v>15000</v>
      </c>
      <c r="N13" s="5">
        <v>4205</v>
      </c>
    </row>
    <row r="14" spans="1:14">
      <c r="A14" s="5">
        <v>1397</v>
      </c>
      <c r="B14" s="5" t="s">
        <v>562</v>
      </c>
      <c r="C14" s="5">
        <v>472628</v>
      </c>
      <c r="D14" s="5">
        <v>5262</v>
      </c>
      <c r="E14" s="5">
        <v>119665</v>
      </c>
      <c r="F14" s="5">
        <v>4903</v>
      </c>
      <c r="G14" s="5">
        <v>0</v>
      </c>
      <c r="H14" s="5">
        <v>48246</v>
      </c>
      <c r="I14" s="5">
        <v>9276</v>
      </c>
      <c r="J14" s="5">
        <v>0</v>
      </c>
      <c r="K14" s="5">
        <v>2507</v>
      </c>
      <c r="L14" s="5">
        <v>529</v>
      </c>
      <c r="M14" s="5">
        <v>0</v>
      </c>
      <c r="N14" s="5">
        <v>282241</v>
      </c>
    </row>
    <row r="15" spans="1:14">
      <c r="A15" s="5">
        <v>1397</v>
      </c>
      <c r="B15" s="5" t="s">
        <v>563</v>
      </c>
      <c r="C15" s="5">
        <v>31195</v>
      </c>
      <c r="D15" s="5">
        <v>0</v>
      </c>
      <c r="E15" s="5">
        <v>710</v>
      </c>
      <c r="F15" s="5">
        <v>2022</v>
      </c>
      <c r="G15" s="5">
        <v>0</v>
      </c>
      <c r="H15" s="5">
        <v>3033</v>
      </c>
      <c r="I15" s="5">
        <v>380</v>
      </c>
      <c r="J15" s="5">
        <v>0</v>
      </c>
      <c r="K15" s="5">
        <v>0</v>
      </c>
      <c r="L15" s="5">
        <v>22</v>
      </c>
      <c r="M15" s="5">
        <v>0</v>
      </c>
      <c r="N15" s="5">
        <v>25028</v>
      </c>
    </row>
    <row r="16" spans="1:14">
      <c r="A16" s="5">
        <v>1397</v>
      </c>
      <c r="B16" s="5" t="s">
        <v>564</v>
      </c>
      <c r="C16" s="5">
        <v>13531279</v>
      </c>
      <c r="D16" s="5">
        <v>9055227</v>
      </c>
      <c r="E16" s="5">
        <v>104516</v>
      </c>
      <c r="F16" s="5">
        <v>1943</v>
      </c>
      <c r="G16" s="5">
        <v>163</v>
      </c>
      <c r="H16" s="5">
        <v>7039</v>
      </c>
      <c r="I16" s="5">
        <v>12655</v>
      </c>
      <c r="J16" s="5">
        <v>5567</v>
      </c>
      <c r="K16" s="5">
        <v>25</v>
      </c>
      <c r="L16" s="5">
        <v>1104</v>
      </c>
      <c r="M16" s="5">
        <v>0</v>
      </c>
      <c r="N16" s="5">
        <v>4343043</v>
      </c>
    </row>
    <row r="17" spans="1:14">
      <c r="A17" s="5">
        <v>1397</v>
      </c>
      <c r="B17" s="5" t="s">
        <v>565</v>
      </c>
      <c r="C17" s="5">
        <v>164715</v>
      </c>
      <c r="D17" s="5">
        <v>0</v>
      </c>
      <c r="E17" s="5">
        <v>3981</v>
      </c>
      <c r="F17" s="5">
        <v>1200</v>
      </c>
      <c r="G17" s="5">
        <v>0</v>
      </c>
      <c r="H17" s="5">
        <v>207</v>
      </c>
      <c r="I17" s="5">
        <v>0</v>
      </c>
      <c r="J17" s="5">
        <v>0</v>
      </c>
      <c r="K17" s="5">
        <v>0</v>
      </c>
      <c r="L17" s="5">
        <v>2115</v>
      </c>
      <c r="M17" s="5">
        <v>0</v>
      </c>
      <c r="N17" s="5">
        <v>157211</v>
      </c>
    </row>
    <row r="18" spans="1:14">
      <c r="A18" s="5">
        <v>1397</v>
      </c>
      <c r="B18" s="5" t="s">
        <v>566</v>
      </c>
      <c r="C18" s="5">
        <v>38418</v>
      </c>
      <c r="D18" s="5">
        <v>7122</v>
      </c>
      <c r="E18" s="5">
        <v>27855</v>
      </c>
      <c r="F18" s="5">
        <v>0</v>
      </c>
      <c r="G18" s="5">
        <v>0</v>
      </c>
      <c r="H18" s="5">
        <v>0</v>
      </c>
      <c r="I18" s="5">
        <v>866</v>
      </c>
      <c r="J18" s="5">
        <v>0</v>
      </c>
      <c r="K18" s="5">
        <v>0</v>
      </c>
      <c r="L18" s="5">
        <v>106</v>
      </c>
      <c r="M18" s="5">
        <v>0</v>
      </c>
      <c r="N18" s="5">
        <v>2469</v>
      </c>
    </row>
    <row r="19" spans="1:14">
      <c r="A19" s="5">
        <v>1397</v>
      </c>
      <c r="B19" s="5" t="s">
        <v>567</v>
      </c>
      <c r="C19" s="5">
        <v>44011</v>
      </c>
      <c r="D19" s="5">
        <v>0</v>
      </c>
      <c r="E19" s="5">
        <v>169</v>
      </c>
      <c r="F19" s="5">
        <v>0</v>
      </c>
      <c r="G19" s="5">
        <v>0</v>
      </c>
      <c r="H19" s="5">
        <v>39380</v>
      </c>
      <c r="I19" s="5">
        <v>86</v>
      </c>
      <c r="J19" s="5">
        <v>0</v>
      </c>
      <c r="K19" s="5">
        <v>0</v>
      </c>
      <c r="L19" s="5">
        <v>0</v>
      </c>
      <c r="M19" s="5">
        <v>0</v>
      </c>
      <c r="N19" s="5">
        <v>4376</v>
      </c>
    </row>
    <row r="20" spans="1:14">
      <c r="A20" s="5">
        <v>1397</v>
      </c>
      <c r="B20" s="5" t="s">
        <v>568</v>
      </c>
      <c r="C20" s="5">
        <v>4857843</v>
      </c>
      <c r="D20" s="5">
        <v>0</v>
      </c>
      <c r="E20" s="5">
        <v>28310</v>
      </c>
      <c r="F20" s="5">
        <v>19974</v>
      </c>
      <c r="G20" s="5">
        <v>0</v>
      </c>
      <c r="H20" s="5">
        <v>46549</v>
      </c>
      <c r="I20" s="5">
        <v>8192</v>
      </c>
      <c r="J20" s="5">
        <v>0</v>
      </c>
      <c r="K20" s="5">
        <v>11013</v>
      </c>
      <c r="L20" s="5">
        <v>443</v>
      </c>
      <c r="M20" s="5">
        <v>0</v>
      </c>
      <c r="N20" s="5">
        <v>4743362</v>
      </c>
    </row>
    <row r="21" spans="1:14">
      <c r="A21" s="5">
        <v>1397</v>
      </c>
      <c r="B21" s="5" t="s">
        <v>569</v>
      </c>
      <c r="C21" s="5">
        <v>5746576</v>
      </c>
      <c r="D21" s="5">
        <v>4585827</v>
      </c>
      <c r="E21" s="5">
        <v>478677</v>
      </c>
      <c r="F21" s="5">
        <v>78613</v>
      </c>
      <c r="G21" s="5">
        <v>0</v>
      </c>
      <c r="H21" s="5">
        <v>1933</v>
      </c>
      <c r="I21" s="5">
        <v>17600</v>
      </c>
      <c r="J21" s="5">
        <v>0</v>
      </c>
      <c r="K21" s="5">
        <v>3170</v>
      </c>
      <c r="L21" s="5">
        <v>136</v>
      </c>
      <c r="M21" s="5">
        <v>0</v>
      </c>
      <c r="N21" s="5">
        <v>580620</v>
      </c>
    </row>
    <row r="22" spans="1:14">
      <c r="A22" s="5">
        <v>1397</v>
      </c>
      <c r="B22" s="5" t="s">
        <v>570</v>
      </c>
      <c r="C22" s="5">
        <v>38621</v>
      </c>
      <c r="D22" s="5">
        <v>0</v>
      </c>
      <c r="E22" s="5">
        <v>30702</v>
      </c>
      <c r="F22" s="5">
        <v>220</v>
      </c>
      <c r="G22" s="5">
        <v>0</v>
      </c>
      <c r="H22" s="5">
        <v>2434</v>
      </c>
      <c r="I22" s="5">
        <v>4130</v>
      </c>
      <c r="J22" s="5">
        <v>0</v>
      </c>
      <c r="K22" s="5">
        <v>0</v>
      </c>
      <c r="L22" s="5">
        <v>0</v>
      </c>
      <c r="M22" s="5">
        <v>0</v>
      </c>
      <c r="N22" s="5">
        <v>1135</v>
      </c>
    </row>
    <row r="23" spans="1:14">
      <c r="A23" s="5">
        <v>1397</v>
      </c>
      <c r="B23" s="5" t="s">
        <v>571</v>
      </c>
      <c r="C23" s="5">
        <v>5354</v>
      </c>
      <c r="D23" s="5">
        <v>0</v>
      </c>
      <c r="E23" s="5">
        <v>84</v>
      </c>
      <c r="F23" s="5">
        <v>0</v>
      </c>
      <c r="G23" s="5">
        <v>116</v>
      </c>
      <c r="H23" s="5">
        <v>2780</v>
      </c>
      <c r="I23" s="5">
        <v>84</v>
      </c>
      <c r="J23" s="5">
        <v>0</v>
      </c>
      <c r="K23" s="5">
        <v>0</v>
      </c>
      <c r="L23" s="5">
        <v>125</v>
      </c>
      <c r="M23" s="5">
        <v>0</v>
      </c>
      <c r="N23" s="5">
        <v>2165</v>
      </c>
    </row>
    <row r="24" spans="1:14">
      <c r="A24" s="5">
        <v>1397</v>
      </c>
      <c r="B24" s="5" t="s">
        <v>572</v>
      </c>
      <c r="C24" s="5">
        <v>216158</v>
      </c>
      <c r="D24" s="5">
        <v>82151</v>
      </c>
      <c r="E24" s="5">
        <v>22405</v>
      </c>
      <c r="F24" s="5">
        <v>0</v>
      </c>
      <c r="G24" s="5">
        <v>0</v>
      </c>
      <c r="H24" s="5">
        <v>3121</v>
      </c>
      <c r="I24" s="5">
        <v>0</v>
      </c>
      <c r="J24" s="5">
        <v>0</v>
      </c>
      <c r="K24" s="5">
        <v>0</v>
      </c>
      <c r="L24" s="5">
        <v>12852</v>
      </c>
      <c r="M24" s="5">
        <v>0</v>
      </c>
      <c r="N24" s="5">
        <v>95629</v>
      </c>
    </row>
    <row r="25" spans="1:14">
      <c r="A25" s="5">
        <v>1397</v>
      </c>
      <c r="B25" s="5" t="s">
        <v>573</v>
      </c>
      <c r="C25" s="5">
        <v>789174</v>
      </c>
      <c r="D25" s="5">
        <v>776321</v>
      </c>
      <c r="E25" s="5">
        <v>0</v>
      </c>
      <c r="F25" s="5">
        <v>1881</v>
      </c>
      <c r="G25" s="5">
        <v>0</v>
      </c>
      <c r="H25" s="5">
        <v>1891</v>
      </c>
      <c r="I25" s="5">
        <v>2618</v>
      </c>
      <c r="J25" s="5">
        <v>0</v>
      </c>
      <c r="K25" s="5">
        <v>50</v>
      </c>
      <c r="L25" s="5">
        <v>81</v>
      </c>
      <c r="M25" s="5">
        <v>0</v>
      </c>
      <c r="N25" s="5">
        <v>6332</v>
      </c>
    </row>
    <row r="26" spans="1:14">
      <c r="A26" s="5">
        <v>1397</v>
      </c>
      <c r="B26" s="5" t="s">
        <v>574</v>
      </c>
      <c r="C26" s="5">
        <v>6378</v>
      </c>
      <c r="D26" s="5">
        <v>0</v>
      </c>
      <c r="E26" s="5">
        <v>0</v>
      </c>
      <c r="F26" s="5">
        <v>5000</v>
      </c>
      <c r="G26" s="5">
        <v>0</v>
      </c>
      <c r="H26" s="5">
        <v>750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628</v>
      </c>
    </row>
    <row r="27" spans="1:14">
      <c r="A27" s="5">
        <v>1397</v>
      </c>
      <c r="B27" s="5" t="s">
        <v>575</v>
      </c>
      <c r="C27" s="5">
        <v>87410</v>
      </c>
      <c r="D27" s="5">
        <v>3375</v>
      </c>
      <c r="E27" s="5">
        <v>6202</v>
      </c>
      <c r="F27" s="5">
        <v>1440</v>
      </c>
      <c r="G27" s="5">
        <v>0</v>
      </c>
      <c r="H27" s="5">
        <v>297</v>
      </c>
      <c r="I27" s="5">
        <v>238</v>
      </c>
      <c r="J27" s="5">
        <v>0</v>
      </c>
      <c r="K27" s="5">
        <v>0</v>
      </c>
      <c r="L27" s="5">
        <v>2</v>
      </c>
      <c r="M27" s="5">
        <v>0</v>
      </c>
      <c r="N27" s="5">
        <v>75857</v>
      </c>
    </row>
    <row r="28" spans="1:14">
      <c r="A28" s="5">
        <v>1397</v>
      </c>
      <c r="B28" s="5" t="s">
        <v>576</v>
      </c>
      <c r="C28" s="5">
        <v>543072</v>
      </c>
      <c r="D28" s="5">
        <v>128797</v>
      </c>
      <c r="E28" s="5">
        <v>680</v>
      </c>
      <c r="F28" s="5">
        <v>5102</v>
      </c>
      <c r="G28" s="5">
        <v>0</v>
      </c>
      <c r="H28" s="5">
        <v>309962</v>
      </c>
      <c r="I28" s="5">
        <v>29529</v>
      </c>
      <c r="J28" s="5">
        <v>0</v>
      </c>
      <c r="K28" s="5">
        <v>5863</v>
      </c>
      <c r="L28" s="5">
        <v>4324</v>
      </c>
      <c r="M28" s="5">
        <v>3140</v>
      </c>
      <c r="N28" s="5">
        <v>55675</v>
      </c>
    </row>
    <row r="29" spans="1:14">
      <c r="A29" s="5">
        <v>1397</v>
      </c>
      <c r="B29" s="5" t="s">
        <v>577</v>
      </c>
      <c r="C29" s="5">
        <v>83979</v>
      </c>
      <c r="D29" s="5">
        <v>1752</v>
      </c>
      <c r="E29" s="5">
        <v>17912</v>
      </c>
      <c r="F29" s="5">
        <v>0</v>
      </c>
      <c r="G29" s="5">
        <v>0</v>
      </c>
      <c r="H29" s="5">
        <v>0</v>
      </c>
      <c r="I29" s="5">
        <v>2889</v>
      </c>
      <c r="J29" s="5">
        <v>0</v>
      </c>
      <c r="K29" s="5">
        <v>0</v>
      </c>
      <c r="L29" s="5">
        <v>0</v>
      </c>
      <c r="M29" s="5">
        <v>0</v>
      </c>
      <c r="N29" s="5">
        <v>61426</v>
      </c>
    </row>
    <row r="30" spans="1:14">
      <c r="A30" s="5">
        <v>1397</v>
      </c>
      <c r="B30" s="5" t="s">
        <v>578</v>
      </c>
      <c r="C30" s="5">
        <v>923261</v>
      </c>
      <c r="D30" s="5">
        <v>270447</v>
      </c>
      <c r="E30" s="5">
        <v>59524</v>
      </c>
      <c r="F30" s="5">
        <v>161564</v>
      </c>
      <c r="G30" s="5">
        <v>0</v>
      </c>
      <c r="H30" s="5">
        <v>503</v>
      </c>
      <c r="I30" s="5">
        <v>3522</v>
      </c>
      <c r="J30" s="5">
        <v>0</v>
      </c>
      <c r="K30" s="5">
        <v>7277</v>
      </c>
      <c r="L30" s="5">
        <v>361</v>
      </c>
      <c r="M30" s="5">
        <v>0</v>
      </c>
      <c r="N30" s="5">
        <v>420065</v>
      </c>
    </row>
    <row r="31" spans="1:14">
      <c r="A31" s="5">
        <v>1397</v>
      </c>
      <c r="B31" s="5" t="s">
        <v>579</v>
      </c>
      <c r="C31" s="5">
        <v>1730254</v>
      </c>
      <c r="D31" s="5">
        <v>51898</v>
      </c>
      <c r="E31" s="5">
        <v>13084</v>
      </c>
      <c r="F31" s="5">
        <v>10000</v>
      </c>
      <c r="G31" s="5">
        <v>0</v>
      </c>
      <c r="H31" s="5">
        <v>41664</v>
      </c>
      <c r="I31" s="5">
        <v>3049</v>
      </c>
      <c r="J31" s="5">
        <v>479</v>
      </c>
      <c r="K31" s="5">
        <v>9730</v>
      </c>
      <c r="L31" s="5">
        <v>3328</v>
      </c>
      <c r="M31" s="5">
        <v>0</v>
      </c>
      <c r="N31" s="5">
        <v>1597021</v>
      </c>
    </row>
    <row r="32" spans="1:14">
      <c r="A32" s="5">
        <v>1397</v>
      </c>
      <c r="B32" s="5" t="s">
        <v>580</v>
      </c>
      <c r="C32" s="5">
        <v>12311069</v>
      </c>
      <c r="D32" s="5">
        <v>0</v>
      </c>
      <c r="E32" s="5">
        <v>34030</v>
      </c>
      <c r="F32" s="5">
        <v>3158</v>
      </c>
      <c r="G32" s="5">
        <v>0</v>
      </c>
      <c r="H32" s="5">
        <v>128677</v>
      </c>
      <c r="I32" s="5">
        <v>80000</v>
      </c>
      <c r="J32" s="5">
        <v>0</v>
      </c>
      <c r="K32" s="5">
        <v>0</v>
      </c>
      <c r="L32" s="5">
        <v>17427</v>
      </c>
      <c r="M32" s="5">
        <v>0</v>
      </c>
      <c r="N32" s="5">
        <v>12047777</v>
      </c>
    </row>
    <row r="33" spans="1:14">
      <c r="A33" s="5">
        <v>1397</v>
      </c>
      <c r="B33" s="5" t="s">
        <v>581</v>
      </c>
      <c r="C33" s="5">
        <v>28804</v>
      </c>
      <c r="D33" s="5">
        <v>0</v>
      </c>
      <c r="E33" s="5">
        <v>851</v>
      </c>
      <c r="F33" s="5">
        <v>0</v>
      </c>
      <c r="G33" s="5">
        <v>0</v>
      </c>
      <c r="H33" s="5">
        <v>400</v>
      </c>
      <c r="I33" s="5">
        <v>1686</v>
      </c>
      <c r="J33" s="5">
        <v>0</v>
      </c>
      <c r="K33" s="5">
        <v>0</v>
      </c>
      <c r="L33" s="5">
        <v>0</v>
      </c>
      <c r="M33" s="5">
        <v>0</v>
      </c>
      <c r="N33" s="5">
        <v>25867</v>
      </c>
    </row>
    <row r="34" spans="1:14">
      <c r="A34" s="5">
        <v>1397</v>
      </c>
      <c r="B34" s="5" t="s">
        <v>582</v>
      </c>
      <c r="C34" s="5">
        <v>117261</v>
      </c>
      <c r="D34" s="5">
        <v>0</v>
      </c>
      <c r="E34" s="5">
        <v>26708</v>
      </c>
      <c r="F34" s="5">
        <v>481</v>
      </c>
      <c r="G34" s="5">
        <v>0</v>
      </c>
      <c r="H34" s="5">
        <v>15347</v>
      </c>
      <c r="I34" s="5">
        <v>9211</v>
      </c>
      <c r="J34" s="5">
        <v>6325</v>
      </c>
      <c r="K34" s="5">
        <v>0</v>
      </c>
      <c r="L34" s="5">
        <v>363</v>
      </c>
      <c r="M34" s="5">
        <v>0</v>
      </c>
      <c r="N34" s="5">
        <v>58826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11" width="14.42578125" style="3" customWidth="1"/>
    <col min="12" max="12" width="16.28515625" style="3" customWidth="1"/>
    <col min="13" max="14" width="13" style="3" customWidth="1"/>
    <col min="15" max="15" width="12.7109375" style="3" customWidth="1"/>
    <col min="16" max="16" width="14" style="3" customWidth="1"/>
    <col min="17" max="17" width="12.5703125" style="3" customWidth="1"/>
    <col min="18" max="18" width="13.28515625" style="3" customWidth="1"/>
    <col min="19" max="19" width="22.7109375" style="3" customWidth="1"/>
    <col min="20" max="20" width="13.28515625" style="3" customWidth="1"/>
    <col min="21" max="21" width="14.7109375" style="3" customWidth="1"/>
    <col min="22" max="24" width="13.28515625" style="3" customWidth="1"/>
    <col min="25" max="25" width="16.85546875" style="3" customWidth="1"/>
    <col min="26" max="26" width="18.7109375" style="3" customWidth="1"/>
    <col min="27" max="27" width="16.140625" style="3" customWidth="1"/>
    <col min="28" max="29" width="14" style="3" bestFit="1" customWidth="1"/>
    <col min="30" max="30" width="12" style="3" customWidth="1"/>
    <col min="31" max="31" width="13.5703125" style="3" customWidth="1"/>
    <col min="32" max="32" width="15.7109375" style="3" customWidth="1"/>
  </cols>
  <sheetData>
    <row r="1" spans="1:32" ht="15.75" thickBot="1">
      <c r="A1" s="23" t="s">
        <v>165</v>
      </c>
      <c r="B1" s="23"/>
      <c r="C1" s="22" t="str">
        <f>CONCATENATE("1-",'فهرست جداول'!B2,"-",MID('فهرست جداول'!B1, 58,10), "                  (میلیون ریال)")</f>
        <v>1-خلاصه آمار کارگاه‏ها بر حسب فعالیت-97 کل کشور                  (میلیون ریال)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ht="21" customHeight="1" thickBot="1">
      <c r="A2" s="33" t="s">
        <v>128</v>
      </c>
      <c r="B2" s="32" t="s">
        <v>157</v>
      </c>
      <c r="C2" s="33" t="s">
        <v>0</v>
      </c>
      <c r="D2" s="35" t="s">
        <v>1</v>
      </c>
      <c r="E2" s="29" t="s">
        <v>11</v>
      </c>
      <c r="F2" s="24" t="s">
        <v>129</v>
      </c>
      <c r="G2" s="25"/>
      <c r="H2" s="26"/>
      <c r="I2" s="24" t="s">
        <v>134</v>
      </c>
      <c r="J2" s="26"/>
      <c r="K2" s="29" t="s">
        <v>86</v>
      </c>
      <c r="L2" s="29"/>
      <c r="M2" s="29"/>
      <c r="N2" s="29"/>
      <c r="O2" s="29"/>
      <c r="P2" s="29"/>
      <c r="Q2" s="29"/>
      <c r="R2" s="29" t="s">
        <v>89</v>
      </c>
      <c r="S2" s="29" t="s">
        <v>160</v>
      </c>
      <c r="T2" s="29"/>
      <c r="U2" s="27" t="s">
        <v>164</v>
      </c>
      <c r="V2" s="27" t="s">
        <v>161</v>
      </c>
      <c r="W2" s="29" t="s">
        <v>163</v>
      </c>
      <c r="X2" s="29"/>
      <c r="Y2" s="29" t="s">
        <v>124</v>
      </c>
      <c r="Z2" s="29" t="s">
        <v>125</v>
      </c>
      <c r="AA2" s="29" t="s">
        <v>87</v>
      </c>
      <c r="AB2" s="29" t="s">
        <v>88</v>
      </c>
      <c r="AC2" s="29"/>
      <c r="AD2" s="29" t="s">
        <v>90</v>
      </c>
      <c r="AE2" s="29" t="s">
        <v>91</v>
      </c>
      <c r="AF2" s="29"/>
    </row>
    <row r="3" spans="1:32" ht="21" customHeight="1" thickBot="1">
      <c r="A3" s="34"/>
      <c r="B3" s="31"/>
      <c r="C3" s="34"/>
      <c r="D3" s="35"/>
      <c r="E3" s="29"/>
      <c r="F3" s="24" t="s">
        <v>131</v>
      </c>
      <c r="G3" s="26"/>
      <c r="H3" s="27" t="s">
        <v>130</v>
      </c>
      <c r="I3" s="27" t="s">
        <v>131</v>
      </c>
      <c r="J3" s="27" t="s">
        <v>130</v>
      </c>
      <c r="K3" s="29" t="s">
        <v>92</v>
      </c>
      <c r="L3" s="29"/>
      <c r="M3" s="29"/>
      <c r="N3" s="29" t="s">
        <v>93</v>
      </c>
      <c r="O3" s="29"/>
      <c r="P3" s="29" t="s">
        <v>94</v>
      </c>
      <c r="Q3" s="29"/>
      <c r="R3" s="29"/>
      <c r="S3" s="29"/>
      <c r="T3" s="29"/>
      <c r="U3" s="31"/>
      <c r="V3" s="31"/>
      <c r="W3" s="27" t="s">
        <v>98</v>
      </c>
      <c r="X3" s="27" t="s">
        <v>99</v>
      </c>
      <c r="Y3" s="29"/>
      <c r="Z3" s="29"/>
      <c r="AA3" s="30"/>
      <c r="AB3" s="29"/>
      <c r="AC3" s="29"/>
      <c r="AD3" s="30"/>
      <c r="AE3" s="29" t="s">
        <v>95</v>
      </c>
      <c r="AF3" s="29" t="s">
        <v>96</v>
      </c>
    </row>
    <row r="4" spans="1:32" ht="24" customHeight="1" thickBot="1">
      <c r="A4" s="34"/>
      <c r="B4" s="28"/>
      <c r="C4" s="34"/>
      <c r="D4" s="36"/>
      <c r="E4" s="29"/>
      <c r="F4" s="13" t="s">
        <v>132</v>
      </c>
      <c r="G4" s="13" t="s">
        <v>133</v>
      </c>
      <c r="H4" s="28"/>
      <c r="I4" s="28"/>
      <c r="J4" s="28"/>
      <c r="K4" s="13" t="s">
        <v>2</v>
      </c>
      <c r="L4" s="13" t="s">
        <v>97</v>
      </c>
      <c r="M4" s="13" t="s">
        <v>7</v>
      </c>
      <c r="N4" s="13" t="s">
        <v>97</v>
      </c>
      <c r="O4" s="13" t="s">
        <v>7</v>
      </c>
      <c r="P4" s="13" t="s">
        <v>97</v>
      </c>
      <c r="Q4" s="13" t="s">
        <v>7</v>
      </c>
      <c r="R4" s="29"/>
      <c r="S4" s="13" t="s">
        <v>162</v>
      </c>
      <c r="T4" s="14" t="s">
        <v>159</v>
      </c>
      <c r="U4" s="28"/>
      <c r="V4" s="28"/>
      <c r="W4" s="28"/>
      <c r="X4" s="28"/>
      <c r="Y4" s="29"/>
      <c r="Z4" s="29"/>
      <c r="AA4" s="30"/>
      <c r="AB4" s="13" t="s">
        <v>20</v>
      </c>
      <c r="AC4" s="13" t="s">
        <v>21</v>
      </c>
      <c r="AD4" s="30"/>
      <c r="AE4" s="29"/>
      <c r="AF4" s="29"/>
    </row>
    <row r="5" spans="1:32">
      <c r="A5" s="5">
        <v>1397</v>
      </c>
      <c r="B5" s="5">
        <v>1</v>
      </c>
      <c r="C5" s="5" t="s">
        <v>168</v>
      </c>
      <c r="D5" s="5" t="s">
        <v>169</v>
      </c>
      <c r="E5" s="5">
        <v>29170</v>
      </c>
      <c r="F5" s="5">
        <v>1273</v>
      </c>
      <c r="G5" s="5">
        <v>27728</v>
      </c>
      <c r="H5" s="5">
        <v>169</v>
      </c>
      <c r="I5" s="5">
        <v>28914</v>
      </c>
      <c r="J5" s="5">
        <v>256</v>
      </c>
      <c r="K5" s="5">
        <v>1733789</v>
      </c>
      <c r="L5" s="5">
        <v>1534616</v>
      </c>
      <c r="M5" s="5">
        <v>199172</v>
      </c>
      <c r="N5" s="5">
        <v>1518340</v>
      </c>
      <c r="O5" s="5">
        <v>198218</v>
      </c>
      <c r="P5" s="5">
        <v>16277</v>
      </c>
      <c r="Q5" s="5">
        <v>954</v>
      </c>
      <c r="R5" s="5">
        <v>665538249</v>
      </c>
      <c r="S5" s="5">
        <v>7926115893</v>
      </c>
      <c r="T5" s="5">
        <v>904290123</v>
      </c>
      <c r="U5" s="5">
        <v>11058326269</v>
      </c>
      <c r="V5" s="5">
        <v>10791989889</v>
      </c>
      <c r="W5" s="5">
        <v>1694636205</v>
      </c>
      <c r="X5" s="5">
        <v>23803601</v>
      </c>
      <c r="Y5" s="5">
        <v>8228832887</v>
      </c>
      <c r="Z5" s="5">
        <v>11347574118</v>
      </c>
      <c r="AA5" s="5">
        <v>3118741231</v>
      </c>
      <c r="AB5" s="5">
        <v>93681191</v>
      </c>
      <c r="AC5" s="5">
        <v>379211270</v>
      </c>
      <c r="AD5" s="5">
        <v>41254973</v>
      </c>
      <c r="AE5" s="5">
        <v>783503067</v>
      </c>
      <c r="AF5" s="5">
        <v>639726529</v>
      </c>
    </row>
    <row r="6" spans="1:32">
      <c r="A6" s="5">
        <v>1397</v>
      </c>
      <c r="B6" s="5">
        <v>2</v>
      </c>
      <c r="C6" s="5" t="s">
        <v>170</v>
      </c>
      <c r="D6" s="5" t="s">
        <v>171</v>
      </c>
      <c r="E6" s="5">
        <v>5110</v>
      </c>
      <c r="F6" s="5">
        <v>346</v>
      </c>
      <c r="G6" s="5">
        <v>4742</v>
      </c>
      <c r="H6" s="5">
        <v>22</v>
      </c>
      <c r="I6" s="5">
        <v>5059</v>
      </c>
      <c r="J6" s="5">
        <v>51</v>
      </c>
      <c r="K6" s="5">
        <v>299005</v>
      </c>
      <c r="L6" s="5">
        <v>249909</v>
      </c>
      <c r="M6" s="5">
        <v>49097</v>
      </c>
      <c r="N6" s="5">
        <v>247025</v>
      </c>
      <c r="O6" s="5">
        <v>48937</v>
      </c>
      <c r="P6" s="5">
        <v>2883</v>
      </c>
      <c r="Q6" s="5">
        <v>160</v>
      </c>
      <c r="R6" s="5">
        <v>84173825</v>
      </c>
      <c r="S6" s="5">
        <v>816532477</v>
      </c>
      <c r="T6" s="5">
        <v>87969045</v>
      </c>
      <c r="U6" s="5">
        <v>1154247509</v>
      </c>
      <c r="V6" s="5">
        <v>1136816629</v>
      </c>
      <c r="W6" s="5">
        <v>93686553</v>
      </c>
      <c r="X6" s="5">
        <v>1294424</v>
      </c>
      <c r="Y6" s="5">
        <v>839349670</v>
      </c>
      <c r="Z6" s="5">
        <v>1185375580</v>
      </c>
      <c r="AA6" s="5">
        <v>346025910</v>
      </c>
      <c r="AB6" s="5">
        <v>4192260</v>
      </c>
      <c r="AC6" s="5">
        <v>27976016</v>
      </c>
      <c r="AD6" s="5">
        <v>3001790</v>
      </c>
      <c r="AE6" s="5">
        <v>66327008</v>
      </c>
      <c r="AF6" s="5">
        <v>47775943</v>
      </c>
    </row>
    <row r="7" spans="1:32">
      <c r="A7" s="5">
        <v>1397</v>
      </c>
      <c r="B7" s="5">
        <v>3</v>
      </c>
      <c r="C7" s="5" t="s">
        <v>172</v>
      </c>
      <c r="D7" s="5" t="s">
        <v>173</v>
      </c>
      <c r="E7" s="5">
        <v>473</v>
      </c>
      <c r="F7" s="5">
        <v>57</v>
      </c>
      <c r="G7" s="5">
        <v>405</v>
      </c>
      <c r="H7" s="5">
        <v>10</v>
      </c>
      <c r="I7" s="5">
        <v>460</v>
      </c>
      <c r="J7" s="5">
        <v>13</v>
      </c>
      <c r="K7" s="5">
        <v>35162</v>
      </c>
      <c r="L7" s="5">
        <v>31559</v>
      </c>
      <c r="M7" s="5">
        <v>3603</v>
      </c>
      <c r="N7" s="5">
        <v>31368</v>
      </c>
      <c r="O7" s="5">
        <v>3593</v>
      </c>
      <c r="P7" s="5">
        <v>191</v>
      </c>
      <c r="Q7" s="5">
        <v>10</v>
      </c>
      <c r="R7" s="5">
        <v>8614851</v>
      </c>
      <c r="S7" s="5">
        <v>83639783</v>
      </c>
      <c r="T7" s="5">
        <v>4118958</v>
      </c>
      <c r="U7" s="5">
        <v>105240239</v>
      </c>
      <c r="V7" s="5">
        <v>104493555</v>
      </c>
      <c r="W7" s="5">
        <v>1066259</v>
      </c>
      <c r="X7" s="5">
        <v>17855</v>
      </c>
      <c r="Y7" s="5">
        <v>85206062</v>
      </c>
      <c r="Z7" s="5">
        <v>109643854</v>
      </c>
      <c r="AA7" s="5">
        <v>24437792</v>
      </c>
      <c r="AB7" s="5">
        <v>177676</v>
      </c>
      <c r="AC7" s="5">
        <v>1551617</v>
      </c>
      <c r="AD7" s="5">
        <v>602696</v>
      </c>
      <c r="AE7" s="5">
        <v>386682</v>
      </c>
      <c r="AF7" s="5">
        <v>2850267</v>
      </c>
    </row>
    <row r="8" spans="1:32">
      <c r="A8" s="5">
        <v>1397</v>
      </c>
      <c r="B8" s="5">
        <v>4</v>
      </c>
      <c r="C8" s="5" t="s">
        <v>174</v>
      </c>
      <c r="D8" s="5" t="s">
        <v>173</v>
      </c>
      <c r="E8" s="5">
        <v>473</v>
      </c>
      <c r="F8" s="5">
        <v>57</v>
      </c>
      <c r="G8" s="5">
        <v>405</v>
      </c>
      <c r="H8" s="5">
        <v>10</v>
      </c>
      <c r="I8" s="5">
        <v>460</v>
      </c>
      <c r="J8" s="5">
        <v>13</v>
      </c>
      <c r="K8" s="5">
        <v>35162</v>
      </c>
      <c r="L8" s="5">
        <v>31559</v>
      </c>
      <c r="M8" s="5">
        <v>3603</v>
      </c>
      <c r="N8" s="5">
        <v>31368</v>
      </c>
      <c r="O8" s="5">
        <v>3593</v>
      </c>
      <c r="P8" s="5">
        <v>191</v>
      </c>
      <c r="Q8" s="5">
        <v>10</v>
      </c>
      <c r="R8" s="5">
        <v>8614851</v>
      </c>
      <c r="S8" s="5">
        <v>83639783</v>
      </c>
      <c r="T8" s="5">
        <v>4118958</v>
      </c>
      <c r="U8" s="5">
        <v>105240239</v>
      </c>
      <c r="V8" s="5">
        <v>104493555</v>
      </c>
      <c r="W8" s="5">
        <v>1066259</v>
      </c>
      <c r="X8" s="5">
        <v>17855</v>
      </c>
      <c r="Y8" s="5">
        <v>85206062</v>
      </c>
      <c r="Z8" s="5">
        <v>109643854</v>
      </c>
      <c r="AA8" s="5">
        <v>24437792</v>
      </c>
      <c r="AB8" s="5">
        <v>177676</v>
      </c>
      <c r="AC8" s="5">
        <v>1551617</v>
      </c>
      <c r="AD8" s="5">
        <v>602696</v>
      </c>
      <c r="AE8" s="5">
        <v>386682</v>
      </c>
      <c r="AF8" s="5">
        <v>2850267</v>
      </c>
    </row>
    <row r="9" spans="1:32">
      <c r="A9" s="5">
        <v>1397</v>
      </c>
      <c r="B9" s="5">
        <v>3</v>
      </c>
      <c r="C9" s="5" t="s">
        <v>175</v>
      </c>
      <c r="D9" s="5" t="s">
        <v>176</v>
      </c>
      <c r="E9" s="5">
        <v>158</v>
      </c>
      <c r="F9" s="5">
        <v>16</v>
      </c>
      <c r="G9" s="5">
        <v>138</v>
      </c>
      <c r="H9" s="5">
        <v>5</v>
      </c>
      <c r="I9" s="5">
        <v>152</v>
      </c>
      <c r="J9" s="5">
        <v>6</v>
      </c>
      <c r="K9" s="5">
        <v>7928</v>
      </c>
      <c r="L9" s="5">
        <v>5079</v>
      </c>
      <c r="M9" s="5">
        <v>2849</v>
      </c>
      <c r="N9" s="5">
        <v>5006</v>
      </c>
      <c r="O9" s="5">
        <v>2849</v>
      </c>
      <c r="P9" s="5">
        <v>72</v>
      </c>
      <c r="Q9" s="5">
        <v>0</v>
      </c>
      <c r="R9" s="5">
        <v>1712026</v>
      </c>
      <c r="S9" s="5">
        <v>20707461</v>
      </c>
      <c r="T9" s="5">
        <v>1303220</v>
      </c>
      <c r="U9" s="5">
        <v>28825997</v>
      </c>
      <c r="V9" s="5">
        <v>28968247</v>
      </c>
      <c r="W9" s="5">
        <v>4421605</v>
      </c>
      <c r="X9" s="5">
        <v>45794</v>
      </c>
      <c r="Y9" s="5">
        <v>21163953</v>
      </c>
      <c r="Z9" s="5">
        <v>30049771</v>
      </c>
      <c r="AA9" s="5">
        <v>8885818</v>
      </c>
      <c r="AB9" s="5">
        <v>8920</v>
      </c>
      <c r="AC9" s="5">
        <v>301467</v>
      </c>
      <c r="AD9" s="5">
        <v>28761</v>
      </c>
      <c r="AE9" s="5">
        <v>912200</v>
      </c>
      <c r="AF9" s="5">
        <v>759968</v>
      </c>
    </row>
    <row r="10" spans="1:32">
      <c r="A10" s="5">
        <v>1397</v>
      </c>
      <c r="B10" s="5">
        <v>4</v>
      </c>
      <c r="C10" s="5" t="s">
        <v>177</v>
      </c>
      <c r="D10" s="5" t="s">
        <v>176</v>
      </c>
      <c r="E10" s="5">
        <v>158</v>
      </c>
      <c r="F10" s="5">
        <v>16</v>
      </c>
      <c r="G10" s="5">
        <v>138</v>
      </c>
      <c r="H10" s="5">
        <v>5</v>
      </c>
      <c r="I10" s="5">
        <v>152</v>
      </c>
      <c r="J10" s="5">
        <v>6</v>
      </c>
      <c r="K10" s="5">
        <v>7928</v>
      </c>
      <c r="L10" s="5">
        <v>5079</v>
      </c>
      <c r="M10" s="5">
        <v>2849</v>
      </c>
      <c r="N10" s="5">
        <v>5006</v>
      </c>
      <c r="O10" s="5">
        <v>2849</v>
      </c>
      <c r="P10" s="5">
        <v>72</v>
      </c>
      <c r="Q10" s="5">
        <v>0</v>
      </c>
      <c r="R10" s="5">
        <v>1712026</v>
      </c>
      <c r="S10" s="5">
        <v>20707461</v>
      </c>
      <c r="T10" s="5">
        <v>1303220</v>
      </c>
      <c r="U10" s="5">
        <v>28825997</v>
      </c>
      <c r="V10" s="5">
        <v>28968247</v>
      </c>
      <c r="W10" s="5">
        <v>4421605</v>
      </c>
      <c r="X10" s="5">
        <v>45794</v>
      </c>
      <c r="Y10" s="5">
        <v>21163953</v>
      </c>
      <c r="Z10" s="5">
        <v>30049771</v>
      </c>
      <c r="AA10" s="5">
        <v>8885818</v>
      </c>
      <c r="AB10" s="5">
        <v>8920</v>
      </c>
      <c r="AC10" s="5">
        <v>301467</v>
      </c>
      <c r="AD10" s="5">
        <v>28761</v>
      </c>
      <c r="AE10" s="5">
        <v>912200</v>
      </c>
      <c r="AF10" s="5">
        <v>759968</v>
      </c>
    </row>
    <row r="11" spans="1:32">
      <c r="A11" s="5">
        <v>1397</v>
      </c>
      <c r="B11" s="5">
        <v>3</v>
      </c>
      <c r="C11" s="5" t="s">
        <v>178</v>
      </c>
      <c r="D11" s="5" t="s">
        <v>179</v>
      </c>
      <c r="E11" s="5">
        <v>705</v>
      </c>
      <c r="F11" s="5">
        <v>54</v>
      </c>
      <c r="G11" s="5">
        <v>650</v>
      </c>
      <c r="H11" s="5">
        <v>1</v>
      </c>
      <c r="I11" s="5">
        <v>704</v>
      </c>
      <c r="J11" s="5">
        <v>1</v>
      </c>
      <c r="K11" s="5">
        <v>28553</v>
      </c>
      <c r="L11" s="5">
        <v>19033</v>
      </c>
      <c r="M11" s="5">
        <v>9521</v>
      </c>
      <c r="N11" s="5">
        <v>18631</v>
      </c>
      <c r="O11" s="5">
        <v>9485</v>
      </c>
      <c r="P11" s="5">
        <v>402</v>
      </c>
      <c r="Q11" s="5">
        <v>36</v>
      </c>
      <c r="R11" s="5">
        <v>6810737</v>
      </c>
      <c r="S11" s="5">
        <v>68451671</v>
      </c>
      <c r="T11" s="5">
        <v>10565187</v>
      </c>
      <c r="U11" s="5">
        <v>109597394</v>
      </c>
      <c r="V11" s="5">
        <v>108654671</v>
      </c>
      <c r="W11" s="5">
        <v>33737175</v>
      </c>
      <c r="X11" s="5">
        <v>503099</v>
      </c>
      <c r="Y11" s="5">
        <v>70059999</v>
      </c>
      <c r="Z11" s="5">
        <v>112649110</v>
      </c>
      <c r="AA11" s="5">
        <v>42589111</v>
      </c>
      <c r="AB11" s="5">
        <v>21588</v>
      </c>
      <c r="AC11" s="5">
        <v>3660921</v>
      </c>
      <c r="AD11" s="5">
        <v>426006</v>
      </c>
      <c r="AE11" s="5">
        <v>10533074</v>
      </c>
      <c r="AF11" s="5">
        <v>2296863</v>
      </c>
    </row>
    <row r="12" spans="1:32">
      <c r="A12" s="5">
        <v>1397</v>
      </c>
      <c r="B12" s="5">
        <v>4</v>
      </c>
      <c r="C12" s="5" t="s">
        <v>180</v>
      </c>
      <c r="D12" s="5" t="s">
        <v>179</v>
      </c>
      <c r="E12" s="5">
        <v>705</v>
      </c>
      <c r="F12" s="5">
        <v>54</v>
      </c>
      <c r="G12" s="5">
        <v>650</v>
      </c>
      <c r="H12" s="5">
        <v>1</v>
      </c>
      <c r="I12" s="5">
        <v>704</v>
      </c>
      <c r="J12" s="5">
        <v>1</v>
      </c>
      <c r="K12" s="5">
        <v>28553</v>
      </c>
      <c r="L12" s="5">
        <v>19033</v>
      </c>
      <c r="M12" s="5">
        <v>9521</v>
      </c>
      <c r="N12" s="5">
        <v>18631</v>
      </c>
      <c r="O12" s="5">
        <v>9485</v>
      </c>
      <c r="P12" s="5">
        <v>402</v>
      </c>
      <c r="Q12" s="5">
        <v>36</v>
      </c>
      <c r="R12" s="5">
        <v>6810737</v>
      </c>
      <c r="S12" s="5">
        <v>68451671</v>
      </c>
      <c r="T12" s="5">
        <v>10565187</v>
      </c>
      <c r="U12" s="5">
        <v>109597394</v>
      </c>
      <c r="V12" s="5">
        <v>108654671</v>
      </c>
      <c r="W12" s="5">
        <v>33737175</v>
      </c>
      <c r="X12" s="5">
        <v>503099</v>
      </c>
      <c r="Y12" s="5">
        <v>70059999</v>
      </c>
      <c r="Z12" s="5">
        <v>112649110</v>
      </c>
      <c r="AA12" s="5">
        <v>42589111</v>
      </c>
      <c r="AB12" s="5">
        <v>21588</v>
      </c>
      <c r="AC12" s="5">
        <v>3660921</v>
      </c>
      <c r="AD12" s="5">
        <v>426006</v>
      </c>
      <c r="AE12" s="5">
        <v>10533074</v>
      </c>
      <c r="AF12" s="5">
        <v>2296863</v>
      </c>
    </row>
    <row r="13" spans="1:32">
      <c r="A13" s="5">
        <v>1397</v>
      </c>
      <c r="B13" s="5">
        <v>3</v>
      </c>
      <c r="C13" s="5" t="s">
        <v>181</v>
      </c>
      <c r="D13" s="5" t="s">
        <v>182</v>
      </c>
      <c r="E13" s="5">
        <v>120</v>
      </c>
      <c r="F13" s="5">
        <v>0</v>
      </c>
      <c r="G13" s="5">
        <v>120</v>
      </c>
      <c r="H13" s="5">
        <v>0</v>
      </c>
      <c r="I13" s="5">
        <v>119</v>
      </c>
      <c r="J13" s="5">
        <v>1</v>
      </c>
      <c r="K13" s="5">
        <v>11472</v>
      </c>
      <c r="L13" s="5">
        <v>10548</v>
      </c>
      <c r="M13" s="5">
        <v>924</v>
      </c>
      <c r="N13" s="5">
        <v>10498</v>
      </c>
      <c r="O13" s="5">
        <v>920</v>
      </c>
      <c r="P13" s="5">
        <v>51</v>
      </c>
      <c r="Q13" s="5">
        <v>4</v>
      </c>
      <c r="R13" s="5">
        <v>4174720</v>
      </c>
      <c r="S13" s="5">
        <v>114603709</v>
      </c>
      <c r="T13" s="5">
        <v>19619041</v>
      </c>
      <c r="U13" s="5">
        <v>144206038</v>
      </c>
      <c r="V13" s="5">
        <v>144436905</v>
      </c>
      <c r="W13" s="5">
        <v>1877436</v>
      </c>
      <c r="X13" s="5">
        <v>29000</v>
      </c>
      <c r="Y13" s="5">
        <v>116602497</v>
      </c>
      <c r="Z13" s="5">
        <v>147262750</v>
      </c>
      <c r="AA13" s="5">
        <v>30660253</v>
      </c>
      <c r="AB13" s="5">
        <v>315943</v>
      </c>
      <c r="AC13" s="5">
        <v>2415730</v>
      </c>
      <c r="AD13" s="5">
        <v>122031</v>
      </c>
      <c r="AE13" s="5">
        <v>4583584</v>
      </c>
      <c r="AF13" s="5">
        <v>7523890</v>
      </c>
    </row>
    <row r="14" spans="1:32">
      <c r="A14" s="5">
        <v>1397</v>
      </c>
      <c r="B14" s="5">
        <v>4</v>
      </c>
      <c r="C14" s="5" t="s">
        <v>183</v>
      </c>
      <c r="D14" s="5" t="s">
        <v>182</v>
      </c>
      <c r="E14" s="5">
        <v>120</v>
      </c>
      <c r="F14" s="5">
        <v>0</v>
      </c>
      <c r="G14" s="5">
        <v>120</v>
      </c>
      <c r="H14" s="5">
        <v>0</v>
      </c>
      <c r="I14" s="5">
        <v>119</v>
      </c>
      <c r="J14" s="5">
        <v>1</v>
      </c>
      <c r="K14" s="5">
        <v>11472</v>
      </c>
      <c r="L14" s="5">
        <v>10548</v>
      </c>
      <c r="M14" s="5">
        <v>924</v>
      </c>
      <c r="N14" s="5">
        <v>10498</v>
      </c>
      <c r="O14" s="5">
        <v>920</v>
      </c>
      <c r="P14" s="5">
        <v>51</v>
      </c>
      <c r="Q14" s="5">
        <v>4</v>
      </c>
      <c r="R14" s="5">
        <v>4174720</v>
      </c>
      <c r="S14" s="5">
        <v>114603709</v>
      </c>
      <c r="T14" s="5">
        <v>19619041</v>
      </c>
      <c r="U14" s="5">
        <v>144206038</v>
      </c>
      <c r="V14" s="5">
        <v>144436905</v>
      </c>
      <c r="W14" s="5">
        <v>1877436</v>
      </c>
      <c r="X14" s="5">
        <v>29000</v>
      </c>
      <c r="Y14" s="5">
        <v>116602497</v>
      </c>
      <c r="Z14" s="5">
        <v>147262750</v>
      </c>
      <c r="AA14" s="5">
        <v>30660253</v>
      </c>
      <c r="AB14" s="5">
        <v>315943</v>
      </c>
      <c r="AC14" s="5">
        <v>2415730</v>
      </c>
      <c r="AD14" s="5">
        <v>122031</v>
      </c>
      <c r="AE14" s="5">
        <v>4583584</v>
      </c>
      <c r="AF14" s="5">
        <v>7523890</v>
      </c>
    </row>
    <row r="15" spans="1:32">
      <c r="A15" s="5">
        <v>1397</v>
      </c>
      <c r="B15" s="5">
        <v>3</v>
      </c>
      <c r="C15" s="5" t="s">
        <v>184</v>
      </c>
      <c r="D15" s="5" t="s">
        <v>185</v>
      </c>
      <c r="E15" s="5">
        <v>509</v>
      </c>
      <c r="F15" s="5">
        <v>21</v>
      </c>
      <c r="G15" s="5">
        <v>488</v>
      </c>
      <c r="H15" s="5">
        <v>0</v>
      </c>
      <c r="I15" s="5">
        <v>502</v>
      </c>
      <c r="J15" s="5">
        <v>7</v>
      </c>
      <c r="K15" s="5">
        <v>58114</v>
      </c>
      <c r="L15" s="5">
        <v>51296</v>
      </c>
      <c r="M15" s="5">
        <v>6817</v>
      </c>
      <c r="N15" s="5">
        <v>51117</v>
      </c>
      <c r="O15" s="5">
        <v>6798</v>
      </c>
      <c r="P15" s="5">
        <v>180</v>
      </c>
      <c r="Q15" s="5">
        <v>20</v>
      </c>
      <c r="R15" s="5">
        <v>19558095</v>
      </c>
      <c r="S15" s="5">
        <v>147486018</v>
      </c>
      <c r="T15" s="5">
        <v>15094810</v>
      </c>
      <c r="U15" s="5">
        <v>212871075</v>
      </c>
      <c r="V15" s="5">
        <v>214814850</v>
      </c>
      <c r="W15" s="5">
        <v>24708575</v>
      </c>
      <c r="X15" s="5">
        <v>303905</v>
      </c>
      <c r="Y15" s="5">
        <v>151218364</v>
      </c>
      <c r="Z15" s="5">
        <v>219262420</v>
      </c>
      <c r="AA15" s="5">
        <v>68044056</v>
      </c>
      <c r="AB15" s="5">
        <v>49216</v>
      </c>
      <c r="AC15" s="5">
        <v>7638615</v>
      </c>
      <c r="AD15" s="5">
        <v>383664</v>
      </c>
      <c r="AE15" s="5">
        <v>3956091</v>
      </c>
      <c r="AF15" s="5">
        <v>8550954</v>
      </c>
    </row>
    <row r="16" spans="1:32">
      <c r="A16" s="5">
        <v>1397</v>
      </c>
      <c r="B16" s="5">
        <v>4</v>
      </c>
      <c r="C16" s="5" t="s">
        <v>186</v>
      </c>
      <c r="D16" s="5" t="s">
        <v>185</v>
      </c>
      <c r="E16" s="5">
        <v>509</v>
      </c>
      <c r="F16" s="5">
        <v>21</v>
      </c>
      <c r="G16" s="5">
        <v>488</v>
      </c>
      <c r="H16" s="5">
        <v>0</v>
      </c>
      <c r="I16" s="5">
        <v>502</v>
      </c>
      <c r="J16" s="5">
        <v>7</v>
      </c>
      <c r="K16" s="5">
        <v>58114</v>
      </c>
      <c r="L16" s="5">
        <v>51296</v>
      </c>
      <c r="M16" s="5">
        <v>6817</v>
      </c>
      <c r="N16" s="5">
        <v>51117</v>
      </c>
      <c r="O16" s="5">
        <v>6798</v>
      </c>
      <c r="P16" s="5">
        <v>180</v>
      </c>
      <c r="Q16" s="5">
        <v>20</v>
      </c>
      <c r="R16" s="5">
        <v>19558095</v>
      </c>
      <c r="S16" s="5">
        <v>147486018</v>
      </c>
      <c r="T16" s="5">
        <v>15094810</v>
      </c>
      <c r="U16" s="5">
        <v>212871075</v>
      </c>
      <c r="V16" s="5">
        <v>214814850</v>
      </c>
      <c r="W16" s="5">
        <v>24708575</v>
      </c>
      <c r="X16" s="5">
        <v>303905</v>
      </c>
      <c r="Y16" s="5">
        <v>151218364</v>
      </c>
      <c r="Z16" s="5">
        <v>219262420</v>
      </c>
      <c r="AA16" s="5">
        <v>68044056</v>
      </c>
      <c r="AB16" s="5">
        <v>49216</v>
      </c>
      <c r="AC16" s="5">
        <v>7638615</v>
      </c>
      <c r="AD16" s="5">
        <v>383664</v>
      </c>
      <c r="AE16" s="5">
        <v>3956091</v>
      </c>
      <c r="AF16" s="5">
        <v>8550954</v>
      </c>
    </row>
    <row r="17" spans="1:32">
      <c r="A17" s="5">
        <v>1397</v>
      </c>
      <c r="B17" s="5">
        <v>3</v>
      </c>
      <c r="C17" s="5" t="s">
        <v>187</v>
      </c>
      <c r="D17" s="5" t="s">
        <v>188</v>
      </c>
      <c r="E17" s="5">
        <v>522</v>
      </c>
      <c r="F17" s="5">
        <v>49</v>
      </c>
      <c r="G17" s="5">
        <v>472</v>
      </c>
      <c r="H17" s="5">
        <v>0</v>
      </c>
      <c r="I17" s="5">
        <v>513</v>
      </c>
      <c r="J17" s="5">
        <v>9</v>
      </c>
      <c r="K17" s="5">
        <v>19125</v>
      </c>
      <c r="L17" s="5">
        <v>16725</v>
      </c>
      <c r="M17" s="5">
        <v>2400</v>
      </c>
      <c r="N17" s="5">
        <v>16417</v>
      </c>
      <c r="O17" s="5">
        <v>2391</v>
      </c>
      <c r="P17" s="5">
        <v>308</v>
      </c>
      <c r="Q17" s="5">
        <v>9</v>
      </c>
      <c r="R17" s="5">
        <v>5360780</v>
      </c>
      <c r="S17" s="5">
        <v>98009337</v>
      </c>
      <c r="T17" s="5">
        <v>3126488</v>
      </c>
      <c r="U17" s="5">
        <v>120251895</v>
      </c>
      <c r="V17" s="5">
        <v>120260639</v>
      </c>
      <c r="W17" s="5">
        <v>3362047</v>
      </c>
      <c r="X17" s="5">
        <v>52776</v>
      </c>
      <c r="Y17" s="5">
        <v>99594926</v>
      </c>
      <c r="Z17" s="5">
        <v>123689856</v>
      </c>
      <c r="AA17" s="5">
        <v>24094930</v>
      </c>
      <c r="AB17" s="5">
        <v>3162552</v>
      </c>
      <c r="AC17" s="5">
        <v>1624005</v>
      </c>
      <c r="AD17" s="5">
        <v>146028</v>
      </c>
      <c r="AE17" s="5">
        <v>2267805</v>
      </c>
      <c r="AF17" s="5">
        <v>7056700</v>
      </c>
    </row>
    <row r="18" spans="1:32">
      <c r="A18" s="5">
        <v>1397</v>
      </c>
      <c r="B18" s="5">
        <v>4</v>
      </c>
      <c r="C18" s="5" t="s">
        <v>189</v>
      </c>
      <c r="D18" s="5" t="s">
        <v>190</v>
      </c>
      <c r="E18" s="5">
        <v>465</v>
      </c>
      <c r="F18" s="5">
        <v>47</v>
      </c>
      <c r="G18" s="5">
        <v>418</v>
      </c>
      <c r="H18" s="5">
        <v>0</v>
      </c>
      <c r="I18" s="5">
        <v>456</v>
      </c>
      <c r="J18" s="5">
        <v>9</v>
      </c>
      <c r="K18" s="5">
        <v>16241</v>
      </c>
      <c r="L18" s="5">
        <v>14115</v>
      </c>
      <c r="M18" s="5">
        <v>2126</v>
      </c>
      <c r="N18" s="5">
        <v>13823</v>
      </c>
      <c r="O18" s="5">
        <v>2117</v>
      </c>
      <c r="P18" s="5">
        <v>292</v>
      </c>
      <c r="Q18" s="5">
        <v>9</v>
      </c>
      <c r="R18" s="5">
        <v>4492194</v>
      </c>
      <c r="S18" s="5">
        <v>90684580</v>
      </c>
      <c r="T18" s="5">
        <v>2690277</v>
      </c>
      <c r="U18" s="5">
        <v>108055984</v>
      </c>
      <c r="V18" s="5">
        <v>108783567</v>
      </c>
      <c r="W18" s="5">
        <v>2965774</v>
      </c>
      <c r="X18" s="5">
        <v>47420</v>
      </c>
      <c r="Y18" s="5">
        <v>91883676</v>
      </c>
      <c r="Z18" s="5">
        <v>111401569</v>
      </c>
      <c r="AA18" s="5">
        <v>19517893</v>
      </c>
      <c r="AB18" s="5">
        <v>3152920</v>
      </c>
      <c r="AC18" s="5">
        <v>1458259</v>
      </c>
      <c r="AD18" s="5">
        <v>127411</v>
      </c>
      <c r="AE18" s="5">
        <v>955842</v>
      </c>
      <c r="AF18" s="5">
        <v>3454343</v>
      </c>
    </row>
    <row r="19" spans="1:32">
      <c r="A19" s="5">
        <v>1397</v>
      </c>
      <c r="B19" s="5">
        <v>4</v>
      </c>
      <c r="C19" s="5" t="s">
        <v>191</v>
      </c>
      <c r="D19" s="5" t="s">
        <v>192</v>
      </c>
      <c r="E19" s="5">
        <v>57</v>
      </c>
      <c r="F19" s="5">
        <v>2</v>
      </c>
      <c r="G19" s="5">
        <v>55</v>
      </c>
      <c r="H19" s="5">
        <v>0</v>
      </c>
      <c r="I19" s="5">
        <v>57</v>
      </c>
      <c r="J19" s="5">
        <v>0</v>
      </c>
      <c r="K19" s="5">
        <v>2884</v>
      </c>
      <c r="L19" s="5">
        <v>2610</v>
      </c>
      <c r="M19" s="5">
        <v>274</v>
      </c>
      <c r="N19" s="5">
        <v>2594</v>
      </c>
      <c r="O19" s="5">
        <v>274</v>
      </c>
      <c r="P19" s="5">
        <v>16</v>
      </c>
      <c r="Q19" s="5">
        <v>0</v>
      </c>
      <c r="R19" s="5">
        <v>868586</v>
      </c>
      <c r="S19" s="5">
        <v>7324757</v>
      </c>
      <c r="T19" s="5">
        <v>436211</v>
      </c>
      <c r="U19" s="5">
        <v>12195911</v>
      </c>
      <c r="V19" s="5">
        <v>11477073</v>
      </c>
      <c r="W19" s="5">
        <v>396273</v>
      </c>
      <c r="X19" s="5">
        <v>5355</v>
      </c>
      <c r="Y19" s="5">
        <v>7711250</v>
      </c>
      <c r="Z19" s="5">
        <v>12288287</v>
      </c>
      <c r="AA19" s="5">
        <v>4577038</v>
      </c>
      <c r="AB19" s="5">
        <v>9632</v>
      </c>
      <c r="AC19" s="5">
        <v>165746</v>
      </c>
      <c r="AD19" s="5">
        <v>18618</v>
      </c>
      <c r="AE19" s="5">
        <v>1311962</v>
      </c>
      <c r="AF19" s="5">
        <v>3602357</v>
      </c>
    </row>
    <row r="20" spans="1:32">
      <c r="A20" s="5">
        <v>1397</v>
      </c>
      <c r="B20" s="5">
        <v>3</v>
      </c>
      <c r="C20" s="5" t="s">
        <v>193</v>
      </c>
      <c r="D20" s="5" t="s">
        <v>194</v>
      </c>
      <c r="E20" s="5">
        <v>2263</v>
      </c>
      <c r="F20" s="5">
        <v>63</v>
      </c>
      <c r="G20" s="5">
        <v>2195</v>
      </c>
      <c r="H20" s="5">
        <v>6</v>
      </c>
      <c r="I20" s="5">
        <v>2253</v>
      </c>
      <c r="J20" s="5">
        <v>11</v>
      </c>
      <c r="K20" s="5">
        <v>126336</v>
      </c>
      <c r="L20" s="5">
        <v>104411</v>
      </c>
      <c r="M20" s="5">
        <v>21925</v>
      </c>
      <c r="N20" s="5">
        <v>102853</v>
      </c>
      <c r="O20" s="5">
        <v>21851</v>
      </c>
      <c r="P20" s="5">
        <v>1558</v>
      </c>
      <c r="Q20" s="5">
        <v>74</v>
      </c>
      <c r="R20" s="5">
        <v>34824142</v>
      </c>
      <c r="S20" s="5">
        <v>192493053</v>
      </c>
      <c r="T20" s="5">
        <v>24009373</v>
      </c>
      <c r="U20" s="5">
        <v>310152328</v>
      </c>
      <c r="V20" s="5">
        <v>307852435</v>
      </c>
      <c r="W20" s="5">
        <v>23433493</v>
      </c>
      <c r="X20" s="5">
        <v>331069</v>
      </c>
      <c r="Y20" s="5">
        <v>203114333</v>
      </c>
      <c r="Z20" s="5">
        <v>318726936</v>
      </c>
      <c r="AA20" s="5">
        <v>115612603</v>
      </c>
      <c r="AB20" s="5">
        <v>444661</v>
      </c>
      <c r="AC20" s="5">
        <v>9240251</v>
      </c>
      <c r="AD20" s="5">
        <v>1238668</v>
      </c>
      <c r="AE20" s="5">
        <v>11927773</v>
      </c>
      <c r="AF20" s="5">
        <v>16806488</v>
      </c>
    </row>
    <row r="21" spans="1:32">
      <c r="A21" s="5">
        <v>1397</v>
      </c>
      <c r="B21" s="5">
        <v>4</v>
      </c>
      <c r="C21" s="5" t="s">
        <v>195</v>
      </c>
      <c r="D21" s="5" t="s">
        <v>194</v>
      </c>
      <c r="E21" s="5">
        <v>1010</v>
      </c>
      <c r="F21" s="5">
        <v>12</v>
      </c>
      <c r="G21" s="5">
        <v>998</v>
      </c>
      <c r="H21" s="5">
        <v>0</v>
      </c>
      <c r="I21" s="5">
        <v>1010</v>
      </c>
      <c r="J21" s="5">
        <v>0</v>
      </c>
      <c r="K21" s="5">
        <v>37214</v>
      </c>
      <c r="L21" s="5">
        <v>29734</v>
      </c>
      <c r="M21" s="5">
        <v>7480</v>
      </c>
      <c r="N21" s="5">
        <v>28788</v>
      </c>
      <c r="O21" s="5">
        <v>7433</v>
      </c>
      <c r="P21" s="5">
        <v>946</v>
      </c>
      <c r="Q21" s="5">
        <v>47</v>
      </c>
      <c r="R21" s="5">
        <v>9587568</v>
      </c>
      <c r="S21" s="5">
        <v>36829757</v>
      </c>
      <c r="T21" s="5">
        <v>2759659</v>
      </c>
      <c r="U21" s="5">
        <v>66974424</v>
      </c>
      <c r="V21" s="5">
        <v>66631173</v>
      </c>
      <c r="W21" s="5">
        <v>5071970</v>
      </c>
      <c r="X21" s="5">
        <v>75042</v>
      </c>
      <c r="Y21" s="5">
        <v>38298947</v>
      </c>
      <c r="Z21" s="5">
        <v>67970679</v>
      </c>
      <c r="AA21" s="5">
        <v>29671732</v>
      </c>
      <c r="AB21" s="5">
        <v>74541</v>
      </c>
      <c r="AC21" s="5">
        <v>2434901</v>
      </c>
      <c r="AD21" s="5">
        <v>138374</v>
      </c>
      <c r="AE21" s="5">
        <v>2989502</v>
      </c>
      <c r="AF21" s="5">
        <v>3280680</v>
      </c>
    </row>
    <row r="22" spans="1:32">
      <c r="A22" s="5">
        <v>1397</v>
      </c>
      <c r="B22" s="5">
        <v>4</v>
      </c>
      <c r="C22" s="5" t="s">
        <v>196</v>
      </c>
      <c r="D22" s="5" t="s">
        <v>197</v>
      </c>
      <c r="E22" s="5">
        <v>167</v>
      </c>
      <c r="F22" s="5">
        <v>4</v>
      </c>
      <c r="G22" s="5">
        <v>160</v>
      </c>
      <c r="H22" s="5">
        <v>3</v>
      </c>
      <c r="I22" s="5">
        <v>164</v>
      </c>
      <c r="J22" s="5">
        <v>3</v>
      </c>
      <c r="K22" s="5">
        <v>24626</v>
      </c>
      <c r="L22" s="5">
        <v>23727</v>
      </c>
      <c r="M22" s="5">
        <v>899</v>
      </c>
      <c r="N22" s="5">
        <v>23635</v>
      </c>
      <c r="O22" s="5">
        <v>898</v>
      </c>
      <c r="P22" s="5">
        <v>91</v>
      </c>
      <c r="Q22" s="5">
        <v>1</v>
      </c>
      <c r="R22" s="5">
        <v>9187974</v>
      </c>
      <c r="S22" s="5">
        <v>48816893</v>
      </c>
      <c r="T22" s="5">
        <v>1871099</v>
      </c>
      <c r="U22" s="5">
        <v>77360424</v>
      </c>
      <c r="V22" s="5">
        <v>77864748</v>
      </c>
      <c r="W22" s="5">
        <v>188199</v>
      </c>
      <c r="X22" s="5">
        <v>2472</v>
      </c>
      <c r="Y22" s="5">
        <v>54343547</v>
      </c>
      <c r="Z22" s="5">
        <v>80675109</v>
      </c>
      <c r="AA22" s="5">
        <v>26331562</v>
      </c>
      <c r="AB22" s="5">
        <v>174624</v>
      </c>
      <c r="AC22" s="5">
        <v>2032790</v>
      </c>
      <c r="AD22" s="5">
        <v>151021</v>
      </c>
      <c r="AE22" s="5">
        <v>1243580</v>
      </c>
      <c r="AF22" s="5">
        <v>7091585</v>
      </c>
    </row>
    <row r="23" spans="1:32">
      <c r="A23" s="5">
        <v>1397</v>
      </c>
      <c r="B23" s="5">
        <v>4</v>
      </c>
      <c r="C23" s="5" t="s">
        <v>198</v>
      </c>
      <c r="D23" s="5" t="s">
        <v>199</v>
      </c>
      <c r="E23" s="5">
        <v>309</v>
      </c>
      <c r="F23" s="5">
        <v>2</v>
      </c>
      <c r="G23" s="5">
        <v>306</v>
      </c>
      <c r="H23" s="5">
        <v>1</v>
      </c>
      <c r="I23" s="5">
        <v>308</v>
      </c>
      <c r="J23" s="5">
        <v>1</v>
      </c>
      <c r="K23" s="5">
        <v>26296</v>
      </c>
      <c r="L23" s="5">
        <v>21905</v>
      </c>
      <c r="M23" s="5">
        <v>4391</v>
      </c>
      <c r="N23" s="5">
        <v>21731</v>
      </c>
      <c r="O23" s="5">
        <v>4388</v>
      </c>
      <c r="P23" s="5">
        <v>174</v>
      </c>
      <c r="Q23" s="5">
        <v>3</v>
      </c>
      <c r="R23" s="5">
        <v>6006497</v>
      </c>
      <c r="S23" s="5">
        <v>30260883</v>
      </c>
      <c r="T23" s="5">
        <v>4800512</v>
      </c>
      <c r="U23" s="5">
        <v>52720246</v>
      </c>
      <c r="V23" s="5">
        <v>52181502</v>
      </c>
      <c r="W23" s="5">
        <v>11808783</v>
      </c>
      <c r="X23" s="5">
        <v>167082</v>
      </c>
      <c r="Y23" s="5">
        <v>32016271</v>
      </c>
      <c r="Z23" s="5">
        <v>53898925</v>
      </c>
      <c r="AA23" s="5">
        <v>21882654</v>
      </c>
      <c r="AB23" s="5">
        <v>20625</v>
      </c>
      <c r="AC23" s="5">
        <v>1136043</v>
      </c>
      <c r="AD23" s="5">
        <v>370281</v>
      </c>
      <c r="AE23" s="5">
        <v>4987476</v>
      </c>
      <c r="AF23" s="5">
        <v>2459003</v>
      </c>
    </row>
    <row r="24" spans="1:32">
      <c r="A24" s="5">
        <v>1397</v>
      </c>
      <c r="B24" s="5">
        <v>4</v>
      </c>
      <c r="C24" s="5" t="s">
        <v>200</v>
      </c>
      <c r="D24" s="5" t="s">
        <v>201</v>
      </c>
      <c r="E24" s="5">
        <v>72</v>
      </c>
      <c r="F24" s="5">
        <v>4</v>
      </c>
      <c r="G24" s="5">
        <v>68</v>
      </c>
      <c r="H24" s="5">
        <v>0</v>
      </c>
      <c r="I24" s="5">
        <v>72</v>
      </c>
      <c r="J24" s="5">
        <v>0</v>
      </c>
      <c r="K24" s="5">
        <v>4503</v>
      </c>
      <c r="L24" s="5">
        <v>3889</v>
      </c>
      <c r="M24" s="5">
        <v>614</v>
      </c>
      <c r="N24" s="5">
        <v>3860</v>
      </c>
      <c r="O24" s="5">
        <v>612</v>
      </c>
      <c r="P24" s="5">
        <v>29</v>
      </c>
      <c r="Q24" s="5">
        <v>2</v>
      </c>
      <c r="R24" s="5">
        <v>1263180</v>
      </c>
      <c r="S24" s="5">
        <v>7279406</v>
      </c>
      <c r="T24" s="5">
        <v>146114</v>
      </c>
      <c r="U24" s="5">
        <v>15649147</v>
      </c>
      <c r="V24" s="5">
        <v>15786563</v>
      </c>
      <c r="W24" s="5">
        <v>1493473</v>
      </c>
      <c r="X24" s="5">
        <v>20172</v>
      </c>
      <c r="Y24" s="5">
        <v>7562495</v>
      </c>
      <c r="Z24" s="5">
        <v>15768058</v>
      </c>
      <c r="AA24" s="5">
        <v>8205563</v>
      </c>
      <c r="AB24" s="5">
        <v>93527</v>
      </c>
      <c r="AC24" s="5">
        <v>986952</v>
      </c>
      <c r="AD24" s="5">
        <v>61388</v>
      </c>
      <c r="AE24" s="5">
        <v>-1626952</v>
      </c>
      <c r="AF24" s="5">
        <v>536691</v>
      </c>
    </row>
    <row r="25" spans="1:32">
      <c r="A25" s="5">
        <v>1397</v>
      </c>
      <c r="B25" s="5">
        <v>4</v>
      </c>
      <c r="C25" s="5" t="s">
        <v>202</v>
      </c>
      <c r="D25" s="5" t="s">
        <v>203</v>
      </c>
      <c r="E25" s="5">
        <v>113</v>
      </c>
      <c r="F25" s="5">
        <v>4</v>
      </c>
      <c r="G25" s="5">
        <v>109</v>
      </c>
      <c r="H25" s="5">
        <v>0</v>
      </c>
      <c r="I25" s="5">
        <v>112</v>
      </c>
      <c r="J25" s="5">
        <v>1</v>
      </c>
      <c r="K25" s="5">
        <v>7216</v>
      </c>
      <c r="L25" s="5">
        <v>5595</v>
      </c>
      <c r="M25" s="5">
        <v>1621</v>
      </c>
      <c r="N25" s="5">
        <v>5560</v>
      </c>
      <c r="O25" s="5">
        <v>1619</v>
      </c>
      <c r="P25" s="5">
        <v>35</v>
      </c>
      <c r="Q25" s="5">
        <v>2</v>
      </c>
      <c r="R25" s="5">
        <v>1805898</v>
      </c>
      <c r="S25" s="5">
        <v>14433071</v>
      </c>
      <c r="T25" s="5">
        <v>5412671</v>
      </c>
      <c r="U25" s="5">
        <v>20393832</v>
      </c>
      <c r="V25" s="5">
        <v>18890467</v>
      </c>
      <c r="W25" s="5">
        <v>21681</v>
      </c>
      <c r="X25" s="5">
        <v>491</v>
      </c>
      <c r="Y25" s="5">
        <v>14743858</v>
      </c>
      <c r="Z25" s="5">
        <v>20824448</v>
      </c>
      <c r="AA25" s="5">
        <v>6080590</v>
      </c>
      <c r="AB25" s="5">
        <v>202</v>
      </c>
      <c r="AC25" s="5">
        <v>728245</v>
      </c>
      <c r="AD25" s="5">
        <v>78430</v>
      </c>
      <c r="AE25" s="5">
        <v>977649</v>
      </c>
      <c r="AF25" s="5">
        <v>334095</v>
      </c>
    </row>
    <row r="26" spans="1:32">
      <c r="A26" s="5">
        <v>1397</v>
      </c>
      <c r="B26" s="5">
        <v>4</v>
      </c>
      <c r="C26" s="5" t="s">
        <v>204</v>
      </c>
      <c r="D26" s="5" t="s">
        <v>205</v>
      </c>
      <c r="E26" s="5">
        <v>592</v>
      </c>
      <c r="F26" s="5">
        <v>38</v>
      </c>
      <c r="G26" s="5">
        <v>553</v>
      </c>
      <c r="H26" s="5">
        <v>2</v>
      </c>
      <c r="I26" s="5">
        <v>587</v>
      </c>
      <c r="J26" s="5">
        <v>6</v>
      </c>
      <c r="K26" s="5">
        <v>26482</v>
      </c>
      <c r="L26" s="5">
        <v>19562</v>
      </c>
      <c r="M26" s="5">
        <v>6921</v>
      </c>
      <c r="N26" s="5">
        <v>19279</v>
      </c>
      <c r="O26" s="5">
        <v>6902</v>
      </c>
      <c r="P26" s="5">
        <v>282</v>
      </c>
      <c r="Q26" s="5">
        <v>19</v>
      </c>
      <c r="R26" s="5">
        <v>6973024</v>
      </c>
      <c r="S26" s="5">
        <v>54873043</v>
      </c>
      <c r="T26" s="5">
        <v>9019319</v>
      </c>
      <c r="U26" s="5">
        <v>77054257</v>
      </c>
      <c r="V26" s="5">
        <v>76497981</v>
      </c>
      <c r="W26" s="5">
        <v>4849386</v>
      </c>
      <c r="X26" s="5">
        <v>65811</v>
      </c>
      <c r="Y26" s="5">
        <v>56149215</v>
      </c>
      <c r="Z26" s="5">
        <v>79589717</v>
      </c>
      <c r="AA26" s="5">
        <v>23440502</v>
      </c>
      <c r="AB26" s="5">
        <v>81142</v>
      </c>
      <c r="AC26" s="5">
        <v>1921320</v>
      </c>
      <c r="AD26" s="5">
        <v>439175</v>
      </c>
      <c r="AE26" s="5">
        <v>3356518</v>
      </c>
      <c r="AF26" s="5">
        <v>3104433</v>
      </c>
    </row>
    <row r="27" spans="1:32">
      <c r="A27" s="5">
        <v>1397</v>
      </c>
      <c r="B27" s="5">
        <v>3</v>
      </c>
      <c r="C27" s="5" t="s">
        <v>206</v>
      </c>
      <c r="D27" s="5" t="s">
        <v>207</v>
      </c>
      <c r="E27" s="5">
        <v>360</v>
      </c>
      <c r="F27" s="5">
        <v>86</v>
      </c>
      <c r="G27" s="5">
        <v>274</v>
      </c>
      <c r="H27" s="5">
        <v>0</v>
      </c>
      <c r="I27" s="5">
        <v>356</v>
      </c>
      <c r="J27" s="5">
        <v>4</v>
      </c>
      <c r="K27" s="5">
        <v>12315</v>
      </c>
      <c r="L27" s="5">
        <v>11258</v>
      </c>
      <c r="M27" s="5">
        <v>1057</v>
      </c>
      <c r="N27" s="5">
        <v>11136</v>
      </c>
      <c r="O27" s="5">
        <v>1050</v>
      </c>
      <c r="P27" s="5">
        <v>123</v>
      </c>
      <c r="Q27" s="5">
        <v>7</v>
      </c>
      <c r="R27" s="5">
        <v>3118475</v>
      </c>
      <c r="S27" s="5">
        <v>91141444</v>
      </c>
      <c r="T27" s="5">
        <v>10131967</v>
      </c>
      <c r="U27" s="5">
        <v>123102544</v>
      </c>
      <c r="V27" s="5">
        <v>107335326</v>
      </c>
      <c r="W27" s="5">
        <v>1079963</v>
      </c>
      <c r="X27" s="5">
        <v>10926</v>
      </c>
      <c r="Y27" s="5">
        <v>92389535</v>
      </c>
      <c r="Z27" s="5">
        <v>124090884</v>
      </c>
      <c r="AA27" s="5">
        <v>31701348</v>
      </c>
      <c r="AB27" s="5">
        <v>11706</v>
      </c>
      <c r="AC27" s="5">
        <v>1543411</v>
      </c>
      <c r="AD27" s="5">
        <v>53934</v>
      </c>
      <c r="AE27" s="5">
        <v>31759799</v>
      </c>
      <c r="AF27" s="5">
        <v>1930812</v>
      </c>
    </row>
    <row r="28" spans="1:32">
      <c r="A28" s="5">
        <v>1397</v>
      </c>
      <c r="B28" s="5">
        <v>4</v>
      </c>
      <c r="C28" s="5" t="s">
        <v>208</v>
      </c>
      <c r="D28" s="5" t="s">
        <v>207</v>
      </c>
      <c r="E28" s="5">
        <v>360</v>
      </c>
      <c r="F28" s="5">
        <v>86</v>
      </c>
      <c r="G28" s="5">
        <v>274</v>
      </c>
      <c r="H28" s="5">
        <v>0</v>
      </c>
      <c r="I28" s="5">
        <v>356</v>
      </c>
      <c r="J28" s="5">
        <v>4</v>
      </c>
      <c r="K28" s="5">
        <v>12315</v>
      </c>
      <c r="L28" s="5">
        <v>11258</v>
      </c>
      <c r="M28" s="5">
        <v>1057</v>
      </c>
      <c r="N28" s="5">
        <v>11136</v>
      </c>
      <c r="O28" s="5">
        <v>1050</v>
      </c>
      <c r="P28" s="5">
        <v>123</v>
      </c>
      <c r="Q28" s="5">
        <v>7</v>
      </c>
      <c r="R28" s="5">
        <v>3118475</v>
      </c>
      <c r="S28" s="5">
        <v>91141444</v>
      </c>
      <c r="T28" s="5">
        <v>10131967</v>
      </c>
      <c r="U28" s="5">
        <v>123102544</v>
      </c>
      <c r="V28" s="5">
        <v>107335326</v>
      </c>
      <c r="W28" s="5">
        <v>1079963</v>
      </c>
      <c r="X28" s="5">
        <v>10926</v>
      </c>
      <c r="Y28" s="5">
        <v>92389535</v>
      </c>
      <c r="Z28" s="5">
        <v>124090884</v>
      </c>
      <c r="AA28" s="5">
        <v>31701348</v>
      </c>
      <c r="AB28" s="5">
        <v>11706</v>
      </c>
      <c r="AC28" s="5">
        <v>1543411</v>
      </c>
      <c r="AD28" s="5">
        <v>53934</v>
      </c>
      <c r="AE28" s="5">
        <v>31759799</v>
      </c>
      <c r="AF28" s="5">
        <v>1930812</v>
      </c>
    </row>
    <row r="29" spans="1:32">
      <c r="A29" s="5">
        <v>1397</v>
      </c>
      <c r="B29" s="5">
        <v>2</v>
      </c>
      <c r="C29" s="5" t="s">
        <v>209</v>
      </c>
      <c r="D29" s="5" t="s">
        <v>210</v>
      </c>
      <c r="E29" s="5">
        <v>193</v>
      </c>
      <c r="F29" s="5">
        <v>18</v>
      </c>
      <c r="G29" s="5">
        <v>176</v>
      </c>
      <c r="H29" s="5">
        <v>0</v>
      </c>
      <c r="I29" s="5">
        <v>191</v>
      </c>
      <c r="J29" s="5">
        <v>2</v>
      </c>
      <c r="K29" s="5">
        <v>15180</v>
      </c>
      <c r="L29" s="5">
        <v>13916</v>
      </c>
      <c r="M29" s="5">
        <v>1264</v>
      </c>
      <c r="N29" s="5">
        <v>13863</v>
      </c>
      <c r="O29" s="5">
        <v>1256</v>
      </c>
      <c r="P29" s="5">
        <v>53</v>
      </c>
      <c r="Q29" s="5">
        <v>8</v>
      </c>
      <c r="R29" s="5">
        <v>5318379</v>
      </c>
      <c r="S29" s="5">
        <v>33694258</v>
      </c>
      <c r="T29" s="5">
        <v>3783533</v>
      </c>
      <c r="U29" s="5">
        <v>56710407</v>
      </c>
      <c r="V29" s="5">
        <v>56734131</v>
      </c>
      <c r="W29" s="5">
        <v>1102115</v>
      </c>
      <c r="X29" s="5">
        <v>17366</v>
      </c>
      <c r="Y29" s="5">
        <v>35092402</v>
      </c>
      <c r="Z29" s="5">
        <v>58101643</v>
      </c>
      <c r="AA29" s="5">
        <v>23009241</v>
      </c>
      <c r="AB29" s="5">
        <v>66702</v>
      </c>
      <c r="AC29" s="5">
        <v>3577377</v>
      </c>
      <c r="AD29" s="5">
        <v>309142</v>
      </c>
      <c r="AE29" s="5">
        <v>4161481</v>
      </c>
      <c r="AF29" s="5">
        <v>4181618</v>
      </c>
    </row>
    <row r="30" spans="1:32">
      <c r="A30" s="5">
        <v>1397</v>
      </c>
      <c r="B30" s="5">
        <v>3</v>
      </c>
      <c r="C30" s="5" t="s">
        <v>211</v>
      </c>
      <c r="D30" s="5" t="s">
        <v>210</v>
      </c>
      <c r="E30" s="5">
        <v>193</v>
      </c>
      <c r="F30" s="5">
        <v>18</v>
      </c>
      <c r="G30" s="5">
        <v>176</v>
      </c>
      <c r="H30" s="5">
        <v>0</v>
      </c>
      <c r="I30" s="5">
        <v>191</v>
      </c>
      <c r="J30" s="5">
        <v>2</v>
      </c>
      <c r="K30" s="5">
        <v>15180</v>
      </c>
      <c r="L30" s="5">
        <v>13916</v>
      </c>
      <c r="M30" s="5">
        <v>1264</v>
      </c>
      <c r="N30" s="5">
        <v>13863</v>
      </c>
      <c r="O30" s="5">
        <v>1256</v>
      </c>
      <c r="P30" s="5">
        <v>53</v>
      </c>
      <c r="Q30" s="5">
        <v>8</v>
      </c>
      <c r="R30" s="5">
        <v>5318379</v>
      </c>
      <c r="S30" s="5">
        <v>33694258</v>
      </c>
      <c r="T30" s="5">
        <v>3783533</v>
      </c>
      <c r="U30" s="5">
        <v>56710407</v>
      </c>
      <c r="V30" s="5">
        <v>56734131</v>
      </c>
      <c r="W30" s="5">
        <v>1102115</v>
      </c>
      <c r="X30" s="5">
        <v>17366</v>
      </c>
      <c r="Y30" s="5">
        <v>35092402</v>
      </c>
      <c r="Z30" s="5">
        <v>58101643</v>
      </c>
      <c r="AA30" s="5">
        <v>23009241</v>
      </c>
      <c r="AB30" s="5">
        <v>66702</v>
      </c>
      <c r="AC30" s="5">
        <v>3577377</v>
      </c>
      <c r="AD30" s="5">
        <v>309142</v>
      </c>
      <c r="AE30" s="5">
        <v>4161481</v>
      </c>
      <c r="AF30" s="5">
        <v>4181618</v>
      </c>
    </row>
    <row r="31" spans="1:32">
      <c r="A31" s="5">
        <v>1397</v>
      </c>
      <c r="B31" s="5">
        <v>4</v>
      </c>
      <c r="C31" s="5" t="s">
        <v>212</v>
      </c>
      <c r="D31" s="5" t="s">
        <v>213</v>
      </c>
      <c r="E31" s="5">
        <v>12</v>
      </c>
      <c r="F31" s="5">
        <v>2</v>
      </c>
      <c r="G31" s="5">
        <v>10</v>
      </c>
      <c r="H31" s="5">
        <v>0</v>
      </c>
      <c r="I31" s="5">
        <v>12</v>
      </c>
      <c r="J31" s="5">
        <v>0</v>
      </c>
      <c r="K31" s="5">
        <v>561</v>
      </c>
      <c r="L31" s="5">
        <v>490</v>
      </c>
      <c r="M31" s="5">
        <v>71</v>
      </c>
      <c r="N31" s="5">
        <v>489</v>
      </c>
      <c r="O31" s="5">
        <v>71</v>
      </c>
      <c r="P31" s="5">
        <v>1</v>
      </c>
      <c r="Q31" s="5">
        <v>0</v>
      </c>
      <c r="R31" s="5">
        <v>215670</v>
      </c>
      <c r="S31" s="5">
        <v>1502596</v>
      </c>
      <c r="T31" s="5">
        <v>86813</v>
      </c>
      <c r="U31" s="5">
        <v>2725851</v>
      </c>
      <c r="V31" s="5">
        <v>2791757</v>
      </c>
      <c r="W31" s="5">
        <v>223208</v>
      </c>
      <c r="X31" s="5">
        <v>2913</v>
      </c>
      <c r="Y31" s="5">
        <v>1585221</v>
      </c>
      <c r="Z31" s="5">
        <v>2736755</v>
      </c>
      <c r="AA31" s="5">
        <v>1151534</v>
      </c>
      <c r="AB31" s="5">
        <v>521</v>
      </c>
      <c r="AC31" s="5">
        <v>49478</v>
      </c>
      <c r="AD31" s="5">
        <v>9330</v>
      </c>
      <c r="AE31" s="5">
        <v>61734</v>
      </c>
      <c r="AF31" s="5">
        <v>48577</v>
      </c>
    </row>
    <row r="32" spans="1:32">
      <c r="A32" s="5">
        <v>1397</v>
      </c>
      <c r="B32" s="5">
        <v>0</v>
      </c>
      <c r="C32" s="5" t="s">
        <v>214</v>
      </c>
      <c r="D32" s="5" t="s">
        <v>215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</row>
    <row r="33" spans="1:32">
      <c r="A33" s="5">
        <v>1397</v>
      </c>
      <c r="B33" s="5">
        <v>4</v>
      </c>
      <c r="C33" s="5" t="s">
        <v>216</v>
      </c>
      <c r="D33" s="5" t="s">
        <v>217</v>
      </c>
      <c r="E33" s="5">
        <v>12</v>
      </c>
      <c r="F33" s="5">
        <v>0</v>
      </c>
      <c r="G33" s="5">
        <v>12</v>
      </c>
      <c r="H33" s="5">
        <v>0</v>
      </c>
      <c r="I33" s="5">
        <v>11</v>
      </c>
      <c r="J33" s="5">
        <v>1</v>
      </c>
      <c r="K33" s="5">
        <v>2917</v>
      </c>
      <c r="L33" s="5">
        <v>2690</v>
      </c>
      <c r="M33" s="5">
        <v>227</v>
      </c>
      <c r="N33" s="5">
        <v>2688</v>
      </c>
      <c r="O33" s="5">
        <v>227</v>
      </c>
      <c r="P33" s="5">
        <v>2</v>
      </c>
      <c r="Q33" s="5">
        <v>0</v>
      </c>
      <c r="R33" s="5">
        <v>951075</v>
      </c>
      <c r="S33" s="5">
        <v>7005958</v>
      </c>
      <c r="T33" s="5">
        <v>353670</v>
      </c>
      <c r="U33" s="5">
        <v>11216592</v>
      </c>
      <c r="V33" s="5">
        <v>11960839</v>
      </c>
      <c r="W33" s="5">
        <v>493574</v>
      </c>
      <c r="X33" s="5">
        <v>8978</v>
      </c>
      <c r="Y33" s="5">
        <v>7331583</v>
      </c>
      <c r="Z33" s="5">
        <v>11577685</v>
      </c>
      <c r="AA33" s="5">
        <v>4246102</v>
      </c>
      <c r="AB33" s="5">
        <v>24662</v>
      </c>
      <c r="AC33" s="5">
        <v>919553</v>
      </c>
      <c r="AD33" s="5">
        <v>51325</v>
      </c>
      <c r="AE33" s="5">
        <v>165272</v>
      </c>
      <c r="AF33" s="5">
        <v>709910</v>
      </c>
    </row>
    <row r="34" spans="1:32">
      <c r="A34" s="5">
        <v>1397</v>
      </c>
      <c r="B34" s="5">
        <v>4</v>
      </c>
      <c r="C34" s="5" t="s">
        <v>218</v>
      </c>
      <c r="D34" s="5" t="s">
        <v>219</v>
      </c>
      <c r="E34" s="5">
        <v>169</v>
      </c>
      <c r="F34" s="5">
        <v>16</v>
      </c>
      <c r="G34" s="5">
        <v>153</v>
      </c>
      <c r="H34" s="5">
        <v>0</v>
      </c>
      <c r="I34" s="5">
        <v>168</v>
      </c>
      <c r="J34" s="5">
        <v>1</v>
      </c>
      <c r="K34" s="5">
        <v>11702</v>
      </c>
      <c r="L34" s="5">
        <v>10736</v>
      </c>
      <c r="M34" s="5">
        <v>966</v>
      </c>
      <c r="N34" s="5">
        <v>10686</v>
      </c>
      <c r="O34" s="5">
        <v>959</v>
      </c>
      <c r="P34" s="5">
        <v>50</v>
      </c>
      <c r="Q34" s="5">
        <v>8</v>
      </c>
      <c r="R34" s="5">
        <v>4151635</v>
      </c>
      <c r="S34" s="5">
        <v>25185704</v>
      </c>
      <c r="T34" s="5">
        <v>3343050</v>
      </c>
      <c r="U34" s="5">
        <v>42767965</v>
      </c>
      <c r="V34" s="5">
        <v>41981535</v>
      </c>
      <c r="W34" s="5">
        <v>385334</v>
      </c>
      <c r="X34" s="5">
        <v>5476</v>
      </c>
      <c r="Y34" s="5">
        <v>26175598</v>
      </c>
      <c r="Z34" s="5">
        <v>43787203</v>
      </c>
      <c r="AA34" s="5">
        <v>17611605</v>
      </c>
      <c r="AB34" s="5">
        <v>41518</v>
      </c>
      <c r="AC34" s="5">
        <v>2608346</v>
      </c>
      <c r="AD34" s="5">
        <v>248487</v>
      </c>
      <c r="AE34" s="5">
        <v>3934475</v>
      </c>
      <c r="AF34" s="5">
        <v>3423131</v>
      </c>
    </row>
    <row r="35" spans="1:32">
      <c r="A35" s="5">
        <v>1397</v>
      </c>
      <c r="B35" s="5">
        <v>2</v>
      </c>
      <c r="C35" s="5" t="s">
        <v>220</v>
      </c>
      <c r="D35" s="5" t="s">
        <v>221</v>
      </c>
      <c r="E35" s="5">
        <v>22</v>
      </c>
      <c r="F35" s="5">
        <v>1</v>
      </c>
      <c r="G35" s="5">
        <v>20</v>
      </c>
      <c r="H35" s="5">
        <v>1</v>
      </c>
      <c r="I35" s="5">
        <v>20</v>
      </c>
      <c r="J35" s="5">
        <v>2</v>
      </c>
      <c r="K35" s="5">
        <v>5915</v>
      </c>
      <c r="L35" s="5">
        <v>5073</v>
      </c>
      <c r="M35" s="5">
        <v>842</v>
      </c>
      <c r="N35" s="5">
        <v>5070</v>
      </c>
      <c r="O35" s="5">
        <v>842</v>
      </c>
      <c r="P35" s="5">
        <v>3</v>
      </c>
      <c r="Q35" s="5">
        <v>0</v>
      </c>
      <c r="R35" s="5">
        <v>4807023</v>
      </c>
      <c r="S35" s="5">
        <v>11487414</v>
      </c>
      <c r="T35" s="5">
        <v>8820033</v>
      </c>
      <c r="U35" s="5">
        <v>21729818</v>
      </c>
      <c r="V35" s="5">
        <v>18690844</v>
      </c>
      <c r="W35" s="5">
        <v>24485</v>
      </c>
      <c r="X35" s="5">
        <v>652</v>
      </c>
      <c r="Y35" s="5">
        <v>11765373</v>
      </c>
      <c r="Z35" s="5">
        <v>27156485</v>
      </c>
      <c r="AA35" s="5">
        <v>15391112</v>
      </c>
      <c r="AB35" s="5">
        <v>776696</v>
      </c>
      <c r="AC35" s="5">
        <v>1931295</v>
      </c>
      <c r="AD35" s="5">
        <v>22277</v>
      </c>
      <c r="AE35" s="5">
        <v>-4533170</v>
      </c>
      <c r="AF35" s="5">
        <v>1779501</v>
      </c>
    </row>
    <row r="36" spans="1:32">
      <c r="A36" s="5">
        <v>1397</v>
      </c>
      <c r="B36" s="5">
        <v>3</v>
      </c>
      <c r="C36" s="5" t="s">
        <v>222</v>
      </c>
      <c r="D36" s="5" t="s">
        <v>223</v>
      </c>
      <c r="E36" s="5">
        <v>22</v>
      </c>
      <c r="F36" s="5">
        <v>1</v>
      </c>
      <c r="G36" s="5">
        <v>20</v>
      </c>
      <c r="H36" s="5">
        <v>1</v>
      </c>
      <c r="I36" s="5">
        <v>20</v>
      </c>
      <c r="J36" s="5">
        <v>2</v>
      </c>
      <c r="K36" s="5">
        <v>5915</v>
      </c>
      <c r="L36" s="5">
        <v>5073</v>
      </c>
      <c r="M36" s="5">
        <v>842</v>
      </c>
      <c r="N36" s="5">
        <v>5070</v>
      </c>
      <c r="O36" s="5">
        <v>842</v>
      </c>
      <c r="P36" s="5">
        <v>3</v>
      </c>
      <c r="Q36" s="5">
        <v>0</v>
      </c>
      <c r="R36" s="5">
        <v>4807023</v>
      </c>
      <c r="S36" s="5">
        <v>11487414</v>
      </c>
      <c r="T36" s="5">
        <v>8820033</v>
      </c>
      <c r="U36" s="5">
        <v>21729818</v>
      </c>
      <c r="V36" s="5">
        <v>18690844</v>
      </c>
      <c r="W36" s="5">
        <v>24485</v>
      </c>
      <c r="X36" s="5">
        <v>652</v>
      </c>
      <c r="Y36" s="5">
        <v>11765373</v>
      </c>
      <c r="Z36" s="5">
        <v>27156485</v>
      </c>
      <c r="AA36" s="5">
        <v>15391112</v>
      </c>
      <c r="AB36" s="5">
        <v>776696</v>
      </c>
      <c r="AC36" s="5">
        <v>1931295</v>
      </c>
      <c r="AD36" s="5">
        <v>22277</v>
      </c>
      <c r="AE36" s="5">
        <v>-4533170</v>
      </c>
      <c r="AF36" s="5">
        <v>1779501</v>
      </c>
    </row>
    <row r="37" spans="1:32">
      <c r="A37" s="5">
        <v>1397</v>
      </c>
      <c r="B37" s="5">
        <v>4</v>
      </c>
      <c r="C37" s="5" t="s">
        <v>224</v>
      </c>
      <c r="D37" s="5" t="s">
        <v>225</v>
      </c>
      <c r="E37" s="5">
        <v>22</v>
      </c>
      <c r="F37" s="5">
        <v>1</v>
      </c>
      <c r="G37" s="5">
        <v>20</v>
      </c>
      <c r="H37" s="5">
        <v>1</v>
      </c>
      <c r="I37" s="5">
        <v>20</v>
      </c>
      <c r="J37" s="5">
        <v>2</v>
      </c>
      <c r="K37" s="5">
        <v>5915</v>
      </c>
      <c r="L37" s="5">
        <v>5073</v>
      </c>
      <c r="M37" s="5">
        <v>842</v>
      </c>
      <c r="N37" s="5">
        <v>5070</v>
      </c>
      <c r="O37" s="5">
        <v>842</v>
      </c>
      <c r="P37" s="5">
        <v>3</v>
      </c>
      <c r="Q37" s="5">
        <v>0</v>
      </c>
      <c r="R37" s="5">
        <v>4807023</v>
      </c>
      <c r="S37" s="5">
        <v>11487414</v>
      </c>
      <c r="T37" s="5">
        <v>8820033</v>
      </c>
      <c r="U37" s="5">
        <v>21729818</v>
      </c>
      <c r="V37" s="5">
        <v>18690844</v>
      </c>
      <c r="W37" s="5">
        <v>24485</v>
      </c>
      <c r="X37" s="5">
        <v>652</v>
      </c>
      <c r="Y37" s="5">
        <v>11765373</v>
      </c>
      <c r="Z37" s="5">
        <v>27156485</v>
      </c>
      <c r="AA37" s="5">
        <v>15391112</v>
      </c>
      <c r="AB37" s="5">
        <v>776696</v>
      </c>
      <c r="AC37" s="5">
        <v>1931295</v>
      </c>
      <c r="AD37" s="5">
        <v>22277</v>
      </c>
      <c r="AE37" s="5">
        <v>-4533170</v>
      </c>
      <c r="AF37" s="5">
        <v>1779501</v>
      </c>
    </row>
    <row r="38" spans="1:32">
      <c r="A38" s="5">
        <v>1397</v>
      </c>
      <c r="B38" s="5">
        <v>2</v>
      </c>
      <c r="C38" s="5" t="s">
        <v>226</v>
      </c>
      <c r="D38" s="5" t="s">
        <v>227</v>
      </c>
      <c r="E38" s="5">
        <v>1866</v>
      </c>
      <c r="F38" s="5">
        <v>43</v>
      </c>
      <c r="G38" s="5">
        <v>1823</v>
      </c>
      <c r="H38" s="5">
        <v>1</v>
      </c>
      <c r="I38" s="5">
        <v>1863</v>
      </c>
      <c r="J38" s="5">
        <v>3</v>
      </c>
      <c r="K38" s="5">
        <v>106767</v>
      </c>
      <c r="L38" s="5">
        <v>91455</v>
      </c>
      <c r="M38" s="5">
        <v>15312</v>
      </c>
      <c r="N38" s="5">
        <v>90147</v>
      </c>
      <c r="O38" s="5">
        <v>15094</v>
      </c>
      <c r="P38" s="5">
        <v>1308</v>
      </c>
      <c r="Q38" s="5">
        <v>218</v>
      </c>
      <c r="R38" s="5">
        <v>26251580</v>
      </c>
      <c r="S38" s="5">
        <v>145167099</v>
      </c>
      <c r="T38" s="5">
        <v>21216052</v>
      </c>
      <c r="U38" s="5">
        <v>220749369</v>
      </c>
      <c r="V38" s="5">
        <v>208841541</v>
      </c>
      <c r="W38" s="5">
        <v>16613617</v>
      </c>
      <c r="X38" s="5">
        <v>243804</v>
      </c>
      <c r="Y38" s="5">
        <v>152656943</v>
      </c>
      <c r="Z38" s="5">
        <v>231856676</v>
      </c>
      <c r="AA38" s="5">
        <v>79199733</v>
      </c>
      <c r="AB38" s="5">
        <v>414299</v>
      </c>
      <c r="AC38" s="5">
        <v>2875408</v>
      </c>
      <c r="AD38" s="5">
        <v>1216643</v>
      </c>
      <c r="AE38" s="5">
        <v>23967160</v>
      </c>
      <c r="AF38" s="5">
        <v>16025143</v>
      </c>
    </row>
    <row r="39" spans="1:32">
      <c r="A39" s="5">
        <v>1397</v>
      </c>
      <c r="B39" s="5">
        <v>3</v>
      </c>
      <c r="C39" s="5" t="s">
        <v>228</v>
      </c>
      <c r="D39" s="5" t="s">
        <v>229</v>
      </c>
      <c r="E39" s="5">
        <v>873</v>
      </c>
      <c r="F39" s="5">
        <v>29</v>
      </c>
      <c r="G39" s="5">
        <v>844</v>
      </c>
      <c r="H39" s="5">
        <v>1</v>
      </c>
      <c r="I39" s="5">
        <v>870</v>
      </c>
      <c r="J39" s="5">
        <v>3</v>
      </c>
      <c r="K39" s="5">
        <v>60593</v>
      </c>
      <c r="L39" s="5">
        <v>52668</v>
      </c>
      <c r="M39" s="5">
        <v>7925</v>
      </c>
      <c r="N39" s="5">
        <v>52180</v>
      </c>
      <c r="O39" s="5">
        <v>7908</v>
      </c>
      <c r="P39" s="5">
        <v>488</v>
      </c>
      <c r="Q39" s="5">
        <v>17</v>
      </c>
      <c r="R39" s="5">
        <v>14998502</v>
      </c>
      <c r="S39" s="5">
        <v>81009676</v>
      </c>
      <c r="T39" s="5">
        <v>14214499</v>
      </c>
      <c r="U39" s="5">
        <v>124145936</v>
      </c>
      <c r="V39" s="5">
        <v>118780472</v>
      </c>
      <c r="W39" s="5">
        <v>3944195</v>
      </c>
      <c r="X39" s="5">
        <v>64579</v>
      </c>
      <c r="Y39" s="5">
        <v>85650946</v>
      </c>
      <c r="Z39" s="5">
        <v>132911959</v>
      </c>
      <c r="AA39" s="5">
        <v>47261013</v>
      </c>
      <c r="AB39" s="5">
        <v>409095</v>
      </c>
      <c r="AC39" s="5">
        <v>1327275</v>
      </c>
      <c r="AD39" s="5">
        <v>827815</v>
      </c>
      <c r="AE39" s="5">
        <v>12209635</v>
      </c>
      <c r="AF39" s="5">
        <v>8703698</v>
      </c>
    </row>
    <row r="40" spans="1:32">
      <c r="A40" s="5">
        <v>1397</v>
      </c>
      <c r="B40" s="5">
        <v>4</v>
      </c>
      <c r="C40" s="5" t="s">
        <v>230</v>
      </c>
      <c r="D40" s="5" t="s">
        <v>231</v>
      </c>
      <c r="E40" s="5">
        <v>419</v>
      </c>
      <c r="F40" s="5">
        <v>14</v>
      </c>
      <c r="G40" s="5">
        <v>405</v>
      </c>
      <c r="H40" s="5">
        <v>0</v>
      </c>
      <c r="I40" s="5">
        <v>418</v>
      </c>
      <c r="J40" s="5">
        <v>1</v>
      </c>
      <c r="K40" s="5">
        <v>33204</v>
      </c>
      <c r="L40" s="5">
        <v>28596</v>
      </c>
      <c r="M40" s="5">
        <v>4608</v>
      </c>
      <c r="N40" s="5">
        <v>28378</v>
      </c>
      <c r="O40" s="5">
        <v>4598</v>
      </c>
      <c r="P40" s="5">
        <v>218</v>
      </c>
      <c r="Q40" s="5">
        <v>10</v>
      </c>
      <c r="R40" s="5">
        <v>8326579</v>
      </c>
      <c r="S40" s="5">
        <v>62109995</v>
      </c>
      <c r="T40" s="5">
        <v>10853094</v>
      </c>
      <c r="U40" s="5">
        <v>88542392</v>
      </c>
      <c r="V40" s="5">
        <v>85538322</v>
      </c>
      <c r="W40" s="5">
        <v>2898460</v>
      </c>
      <c r="X40" s="5">
        <v>41978</v>
      </c>
      <c r="Y40" s="5">
        <v>64762395</v>
      </c>
      <c r="Z40" s="5">
        <v>92148814</v>
      </c>
      <c r="AA40" s="5">
        <v>27386419</v>
      </c>
      <c r="AB40" s="5">
        <v>335158</v>
      </c>
      <c r="AC40" s="5">
        <v>649857</v>
      </c>
      <c r="AD40" s="5">
        <v>644519</v>
      </c>
      <c r="AE40" s="5">
        <v>8578764</v>
      </c>
      <c r="AF40" s="5">
        <v>5963082</v>
      </c>
    </row>
    <row r="41" spans="1:32">
      <c r="A41" s="5">
        <v>1397</v>
      </c>
      <c r="B41" s="5">
        <v>4</v>
      </c>
      <c r="C41" s="5" t="s">
        <v>232</v>
      </c>
      <c r="D41" s="5" t="s">
        <v>233</v>
      </c>
      <c r="E41" s="5">
        <v>282</v>
      </c>
      <c r="F41" s="5">
        <v>15</v>
      </c>
      <c r="G41" s="5">
        <v>267</v>
      </c>
      <c r="H41" s="5">
        <v>0</v>
      </c>
      <c r="I41" s="5">
        <v>281</v>
      </c>
      <c r="J41" s="5">
        <v>1</v>
      </c>
      <c r="K41" s="5">
        <v>18916</v>
      </c>
      <c r="L41" s="5">
        <v>16414</v>
      </c>
      <c r="M41" s="5">
        <v>2502</v>
      </c>
      <c r="N41" s="5">
        <v>16297</v>
      </c>
      <c r="O41" s="5">
        <v>2495</v>
      </c>
      <c r="P41" s="5">
        <v>117</v>
      </c>
      <c r="Q41" s="5">
        <v>7</v>
      </c>
      <c r="R41" s="5">
        <v>4752818</v>
      </c>
      <c r="S41" s="5">
        <v>16526684</v>
      </c>
      <c r="T41" s="5">
        <v>3210176</v>
      </c>
      <c r="U41" s="5">
        <v>32724543</v>
      </c>
      <c r="V41" s="5">
        <v>30504322</v>
      </c>
      <c r="W41" s="5">
        <v>1017715</v>
      </c>
      <c r="X41" s="5">
        <v>21979</v>
      </c>
      <c r="Y41" s="5">
        <v>17983434</v>
      </c>
      <c r="Z41" s="5">
        <v>33846199</v>
      </c>
      <c r="AA41" s="5">
        <v>15862765</v>
      </c>
      <c r="AB41" s="5">
        <v>71828</v>
      </c>
      <c r="AC41" s="5">
        <v>534353</v>
      </c>
      <c r="AD41" s="5">
        <v>131823</v>
      </c>
      <c r="AE41" s="5">
        <v>3428840</v>
      </c>
      <c r="AF41" s="5">
        <v>2474574</v>
      </c>
    </row>
    <row r="42" spans="1:32">
      <c r="A42" s="5">
        <v>1397</v>
      </c>
      <c r="B42" s="5">
        <v>4</v>
      </c>
      <c r="C42" s="5" t="s">
        <v>234</v>
      </c>
      <c r="D42" s="5" t="s">
        <v>235</v>
      </c>
      <c r="E42" s="5">
        <v>172</v>
      </c>
      <c r="F42" s="5">
        <v>0</v>
      </c>
      <c r="G42" s="5">
        <v>171</v>
      </c>
      <c r="H42" s="5">
        <v>1</v>
      </c>
      <c r="I42" s="5">
        <v>171</v>
      </c>
      <c r="J42" s="5">
        <v>1</v>
      </c>
      <c r="K42" s="5">
        <v>8474</v>
      </c>
      <c r="L42" s="5">
        <v>7658</v>
      </c>
      <c r="M42" s="5">
        <v>815</v>
      </c>
      <c r="N42" s="5">
        <v>7505</v>
      </c>
      <c r="O42" s="5">
        <v>815</v>
      </c>
      <c r="P42" s="5">
        <v>153</v>
      </c>
      <c r="Q42" s="5">
        <v>0</v>
      </c>
      <c r="R42" s="5">
        <v>1919105</v>
      </c>
      <c r="S42" s="5">
        <v>2372997</v>
      </c>
      <c r="T42" s="5">
        <v>151229</v>
      </c>
      <c r="U42" s="5">
        <v>2879000</v>
      </c>
      <c r="V42" s="5">
        <v>2737828</v>
      </c>
      <c r="W42" s="5">
        <v>28019</v>
      </c>
      <c r="X42" s="5">
        <v>622</v>
      </c>
      <c r="Y42" s="5">
        <v>2905117</v>
      </c>
      <c r="Z42" s="5">
        <v>6916947</v>
      </c>
      <c r="AA42" s="5">
        <v>4011830</v>
      </c>
      <c r="AB42" s="5">
        <v>2109</v>
      </c>
      <c r="AC42" s="5">
        <v>143064</v>
      </c>
      <c r="AD42" s="5">
        <v>51473</v>
      </c>
      <c r="AE42" s="5">
        <v>202031</v>
      </c>
      <c r="AF42" s="5">
        <v>266042</v>
      </c>
    </row>
    <row r="43" spans="1:32">
      <c r="A43" s="5">
        <v>1397</v>
      </c>
      <c r="B43" s="5">
        <v>3</v>
      </c>
      <c r="C43" s="5" t="s">
        <v>236</v>
      </c>
      <c r="D43" s="5" t="s">
        <v>237</v>
      </c>
      <c r="E43" s="5">
        <v>993</v>
      </c>
      <c r="F43" s="5">
        <v>14</v>
      </c>
      <c r="G43" s="5">
        <v>979</v>
      </c>
      <c r="H43" s="5">
        <v>0</v>
      </c>
      <c r="I43" s="5">
        <v>993</v>
      </c>
      <c r="J43" s="5">
        <v>0</v>
      </c>
      <c r="K43" s="5">
        <v>46174</v>
      </c>
      <c r="L43" s="5">
        <v>38787</v>
      </c>
      <c r="M43" s="5">
        <v>7387</v>
      </c>
      <c r="N43" s="5">
        <v>37967</v>
      </c>
      <c r="O43" s="5">
        <v>7186</v>
      </c>
      <c r="P43" s="5">
        <v>820</v>
      </c>
      <c r="Q43" s="5">
        <v>201</v>
      </c>
      <c r="R43" s="5">
        <v>11253078</v>
      </c>
      <c r="S43" s="5">
        <v>64157423</v>
      </c>
      <c r="T43" s="5">
        <v>7001553</v>
      </c>
      <c r="U43" s="5">
        <v>96603434</v>
      </c>
      <c r="V43" s="5">
        <v>90061069</v>
      </c>
      <c r="W43" s="5">
        <v>12669423</v>
      </c>
      <c r="X43" s="5">
        <v>179225</v>
      </c>
      <c r="Y43" s="5">
        <v>67005997</v>
      </c>
      <c r="Z43" s="5">
        <v>98944717</v>
      </c>
      <c r="AA43" s="5">
        <v>31938720</v>
      </c>
      <c r="AB43" s="5">
        <v>5204</v>
      </c>
      <c r="AC43" s="5">
        <v>1548133</v>
      </c>
      <c r="AD43" s="5">
        <v>388828</v>
      </c>
      <c r="AE43" s="5">
        <v>11757526</v>
      </c>
      <c r="AF43" s="5">
        <v>7321445</v>
      </c>
    </row>
    <row r="44" spans="1:32">
      <c r="A44" s="5">
        <v>1397</v>
      </c>
      <c r="B44" s="5">
        <v>4</v>
      </c>
      <c r="C44" s="5" t="s">
        <v>238</v>
      </c>
      <c r="D44" s="5" t="s">
        <v>239</v>
      </c>
      <c r="E44" s="5">
        <v>12</v>
      </c>
      <c r="F44" s="5">
        <v>0</v>
      </c>
      <c r="G44" s="5">
        <v>12</v>
      </c>
      <c r="H44" s="5">
        <v>0</v>
      </c>
      <c r="I44" s="5">
        <v>12</v>
      </c>
      <c r="J44" s="5">
        <v>0</v>
      </c>
      <c r="K44" s="5">
        <v>259</v>
      </c>
      <c r="L44" s="5">
        <v>211</v>
      </c>
      <c r="M44" s="5">
        <v>48</v>
      </c>
      <c r="N44" s="5">
        <v>204</v>
      </c>
      <c r="O44" s="5">
        <v>48</v>
      </c>
      <c r="P44" s="5">
        <v>7</v>
      </c>
      <c r="Q44" s="5">
        <v>0</v>
      </c>
      <c r="R44" s="5">
        <v>58102</v>
      </c>
      <c r="S44" s="5">
        <v>399719</v>
      </c>
      <c r="T44" s="5">
        <v>7261</v>
      </c>
      <c r="U44" s="5">
        <v>577178</v>
      </c>
      <c r="V44" s="5">
        <v>549078</v>
      </c>
      <c r="W44" s="5">
        <v>0</v>
      </c>
      <c r="X44" s="5">
        <v>0</v>
      </c>
      <c r="Y44" s="5">
        <v>413857</v>
      </c>
      <c r="Z44" s="5">
        <v>591030</v>
      </c>
      <c r="AA44" s="5">
        <v>177173</v>
      </c>
      <c r="AB44" s="5">
        <v>0</v>
      </c>
      <c r="AC44" s="5">
        <v>3674</v>
      </c>
      <c r="AD44" s="5">
        <v>1155</v>
      </c>
      <c r="AE44" s="5">
        <v>27597</v>
      </c>
      <c r="AF44" s="5">
        <v>20969</v>
      </c>
    </row>
    <row r="45" spans="1:32">
      <c r="A45" s="5">
        <v>1397</v>
      </c>
      <c r="B45" s="5">
        <v>4</v>
      </c>
      <c r="C45" s="5" t="s">
        <v>240</v>
      </c>
      <c r="D45" s="5" t="s">
        <v>241</v>
      </c>
      <c r="E45" s="5">
        <v>229</v>
      </c>
      <c r="F45" s="5">
        <v>3</v>
      </c>
      <c r="G45" s="5">
        <v>226</v>
      </c>
      <c r="H45" s="5">
        <v>0</v>
      </c>
      <c r="I45" s="5">
        <v>229</v>
      </c>
      <c r="J45" s="5">
        <v>0</v>
      </c>
      <c r="K45" s="5">
        <v>12879</v>
      </c>
      <c r="L45" s="5">
        <v>10197</v>
      </c>
      <c r="M45" s="5">
        <v>2682</v>
      </c>
      <c r="N45" s="5">
        <v>9928</v>
      </c>
      <c r="O45" s="5">
        <v>2637</v>
      </c>
      <c r="P45" s="5">
        <v>269</v>
      </c>
      <c r="Q45" s="5">
        <v>45</v>
      </c>
      <c r="R45" s="5">
        <v>3063234</v>
      </c>
      <c r="S45" s="5">
        <v>19100752</v>
      </c>
      <c r="T45" s="5">
        <v>1807441</v>
      </c>
      <c r="U45" s="5">
        <v>28076045</v>
      </c>
      <c r="V45" s="5">
        <v>27113100</v>
      </c>
      <c r="W45" s="5">
        <v>1967251</v>
      </c>
      <c r="X45" s="5">
        <v>31836</v>
      </c>
      <c r="Y45" s="5">
        <v>19598954</v>
      </c>
      <c r="Z45" s="5">
        <v>28367941</v>
      </c>
      <c r="AA45" s="5">
        <v>8768987</v>
      </c>
      <c r="AB45" s="5">
        <v>3938</v>
      </c>
      <c r="AC45" s="5">
        <v>353650</v>
      </c>
      <c r="AD45" s="5">
        <v>111230</v>
      </c>
      <c r="AE45" s="5">
        <v>2601243</v>
      </c>
      <c r="AF45" s="5">
        <v>443320</v>
      </c>
    </row>
    <row r="46" spans="1:32">
      <c r="A46" s="5">
        <v>1397</v>
      </c>
      <c r="B46" s="5">
        <v>4</v>
      </c>
      <c r="C46" s="5" t="s">
        <v>242</v>
      </c>
      <c r="D46" s="5" t="s">
        <v>243</v>
      </c>
      <c r="E46" s="5">
        <v>646</v>
      </c>
      <c r="F46" s="5">
        <v>7</v>
      </c>
      <c r="G46" s="5">
        <v>639</v>
      </c>
      <c r="H46" s="5">
        <v>0</v>
      </c>
      <c r="I46" s="5">
        <v>646</v>
      </c>
      <c r="J46" s="5">
        <v>0</v>
      </c>
      <c r="K46" s="5">
        <v>30272</v>
      </c>
      <c r="L46" s="5">
        <v>26123</v>
      </c>
      <c r="M46" s="5">
        <v>4149</v>
      </c>
      <c r="N46" s="5">
        <v>25629</v>
      </c>
      <c r="O46" s="5">
        <v>3996</v>
      </c>
      <c r="P46" s="5">
        <v>494</v>
      </c>
      <c r="Q46" s="5">
        <v>153</v>
      </c>
      <c r="R46" s="5">
        <v>7407392</v>
      </c>
      <c r="S46" s="5">
        <v>40152213</v>
      </c>
      <c r="T46" s="5">
        <v>4016687</v>
      </c>
      <c r="U46" s="5">
        <v>61077169</v>
      </c>
      <c r="V46" s="5">
        <v>55827089</v>
      </c>
      <c r="W46" s="5">
        <v>10681212</v>
      </c>
      <c r="X46" s="5">
        <v>146957</v>
      </c>
      <c r="Y46" s="5">
        <v>42372813</v>
      </c>
      <c r="Z46" s="5">
        <v>62926460</v>
      </c>
      <c r="AA46" s="5">
        <v>20553647</v>
      </c>
      <c r="AB46" s="5">
        <v>649</v>
      </c>
      <c r="AC46" s="5">
        <v>1066849</v>
      </c>
      <c r="AD46" s="5">
        <v>227504</v>
      </c>
      <c r="AE46" s="5">
        <v>7644818</v>
      </c>
      <c r="AF46" s="5">
        <v>6735330</v>
      </c>
    </row>
    <row r="47" spans="1:32">
      <c r="A47" s="5">
        <v>1397</v>
      </c>
      <c r="B47" s="5">
        <v>4</v>
      </c>
      <c r="C47" s="5" t="s">
        <v>244</v>
      </c>
      <c r="D47" s="5" t="s">
        <v>245</v>
      </c>
      <c r="E47" s="5">
        <v>21</v>
      </c>
      <c r="F47" s="5">
        <v>1</v>
      </c>
      <c r="G47" s="5">
        <v>20</v>
      </c>
      <c r="H47" s="5">
        <v>0</v>
      </c>
      <c r="I47" s="5">
        <v>21</v>
      </c>
      <c r="J47" s="5">
        <v>0</v>
      </c>
      <c r="K47" s="5">
        <v>455</v>
      </c>
      <c r="L47" s="5">
        <v>345</v>
      </c>
      <c r="M47" s="5">
        <v>110</v>
      </c>
      <c r="N47" s="5">
        <v>338</v>
      </c>
      <c r="O47" s="5">
        <v>110</v>
      </c>
      <c r="P47" s="5">
        <v>7</v>
      </c>
      <c r="Q47" s="5">
        <v>0</v>
      </c>
      <c r="R47" s="5">
        <v>137676</v>
      </c>
      <c r="S47" s="5">
        <v>228277</v>
      </c>
      <c r="T47" s="5">
        <v>13418</v>
      </c>
      <c r="U47" s="5">
        <v>301777</v>
      </c>
      <c r="V47" s="5">
        <v>317472</v>
      </c>
      <c r="W47" s="5">
        <v>0</v>
      </c>
      <c r="X47" s="5">
        <v>0</v>
      </c>
      <c r="Y47" s="5">
        <v>243752</v>
      </c>
      <c r="Z47" s="5">
        <v>362009</v>
      </c>
      <c r="AA47" s="5">
        <v>118257</v>
      </c>
      <c r="AB47" s="5">
        <v>0</v>
      </c>
      <c r="AC47" s="5">
        <v>19423</v>
      </c>
      <c r="AD47" s="5">
        <v>3391</v>
      </c>
      <c r="AE47" s="5">
        <v>4222</v>
      </c>
      <c r="AF47" s="5">
        <v>8973</v>
      </c>
    </row>
    <row r="48" spans="1:32">
      <c r="A48" s="5">
        <v>1397</v>
      </c>
      <c r="B48" s="5">
        <v>4</v>
      </c>
      <c r="C48" s="5" t="s">
        <v>246</v>
      </c>
      <c r="D48" s="5" t="s">
        <v>247</v>
      </c>
      <c r="E48" s="5">
        <v>85</v>
      </c>
      <c r="F48" s="5">
        <v>3</v>
      </c>
      <c r="G48" s="5">
        <v>82</v>
      </c>
      <c r="H48" s="5">
        <v>0</v>
      </c>
      <c r="I48" s="5">
        <v>85</v>
      </c>
      <c r="J48" s="5">
        <v>0</v>
      </c>
      <c r="K48" s="5">
        <v>2310</v>
      </c>
      <c r="L48" s="5">
        <v>1911</v>
      </c>
      <c r="M48" s="5">
        <v>399</v>
      </c>
      <c r="N48" s="5">
        <v>1868</v>
      </c>
      <c r="O48" s="5">
        <v>396</v>
      </c>
      <c r="P48" s="5">
        <v>44</v>
      </c>
      <c r="Q48" s="5">
        <v>4</v>
      </c>
      <c r="R48" s="5">
        <v>586674</v>
      </c>
      <c r="S48" s="5">
        <v>4276462</v>
      </c>
      <c r="T48" s="5">
        <v>1156747</v>
      </c>
      <c r="U48" s="5">
        <v>6571266</v>
      </c>
      <c r="V48" s="5">
        <v>6254330</v>
      </c>
      <c r="W48" s="5">
        <v>20959</v>
      </c>
      <c r="X48" s="5">
        <v>431</v>
      </c>
      <c r="Y48" s="5">
        <v>4376621</v>
      </c>
      <c r="Z48" s="5">
        <v>6697277</v>
      </c>
      <c r="AA48" s="5">
        <v>2320657</v>
      </c>
      <c r="AB48" s="5">
        <v>617</v>
      </c>
      <c r="AC48" s="5">
        <v>104536</v>
      </c>
      <c r="AD48" s="5">
        <v>45547</v>
      </c>
      <c r="AE48" s="5">
        <v>1479646</v>
      </c>
      <c r="AF48" s="5">
        <v>112854</v>
      </c>
    </row>
    <row r="49" spans="1:32">
      <c r="A49" s="5">
        <v>1397</v>
      </c>
      <c r="B49" s="5">
        <v>2</v>
      </c>
      <c r="C49" s="5" t="s">
        <v>248</v>
      </c>
      <c r="D49" s="5" t="s">
        <v>249</v>
      </c>
      <c r="E49" s="5">
        <v>482</v>
      </c>
      <c r="F49" s="5">
        <v>42</v>
      </c>
      <c r="G49" s="5">
        <v>439</v>
      </c>
      <c r="H49" s="5">
        <v>1</v>
      </c>
      <c r="I49" s="5">
        <v>480</v>
      </c>
      <c r="J49" s="5">
        <v>2</v>
      </c>
      <c r="K49" s="5">
        <v>15084</v>
      </c>
      <c r="L49" s="5">
        <v>7136</v>
      </c>
      <c r="M49" s="5">
        <v>7948</v>
      </c>
      <c r="N49" s="5">
        <v>6794</v>
      </c>
      <c r="O49" s="5">
        <v>7865</v>
      </c>
      <c r="P49" s="5">
        <v>342</v>
      </c>
      <c r="Q49" s="5">
        <v>83</v>
      </c>
      <c r="R49" s="5">
        <v>3259979</v>
      </c>
      <c r="S49" s="5">
        <v>8225453</v>
      </c>
      <c r="T49" s="5">
        <v>2262708</v>
      </c>
      <c r="U49" s="5">
        <v>18300905</v>
      </c>
      <c r="V49" s="5">
        <v>18903605</v>
      </c>
      <c r="W49" s="5">
        <v>609900</v>
      </c>
      <c r="X49" s="5">
        <v>10348</v>
      </c>
      <c r="Y49" s="5">
        <v>8729858</v>
      </c>
      <c r="Z49" s="5">
        <v>18815941</v>
      </c>
      <c r="AA49" s="5">
        <v>10086083</v>
      </c>
      <c r="AB49" s="5">
        <v>410</v>
      </c>
      <c r="AC49" s="5">
        <v>738023</v>
      </c>
      <c r="AD49" s="5">
        <v>52877</v>
      </c>
      <c r="AE49" s="5">
        <v>1067675</v>
      </c>
      <c r="AF49" s="5">
        <v>312665</v>
      </c>
    </row>
    <row r="50" spans="1:32">
      <c r="A50" s="5">
        <v>1397</v>
      </c>
      <c r="B50" s="5">
        <v>3</v>
      </c>
      <c r="C50" s="5" t="s">
        <v>250</v>
      </c>
      <c r="D50" s="5" t="s">
        <v>251</v>
      </c>
      <c r="E50" s="5">
        <v>406</v>
      </c>
      <c r="F50" s="5">
        <v>42</v>
      </c>
      <c r="G50" s="5">
        <v>363</v>
      </c>
      <c r="H50" s="5">
        <v>1</v>
      </c>
      <c r="I50" s="5">
        <v>404</v>
      </c>
      <c r="J50" s="5">
        <v>2</v>
      </c>
      <c r="K50" s="5">
        <v>13715</v>
      </c>
      <c r="L50" s="5">
        <v>6172</v>
      </c>
      <c r="M50" s="5">
        <v>7544</v>
      </c>
      <c r="N50" s="5">
        <v>5896</v>
      </c>
      <c r="O50" s="5">
        <v>7506</v>
      </c>
      <c r="P50" s="5">
        <v>276</v>
      </c>
      <c r="Q50" s="5">
        <v>38</v>
      </c>
      <c r="R50" s="5">
        <v>2971089</v>
      </c>
      <c r="S50" s="5">
        <v>7469274</v>
      </c>
      <c r="T50" s="5">
        <v>2208211</v>
      </c>
      <c r="U50" s="5">
        <v>15305272</v>
      </c>
      <c r="V50" s="5">
        <v>15617434</v>
      </c>
      <c r="W50" s="5">
        <v>609900</v>
      </c>
      <c r="X50" s="5">
        <v>10348</v>
      </c>
      <c r="Y50" s="5">
        <v>7661172</v>
      </c>
      <c r="Z50" s="5">
        <v>15747162</v>
      </c>
      <c r="AA50" s="5">
        <v>8085990</v>
      </c>
      <c r="AB50" s="5">
        <v>410</v>
      </c>
      <c r="AC50" s="5">
        <v>713162</v>
      </c>
      <c r="AD50" s="5">
        <v>43551</v>
      </c>
      <c r="AE50" s="5">
        <v>1081371</v>
      </c>
      <c r="AF50" s="5">
        <v>304330</v>
      </c>
    </row>
    <row r="51" spans="1:32">
      <c r="A51" s="5">
        <v>1397</v>
      </c>
      <c r="B51" s="5">
        <v>4</v>
      </c>
      <c r="C51" s="5" t="s">
        <v>252</v>
      </c>
      <c r="D51" s="5" t="s">
        <v>251</v>
      </c>
      <c r="E51" s="5">
        <v>406</v>
      </c>
      <c r="F51" s="5">
        <v>42</v>
      </c>
      <c r="G51" s="5">
        <v>363</v>
      </c>
      <c r="H51" s="5">
        <v>1</v>
      </c>
      <c r="I51" s="5">
        <v>404</v>
      </c>
      <c r="J51" s="5">
        <v>2</v>
      </c>
      <c r="K51" s="5">
        <v>13715</v>
      </c>
      <c r="L51" s="5">
        <v>6172</v>
      </c>
      <c r="M51" s="5">
        <v>7544</v>
      </c>
      <c r="N51" s="5">
        <v>5896</v>
      </c>
      <c r="O51" s="5">
        <v>7506</v>
      </c>
      <c r="P51" s="5">
        <v>276</v>
      </c>
      <c r="Q51" s="5">
        <v>38</v>
      </c>
      <c r="R51" s="5">
        <v>2971089</v>
      </c>
      <c r="S51" s="5">
        <v>7469274</v>
      </c>
      <c r="T51" s="5">
        <v>2208211</v>
      </c>
      <c r="U51" s="5">
        <v>15305272</v>
      </c>
      <c r="V51" s="5">
        <v>15617434</v>
      </c>
      <c r="W51" s="5">
        <v>609900</v>
      </c>
      <c r="X51" s="5">
        <v>10348</v>
      </c>
      <c r="Y51" s="5">
        <v>7661172</v>
      </c>
      <c r="Z51" s="5">
        <v>15747162</v>
      </c>
      <c r="AA51" s="5">
        <v>8085990</v>
      </c>
      <c r="AB51" s="5">
        <v>410</v>
      </c>
      <c r="AC51" s="5">
        <v>713162</v>
      </c>
      <c r="AD51" s="5">
        <v>43551</v>
      </c>
      <c r="AE51" s="5">
        <v>1081371</v>
      </c>
      <c r="AF51" s="5">
        <v>304330</v>
      </c>
    </row>
    <row r="52" spans="1:32">
      <c r="A52" s="5">
        <v>1397</v>
      </c>
      <c r="B52" s="5">
        <v>0</v>
      </c>
      <c r="C52" s="5" t="s">
        <v>253</v>
      </c>
      <c r="D52" s="5" t="s">
        <v>254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</row>
    <row r="53" spans="1:32">
      <c r="A53" s="5">
        <v>1397</v>
      </c>
      <c r="B53" s="5">
        <v>0</v>
      </c>
      <c r="C53" s="5" t="s">
        <v>255</v>
      </c>
      <c r="D53" s="5" t="s">
        <v>256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</row>
    <row r="54" spans="1:32">
      <c r="A54" s="5">
        <v>1397</v>
      </c>
      <c r="B54" s="5">
        <v>3</v>
      </c>
      <c r="C54" s="5" t="s">
        <v>257</v>
      </c>
      <c r="D54" s="5" t="s">
        <v>258</v>
      </c>
      <c r="E54" s="5">
        <v>76</v>
      </c>
      <c r="F54" s="5">
        <v>0</v>
      </c>
      <c r="G54" s="5">
        <v>76</v>
      </c>
      <c r="H54" s="5">
        <v>0</v>
      </c>
      <c r="I54" s="5">
        <v>76</v>
      </c>
      <c r="J54" s="5">
        <v>0</v>
      </c>
      <c r="K54" s="5">
        <v>1369</v>
      </c>
      <c r="L54" s="5">
        <v>965</v>
      </c>
      <c r="M54" s="5">
        <v>404</v>
      </c>
      <c r="N54" s="5">
        <v>898</v>
      </c>
      <c r="O54" s="5">
        <v>359</v>
      </c>
      <c r="P54" s="5">
        <v>66</v>
      </c>
      <c r="Q54" s="5">
        <v>45</v>
      </c>
      <c r="R54" s="5">
        <v>288890</v>
      </c>
      <c r="S54" s="5">
        <v>756179</v>
      </c>
      <c r="T54" s="5">
        <v>54497</v>
      </c>
      <c r="U54" s="5">
        <v>2995633</v>
      </c>
      <c r="V54" s="5">
        <v>3286171</v>
      </c>
      <c r="W54" s="5">
        <v>0</v>
      </c>
      <c r="X54" s="5">
        <v>0</v>
      </c>
      <c r="Y54" s="5">
        <v>1068686</v>
      </c>
      <c r="Z54" s="5">
        <v>3068779</v>
      </c>
      <c r="AA54" s="5">
        <v>2000093</v>
      </c>
      <c r="AB54" s="5">
        <v>0</v>
      </c>
      <c r="AC54" s="5">
        <v>24861</v>
      </c>
      <c r="AD54" s="5">
        <v>9326</v>
      </c>
      <c r="AE54" s="5">
        <v>-13696</v>
      </c>
      <c r="AF54" s="5">
        <v>8335</v>
      </c>
    </row>
    <row r="55" spans="1:32">
      <c r="A55" s="5">
        <v>1397</v>
      </c>
      <c r="B55" s="5">
        <v>4</v>
      </c>
      <c r="C55" s="5" t="s">
        <v>259</v>
      </c>
      <c r="D55" s="5" t="s">
        <v>258</v>
      </c>
      <c r="E55" s="5">
        <v>76</v>
      </c>
      <c r="F55" s="5">
        <v>0</v>
      </c>
      <c r="G55" s="5">
        <v>76</v>
      </c>
      <c r="H55" s="5">
        <v>0</v>
      </c>
      <c r="I55" s="5">
        <v>76</v>
      </c>
      <c r="J55" s="5">
        <v>0</v>
      </c>
      <c r="K55" s="5">
        <v>1369</v>
      </c>
      <c r="L55" s="5">
        <v>965</v>
      </c>
      <c r="M55" s="5">
        <v>404</v>
      </c>
      <c r="N55" s="5">
        <v>898</v>
      </c>
      <c r="O55" s="5">
        <v>359</v>
      </c>
      <c r="P55" s="5">
        <v>66</v>
      </c>
      <c r="Q55" s="5">
        <v>45</v>
      </c>
      <c r="R55" s="5">
        <v>288890</v>
      </c>
      <c r="S55" s="5">
        <v>756179</v>
      </c>
      <c r="T55" s="5">
        <v>54497</v>
      </c>
      <c r="U55" s="5">
        <v>2995633</v>
      </c>
      <c r="V55" s="5">
        <v>3286171</v>
      </c>
      <c r="W55" s="5">
        <v>0</v>
      </c>
      <c r="X55" s="5">
        <v>0</v>
      </c>
      <c r="Y55" s="5">
        <v>1068686</v>
      </c>
      <c r="Z55" s="5">
        <v>3068779</v>
      </c>
      <c r="AA55" s="5">
        <v>2000093</v>
      </c>
      <c r="AB55" s="5">
        <v>0</v>
      </c>
      <c r="AC55" s="5">
        <v>24861</v>
      </c>
      <c r="AD55" s="5">
        <v>9326</v>
      </c>
      <c r="AE55" s="5">
        <v>-13696</v>
      </c>
      <c r="AF55" s="5">
        <v>8335</v>
      </c>
    </row>
    <row r="56" spans="1:32">
      <c r="A56" s="5">
        <v>1397</v>
      </c>
      <c r="B56" s="5">
        <v>2</v>
      </c>
      <c r="C56" s="5" t="s">
        <v>260</v>
      </c>
      <c r="D56" s="5" t="s">
        <v>261</v>
      </c>
      <c r="E56" s="5">
        <v>363</v>
      </c>
      <c r="F56" s="5">
        <v>4</v>
      </c>
      <c r="G56" s="5">
        <v>359</v>
      </c>
      <c r="H56" s="5">
        <v>0</v>
      </c>
      <c r="I56" s="5">
        <v>363</v>
      </c>
      <c r="J56" s="5">
        <v>0</v>
      </c>
      <c r="K56" s="5">
        <v>11937</v>
      </c>
      <c r="L56" s="5">
        <v>10584</v>
      </c>
      <c r="M56" s="5">
        <v>1353</v>
      </c>
      <c r="N56" s="5">
        <v>10276</v>
      </c>
      <c r="O56" s="5">
        <v>1352</v>
      </c>
      <c r="P56" s="5">
        <v>307</v>
      </c>
      <c r="Q56" s="5">
        <v>1</v>
      </c>
      <c r="R56" s="5">
        <v>2670416</v>
      </c>
      <c r="S56" s="5">
        <v>14349111</v>
      </c>
      <c r="T56" s="5">
        <v>3442578</v>
      </c>
      <c r="U56" s="5">
        <v>22841482</v>
      </c>
      <c r="V56" s="5">
        <v>23139695</v>
      </c>
      <c r="W56" s="5">
        <v>8150968</v>
      </c>
      <c r="X56" s="5">
        <v>101744</v>
      </c>
      <c r="Y56" s="5">
        <v>14625918</v>
      </c>
      <c r="Z56" s="5">
        <v>23187199</v>
      </c>
      <c r="AA56" s="5">
        <v>8561281</v>
      </c>
      <c r="AB56" s="5">
        <v>28558</v>
      </c>
      <c r="AC56" s="5">
        <v>405859</v>
      </c>
      <c r="AD56" s="5">
        <v>92143</v>
      </c>
      <c r="AE56" s="5">
        <v>869220</v>
      </c>
      <c r="AF56" s="5">
        <v>631344</v>
      </c>
    </row>
    <row r="57" spans="1:32">
      <c r="A57" s="5">
        <v>1397</v>
      </c>
      <c r="B57" s="5">
        <v>3</v>
      </c>
      <c r="C57" s="5" t="s">
        <v>262</v>
      </c>
      <c r="D57" s="5" t="s">
        <v>263</v>
      </c>
      <c r="E57" s="5">
        <v>139</v>
      </c>
      <c r="F57" s="5">
        <v>1</v>
      </c>
      <c r="G57" s="5">
        <v>138</v>
      </c>
      <c r="H57" s="5">
        <v>0</v>
      </c>
      <c r="I57" s="5">
        <v>139</v>
      </c>
      <c r="J57" s="5">
        <v>0</v>
      </c>
      <c r="K57" s="5">
        <v>3933</v>
      </c>
      <c r="L57" s="5">
        <v>3488</v>
      </c>
      <c r="M57" s="5">
        <v>445</v>
      </c>
      <c r="N57" s="5">
        <v>3332</v>
      </c>
      <c r="O57" s="5">
        <v>444</v>
      </c>
      <c r="P57" s="5">
        <v>155</v>
      </c>
      <c r="Q57" s="5">
        <v>1</v>
      </c>
      <c r="R57" s="5">
        <v>1000073</v>
      </c>
      <c r="S57" s="5">
        <v>6277282</v>
      </c>
      <c r="T57" s="5">
        <v>312694</v>
      </c>
      <c r="U57" s="5">
        <v>10060702</v>
      </c>
      <c r="V57" s="5">
        <v>10864922</v>
      </c>
      <c r="W57" s="5">
        <v>5536190</v>
      </c>
      <c r="X57" s="5">
        <v>53451</v>
      </c>
      <c r="Y57" s="5">
        <v>6395535</v>
      </c>
      <c r="Z57" s="5">
        <v>10345364</v>
      </c>
      <c r="AA57" s="5">
        <v>3949829</v>
      </c>
      <c r="AB57" s="5">
        <v>2511</v>
      </c>
      <c r="AC57" s="5">
        <v>219845</v>
      </c>
      <c r="AD57" s="5">
        <v>21787</v>
      </c>
      <c r="AE57" s="5">
        <v>-244310</v>
      </c>
      <c r="AF57" s="5">
        <v>375587</v>
      </c>
    </row>
    <row r="58" spans="1:32">
      <c r="A58" s="5">
        <v>1397</v>
      </c>
      <c r="B58" s="5">
        <v>4</v>
      </c>
      <c r="C58" s="5" t="s">
        <v>264</v>
      </c>
      <c r="D58" s="5" t="s">
        <v>265</v>
      </c>
      <c r="E58" s="5">
        <v>112</v>
      </c>
      <c r="F58" s="5">
        <v>1</v>
      </c>
      <c r="G58" s="5">
        <v>111</v>
      </c>
      <c r="H58" s="5">
        <v>0</v>
      </c>
      <c r="I58" s="5">
        <v>112</v>
      </c>
      <c r="J58" s="5">
        <v>0</v>
      </c>
      <c r="K58" s="5">
        <v>3229</v>
      </c>
      <c r="L58" s="5">
        <v>3016</v>
      </c>
      <c r="M58" s="5">
        <v>213</v>
      </c>
      <c r="N58" s="5">
        <v>2866</v>
      </c>
      <c r="O58" s="5">
        <v>212</v>
      </c>
      <c r="P58" s="5">
        <v>149</v>
      </c>
      <c r="Q58" s="5">
        <v>1</v>
      </c>
      <c r="R58" s="5">
        <v>850104</v>
      </c>
      <c r="S58" s="5">
        <v>6055705</v>
      </c>
      <c r="T58" s="5">
        <v>275595</v>
      </c>
      <c r="U58" s="5">
        <v>9592969</v>
      </c>
      <c r="V58" s="5">
        <v>10402552</v>
      </c>
      <c r="W58" s="5">
        <v>5533512</v>
      </c>
      <c r="X58" s="5">
        <v>53377</v>
      </c>
      <c r="Y58" s="5">
        <v>6163060</v>
      </c>
      <c r="Z58" s="5">
        <v>9852043</v>
      </c>
      <c r="AA58" s="5">
        <v>3688983</v>
      </c>
      <c r="AB58" s="5">
        <v>2511</v>
      </c>
      <c r="AC58" s="5">
        <v>191821</v>
      </c>
      <c r="AD58" s="5">
        <v>14237</v>
      </c>
      <c r="AE58" s="5">
        <v>-248609</v>
      </c>
      <c r="AF58" s="5">
        <v>370879</v>
      </c>
    </row>
    <row r="59" spans="1:32">
      <c r="A59" s="5">
        <v>1397</v>
      </c>
      <c r="B59" s="5">
        <v>4</v>
      </c>
      <c r="C59" s="5" t="s">
        <v>266</v>
      </c>
      <c r="D59" s="5" t="s">
        <v>267</v>
      </c>
      <c r="E59" s="5">
        <v>27</v>
      </c>
      <c r="F59" s="5">
        <v>0</v>
      </c>
      <c r="G59" s="5">
        <v>27</v>
      </c>
      <c r="H59" s="5">
        <v>0</v>
      </c>
      <c r="I59" s="5">
        <v>27</v>
      </c>
      <c r="J59" s="5">
        <v>0</v>
      </c>
      <c r="K59" s="5">
        <v>704</v>
      </c>
      <c r="L59" s="5">
        <v>472</v>
      </c>
      <c r="M59" s="5">
        <v>232</v>
      </c>
      <c r="N59" s="5">
        <v>466</v>
      </c>
      <c r="O59" s="5">
        <v>232</v>
      </c>
      <c r="P59" s="5">
        <v>6</v>
      </c>
      <c r="Q59" s="5">
        <v>0</v>
      </c>
      <c r="R59" s="5">
        <v>149970</v>
      </c>
      <c r="S59" s="5">
        <v>221577</v>
      </c>
      <c r="T59" s="5">
        <v>37099</v>
      </c>
      <c r="U59" s="5">
        <v>467733</v>
      </c>
      <c r="V59" s="5">
        <v>462370</v>
      </c>
      <c r="W59" s="5">
        <v>2677</v>
      </c>
      <c r="X59" s="5">
        <v>74</v>
      </c>
      <c r="Y59" s="5">
        <v>232475</v>
      </c>
      <c r="Z59" s="5">
        <v>493320</v>
      </c>
      <c r="AA59" s="5">
        <v>260845</v>
      </c>
      <c r="AB59" s="5">
        <v>0</v>
      </c>
      <c r="AC59" s="5">
        <v>28024</v>
      </c>
      <c r="AD59" s="5">
        <v>7550</v>
      </c>
      <c r="AE59" s="5">
        <v>4299</v>
      </c>
      <c r="AF59" s="5">
        <v>4708</v>
      </c>
    </row>
    <row r="60" spans="1:32">
      <c r="A60" s="5">
        <v>1397</v>
      </c>
      <c r="B60" s="5">
        <v>3</v>
      </c>
      <c r="C60" s="5" t="s">
        <v>268</v>
      </c>
      <c r="D60" s="5" t="s">
        <v>269</v>
      </c>
      <c r="E60" s="5">
        <v>224</v>
      </c>
      <c r="F60" s="5">
        <v>3</v>
      </c>
      <c r="G60" s="5">
        <v>221</v>
      </c>
      <c r="H60" s="5">
        <v>0</v>
      </c>
      <c r="I60" s="5">
        <v>224</v>
      </c>
      <c r="J60" s="5">
        <v>0</v>
      </c>
      <c r="K60" s="5">
        <v>8004</v>
      </c>
      <c r="L60" s="5">
        <v>7096</v>
      </c>
      <c r="M60" s="5">
        <v>908</v>
      </c>
      <c r="N60" s="5">
        <v>6944</v>
      </c>
      <c r="O60" s="5">
        <v>908</v>
      </c>
      <c r="P60" s="5">
        <v>152</v>
      </c>
      <c r="Q60" s="5">
        <v>0</v>
      </c>
      <c r="R60" s="5">
        <v>1670343</v>
      </c>
      <c r="S60" s="5">
        <v>8071829</v>
      </c>
      <c r="T60" s="5">
        <v>3129884</v>
      </c>
      <c r="U60" s="5">
        <v>12780779</v>
      </c>
      <c r="V60" s="5">
        <v>12274774</v>
      </c>
      <c r="W60" s="5">
        <v>2614778</v>
      </c>
      <c r="X60" s="5">
        <v>48293</v>
      </c>
      <c r="Y60" s="5">
        <v>8230383</v>
      </c>
      <c r="Z60" s="5">
        <v>12841836</v>
      </c>
      <c r="AA60" s="5">
        <v>4611452</v>
      </c>
      <c r="AB60" s="5">
        <v>26047</v>
      </c>
      <c r="AC60" s="5">
        <v>186014</v>
      </c>
      <c r="AD60" s="5">
        <v>70356</v>
      </c>
      <c r="AE60" s="5">
        <v>1113530</v>
      </c>
      <c r="AF60" s="5">
        <v>255757</v>
      </c>
    </row>
    <row r="61" spans="1:32">
      <c r="A61" s="5">
        <v>1397</v>
      </c>
      <c r="B61" s="5">
        <v>4</v>
      </c>
      <c r="C61" s="5" t="s">
        <v>270</v>
      </c>
      <c r="D61" s="5" t="s">
        <v>269</v>
      </c>
      <c r="E61" s="5">
        <v>224</v>
      </c>
      <c r="F61" s="5">
        <v>3</v>
      </c>
      <c r="G61" s="5">
        <v>221</v>
      </c>
      <c r="H61" s="5">
        <v>0</v>
      </c>
      <c r="I61" s="5">
        <v>224</v>
      </c>
      <c r="J61" s="5">
        <v>0</v>
      </c>
      <c r="K61" s="5">
        <v>8004</v>
      </c>
      <c r="L61" s="5">
        <v>7096</v>
      </c>
      <c r="M61" s="5">
        <v>908</v>
      </c>
      <c r="N61" s="5">
        <v>6944</v>
      </c>
      <c r="O61" s="5">
        <v>908</v>
      </c>
      <c r="P61" s="5">
        <v>152</v>
      </c>
      <c r="Q61" s="5">
        <v>0</v>
      </c>
      <c r="R61" s="5">
        <v>1670343</v>
      </c>
      <c r="S61" s="5">
        <v>8071829</v>
      </c>
      <c r="T61" s="5">
        <v>3129884</v>
      </c>
      <c r="U61" s="5">
        <v>12780779</v>
      </c>
      <c r="V61" s="5">
        <v>12274774</v>
      </c>
      <c r="W61" s="5">
        <v>2614778</v>
      </c>
      <c r="X61" s="5">
        <v>48293</v>
      </c>
      <c r="Y61" s="5">
        <v>8230383</v>
      </c>
      <c r="Z61" s="5">
        <v>12841836</v>
      </c>
      <c r="AA61" s="5">
        <v>4611452</v>
      </c>
      <c r="AB61" s="5">
        <v>26047</v>
      </c>
      <c r="AC61" s="5">
        <v>186014</v>
      </c>
      <c r="AD61" s="5">
        <v>70356</v>
      </c>
      <c r="AE61" s="5">
        <v>1113530</v>
      </c>
      <c r="AF61" s="5">
        <v>255757</v>
      </c>
    </row>
    <row r="62" spans="1:32">
      <c r="A62" s="5">
        <v>1397</v>
      </c>
      <c r="B62" s="5">
        <v>2</v>
      </c>
      <c r="C62" s="5" t="s">
        <v>271</v>
      </c>
      <c r="D62" s="5" t="s">
        <v>272</v>
      </c>
      <c r="E62" s="5">
        <v>451</v>
      </c>
      <c r="F62" s="5">
        <v>18</v>
      </c>
      <c r="G62" s="5">
        <v>432</v>
      </c>
      <c r="H62" s="5">
        <v>1</v>
      </c>
      <c r="I62" s="5">
        <v>449</v>
      </c>
      <c r="J62" s="5">
        <v>2</v>
      </c>
      <c r="K62" s="5">
        <v>17569</v>
      </c>
      <c r="L62" s="5">
        <v>16002</v>
      </c>
      <c r="M62" s="5">
        <v>1567</v>
      </c>
      <c r="N62" s="5">
        <v>15611</v>
      </c>
      <c r="O62" s="5">
        <v>1567</v>
      </c>
      <c r="P62" s="5">
        <v>390</v>
      </c>
      <c r="Q62" s="5">
        <v>0</v>
      </c>
      <c r="R62" s="5">
        <v>4752495</v>
      </c>
      <c r="S62" s="5">
        <v>36700240</v>
      </c>
      <c r="T62" s="5">
        <v>7268590</v>
      </c>
      <c r="U62" s="5">
        <v>58499958</v>
      </c>
      <c r="V62" s="5">
        <v>57960485</v>
      </c>
      <c r="W62" s="5">
        <v>1155744</v>
      </c>
      <c r="X62" s="5">
        <v>14952</v>
      </c>
      <c r="Y62" s="5">
        <v>38475390</v>
      </c>
      <c r="Z62" s="5">
        <v>59144905</v>
      </c>
      <c r="AA62" s="5">
        <v>20669515</v>
      </c>
      <c r="AB62" s="5">
        <v>17451</v>
      </c>
      <c r="AC62" s="5">
        <v>1350437</v>
      </c>
      <c r="AD62" s="5">
        <v>333444</v>
      </c>
      <c r="AE62" s="5">
        <v>6759056</v>
      </c>
      <c r="AF62" s="5">
        <v>2822594</v>
      </c>
    </row>
    <row r="63" spans="1:32">
      <c r="A63" s="5">
        <v>1397</v>
      </c>
      <c r="B63" s="5">
        <v>3</v>
      </c>
      <c r="C63" s="5" t="s">
        <v>273</v>
      </c>
      <c r="D63" s="5" t="s">
        <v>274</v>
      </c>
      <c r="E63" s="5">
        <v>40</v>
      </c>
      <c r="F63" s="5">
        <v>2</v>
      </c>
      <c r="G63" s="5">
        <v>38</v>
      </c>
      <c r="H63" s="5">
        <v>0</v>
      </c>
      <c r="I63" s="5">
        <v>40</v>
      </c>
      <c r="J63" s="5">
        <v>0</v>
      </c>
      <c r="K63" s="5">
        <v>938</v>
      </c>
      <c r="L63" s="5">
        <v>886</v>
      </c>
      <c r="M63" s="5">
        <v>52</v>
      </c>
      <c r="N63" s="5">
        <v>843</v>
      </c>
      <c r="O63" s="5">
        <v>52</v>
      </c>
      <c r="P63" s="5">
        <v>43</v>
      </c>
      <c r="Q63" s="5">
        <v>0</v>
      </c>
      <c r="R63" s="5">
        <v>205599</v>
      </c>
      <c r="S63" s="5">
        <v>486798</v>
      </c>
      <c r="T63" s="5">
        <v>138843</v>
      </c>
      <c r="U63" s="5">
        <v>1223265</v>
      </c>
      <c r="V63" s="5">
        <v>877884</v>
      </c>
      <c r="W63" s="5">
        <v>0</v>
      </c>
      <c r="X63" s="5">
        <v>0</v>
      </c>
      <c r="Y63" s="5">
        <v>525835</v>
      </c>
      <c r="Z63" s="5">
        <v>1468077</v>
      </c>
      <c r="AA63" s="5">
        <v>942242</v>
      </c>
      <c r="AB63" s="5">
        <v>0</v>
      </c>
      <c r="AC63" s="5">
        <v>28171</v>
      </c>
      <c r="AD63" s="5">
        <v>10486</v>
      </c>
      <c r="AE63" s="5">
        <v>1345635</v>
      </c>
      <c r="AF63" s="5">
        <v>11650</v>
      </c>
    </row>
    <row r="64" spans="1:32">
      <c r="A64" s="5">
        <v>1397</v>
      </c>
      <c r="B64" s="5">
        <v>4</v>
      </c>
      <c r="C64" s="5" t="s">
        <v>275</v>
      </c>
      <c r="D64" s="5" t="s">
        <v>274</v>
      </c>
      <c r="E64" s="5">
        <v>40</v>
      </c>
      <c r="F64" s="5">
        <v>2</v>
      </c>
      <c r="G64" s="5">
        <v>38</v>
      </c>
      <c r="H64" s="5">
        <v>0</v>
      </c>
      <c r="I64" s="5">
        <v>40</v>
      </c>
      <c r="J64" s="5">
        <v>0</v>
      </c>
      <c r="K64" s="5">
        <v>938</v>
      </c>
      <c r="L64" s="5">
        <v>886</v>
      </c>
      <c r="M64" s="5">
        <v>52</v>
      </c>
      <c r="N64" s="5">
        <v>843</v>
      </c>
      <c r="O64" s="5">
        <v>52</v>
      </c>
      <c r="P64" s="5">
        <v>43</v>
      </c>
      <c r="Q64" s="5">
        <v>0</v>
      </c>
      <c r="R64" s="5">
        <v>205599</v>
      </c>
      <c r="S64" s="5">
        <v>486798</v>
      </c>
      <c r="T64" s="5">
        <v>138843</v>
      </c>
      <c r="U64" s="5">
        <v>1223265</v>
      </c>
      <c r="V64" s="5">
        <v>877884</v>
      </c>
      <c r="W64" s="5">
        <v>0</v>
      </c>
      <c r="X64" s="5">
        <v>0</v>
      </c>
      <c r="Y64" s="5">
        <v>525835</v>
      </c>
      <c r="Z64" s="5">
        <v>1468077</v>
      </c>
      <c r="AA64" s="5">
        <v>942242</v>
      </c>
      <c r="AB64" s="5">
        <v>0</v>
      </c>
      <c r="AC64" s="5">
        <v>28171</v>
      </c>
      <c r="AD64" s="5">
        <v>10486</v>
      </c>
      <c r="AE64" s="5">
        <v>1345635</v>
      </c>
      <c r="AF64" s="5">
        <v>11650</v>
      </c>
    </row>
    <row r="65" spans="1:32">
      <c r="A65" s="5">
        <v>1397</v>
      </c>
      <c r="B65" s="5">
        <v>3</v>
      </c>
      <c r="C65" s="5" t="s">
        <v>276</v>
      </c>
      <c r="D65" s="5" t="s">
        <v>277</v>
      </c>
      <c r="E65" s="5">
        <v>410</v>
      </c>
      <c r="F65" s="5">
        <v>16</v>
      </c>
      <c r="G65" s="5">
        <v>394</v>
      </c>
      <c r="H65" s="5">
        <v>1</v>
      </c>
      <c r="I65" s="5">
        <v>408</v>
      </c>
      <c r="J65" s="5">
        <v>2</v>
      </c>
      <c r="K65" s="5">
        <v>16631</v>
      </c>
      <c r="L65" s="5">
        <v>15116</v>
      </c>
      <c r="M65" s="5">
        <v>1515</v>
      </c>
      <c r="N65" s="5">
        <v>14768</v>
      </c>
      <c r="O65" s="5">
        <v>1515</v>
      </c>
      <c r="P65" s="5">
        <v>347</v>
      </c>
      <c r="Q65" s="5">
        <v>0</v>
      </c>
      <c r="R65" s="5">
        <v>4546896</v>
      </c>
      <c r="S65" s="5">
        <v>36213442</v>
      </c>
      <c r="T65" s="5">
        <v>7129747</v>
      </c>
      <c r="U65" s="5">
        <v>57276694</v>
      </c>
      <c r="V65" s="5">
        <v>57082601</v>
      </c>
      <c r="W65" s="5">
        <v>1155744</v>
      </c>
      <c r="X65" s="5">
        <v>14952</v>
      </c>
      <c r="Y65" s="5">
        <v>37949555</v>
      </c>
      <c r="Z65" s="5">
        <v>57676827</v>
      </c>
      <c r="AA65" s="5">
        <v>19727273</v>
      </c>
      <c r="AB65" s="5">
        <v>17451</v>
      </c>
      <c r="AC65" s="5">
        <v>1322266</v>
      </c>
      <c r="AD65" s="5">
        <v>322958</v>
      </c>
      <c r="AE65" s="5">
        <v>5413421</v>
      </c>
      <c r="AF65" s="5">
        <v>2810944</v>
      </c>
    </row>
    <row r="66" spans="1:32">
      <c r="A66" s="5">
        <v>1397</v>
      </c>
      <c r="B66" s="5">
        <v>4</v>
      </c>
      <c r="C66" s="5" t="s">
        <v>278</v>
      </c>
      <c r="D66" s="5" t="s">
        <v>279</v>
      </c>
      <c r="E66" s="5">
        <v>133</v>
      </c>
      <c r="F66" s="5">
        <v>7</v>
      </c>
      <c r="G66" s="5">
        <v>126</v>
      </c>
      <c r="H66" s="5">
        <v>0</v>
      </c>
      <c r="I66" s="5">
        <v>132</v>
      </c>
      <c r="J66" s="5">
        <v>1</v>
      </c>
      <c r="K66" s="5">
        <v>9877</v>
      </c>
      <c r="L66" s="5">
        <v>8946</v>
      </c>
      <c r="M66" s="5">
        <v>931</v>
      </c>
      <c r="N66" s="5">
        <v>8888</v>
      </c>
      <c r="O66" s="5">
        <v>931</v>
      </c>
      <c r="P66" s="5">
        <v>58</v>
      </c>
      <c r="Q66" s="5">
        <v>0</v>
      </c>
      <c r="R66" s="5">
        <v>3078334</v>
      </c>
      <c r="S66" s="5">
        <v>29660788</v>
      </c>
      <c r="T66" s="5">
        <v>5982128</v>
      </c>
      <c r="U66" s="5">
        <v>47669560</v>
      </c>
      <c r="V66" s="5">
        <v>47522670</v>
      </c>
      <c r="W66" s="5">
        <v>1129077</v>
      </c>
      <c r="X66" s="5">
        <v>14602</v>
      </c>
      <c r="Y66" s="5">
        <v>31183833</v>
      </c>
      <c r="Z66" s="5">
        <v>47863558</v>
      </c>
      <c r="AA66" s="5">
        <v>16679725</v>
      </c>
      <c r="AB66" s="5">
        <v>7085</v>
      </c>
      <c r="AC66" s="5">
        <v>1107415</v>
      </c>
      <c r="AD66" s="5">
        <v>253761</v>
      </c>
      <c r="AE66" s="5">
        <v>3932511</v>
      </c>
      <c r="AF66" s="5">
        <v>2481997</v>
      </c>
    </row>
    <row r="67" spans="1:32">
      <c r="A67" s="5">
        <v>1397</v>
      </c>
      <c r="B67" s="5">
        <v>4</v>
      </c>
      <c r="C67" s="5" t="s">
        <v>280</v>
      </c>
      <c r="D67" s="5" t="s">
        <v>281</v>
      </c>
      <c r="E67" s="5">
        <v>187</v>
      </c>
      <c r="F67" s="5">
        <v>1</v>
      </c>
      <c r="G67" s="5">
        <v>186</v>
      </c>
      <c r="H67" s="5">
        <v>0</v>
      </c>
      <c r="I67" s="5">
        <v>187</v>
      </c>
      <c r="J67" s="5">
        <v>0</v>
      </c>
      <c r="K67" s="5">
        <v>4351</v>
      </c>
      <c r="L67" s="5">
        <v>4068</v>
      </c>
      <c r="M67" s="5">
        <v>284</v>
      </c>
      <c r="N67" s="5">
        <v>3859</v>
      </c>
      <c r="O67" s="5">
        <v>284</v>
      </c>
      <c r="P67" s="5">
        <v>208</v>
      </c>
      <c r="Q67" s="5">
        <v>0</v>
      </c>
      <c r="R67" s="5">
        <v>965922</v>
      </c>
      <c r="S67" s="5">
        <v>3272351</v>
      </c>
      <c r="T67" s="5">
        <v>880751</v>
      </c>
      <c r="U67" s="5">
        <v>5235150</v>
      </c>
      <c r="V67" s="5">
        <v>5105239</v>
      </c>
      <c r="W67" s="5">
        <v>8068</v>
      </c>
      <c r="X67" s="5">
        <v>164</v>
      </c>
      <c r="Y67" s="5">
        <v>3429061</v>
      </c>
      <c r="Z67" s="5">
        <v>5279296</v>
      </c>
      <c r="AA67" s="5">
        <v>1850235</v>
      </c>
      <c r="AB67" s="5">
        <v>631</v>
      </c>
      <c r="AC67" s="5">
        <v>127365</v>
      </c>
      <c r="AD67" s="5">
        <v>61771</v>
      </c>
      <c r="AE67" s="5">
        <v>1449032</v>
      </c>
      <c r="AF67" s="5">
        <v>218181</v>
      </c>
    </row>
    <row r="68" spans="1:32">
      <c r="A68" s="5">
        <v>1397</v>
      </c>
      <c r="B68" s="5">
        <v>4</v>
      </c>
      <c r="C68" s="5" t="s">
        <v>282</v>
      </c>
      <c r="D68" s="5" t="s">
        <v>283</v>
      </c>
      <c r="E68" s="5">
        <v>66</v>
      </c>
      <c r="F68" s="5">
        <v>6</v>
      </c>
      <c r="G68" s="5">
        <v>59</v>
      </c>
      <c r="H68" s="5">
        <v>1</v>
      </c>
      <c r="I68" s="5">
        <v>65</v>
      </c>
      <c r="J68" s="5">
        <v>1</v>
      </c>
      <c r="K68" s="5">
        <v>1838</v>
      </c>
      <c r="L68" s="5">
        <v>1637</v>
      </c>
      <c r="M68" s="5">
        <v>201</v>
      </c>
      <c r="N68" s="5">
        <v>1571</v>
      </c>
      <c r="O68" s="5">
        <v>201</v>
      </c>
      <c r="P68" s="5">
        <v>66</v>
      </c>
      <c r="Q68" s="5">
        <v>0</v>
      </c>
      <c r="R68" s="5">
        <v>349884</v>
      </c>
      <c r="S68" s="5">
        <v>3017358</v>
      </c>
      <c r="T68" s="5">
        <v>220634</v>
      </c>
      <c r="U68" s="5">
        <v>3940728</v>
      </c>
      <c r="V68" s="5">
        <v>4039131</v>
      </c>
      <c r="W68" s="5">
        <v>18600</v>
      </c>
      <c r="X68" s="5">
        <v>186</v>
      </c>
      <c r="Y68" s="5">
        <v>3060222</v>
      </c>
      <c r="Z68" s="5">
        <v>4055205</v>
      </c>
      <c r="AA68" s="5">
        <v>994984</v>
      </c>
      <c r="AB68" s="5">
        <v>9735</v>
      </c>
      <c r="AC68" s="5">
        <v>75149</v>
      </c>
      <c r="AD68" s="5">
        <v>4294</v>
      </c>
      <c r="AE68" s="5">
        <v>19131</v>
      </c>
      <c r="AF68" s="5">
        <v>83014</v>
      </c>
    </row>
    <row r="69" spans="1:32">
      <c r="A69" s="5">
        <v>1397</v>
      </c>
      <c r="B69" s="5">
        <v>4</v>
      </c>
      <c r="C69" s="5" t="s">
        <v>284</v>
      </c>
      <c r="D69" s="5" t="s">
        <v>285</v>
      </c>
      <c r="E69" s="5">
        <v>25</v>
      </c>
      <c r="F69" s="5">
        <v>2</v>
      </c>
      <c r="G69" s="5">
        <v>23</v>
      </c>
      <c r="H69" s="5">
        <v>0</v>
      </c>
      <c r="I69" s="5">
        <v>25</v>
      </c>
      <c r="J69" s="5">
        <v>0</v>
      </c>
      <c r="K69" s="5">
        <v>565</v>
      </c>
      <c r="L69" s="5">
        <v>465</v>
      </c>
      <c r="M69" s="5">
        <v>100</v>
      </c>
      <c r="N69" s="5">
        <v>450</v>
      </c>
      <c r="O69" s="5">
        <v>100</v>
      </c>
      <c r="P69" s="5">
        <v>15</v>
      </c>
      <c r="Q69" s="5">
        <v>0</v>
      </c>
      <c r="R69" s="5">
        <v>152756</v>
      </c>
      <c r="S69" s="5">
        <v>262945</v>
      </c>
      <c r="T69" s="5">
        <v>46234</v>
      </c>
      <c r="U69" s="5">
        <v>431256</v>
      </c>
      <c r="V69" s="5">
        <v>415561</v>
      </c>
      <c r="W69" s="5">
        <v>0</v>
      </c>
      <c r="X69" s="5">
        <v>0</v>
      </c>
      <c r="Y69" s="5">
        <v>276439</v>
      </c>
      <c r="Z69" s="5">
        <v>478768</v>
      </c>
      <c r="AA69" s="5">
        <v>202329</v>
      </c>
      <c r="AB69" s="5">
        <v>0</v>
      </c>
      <c r="AC69" s="5">
        <v>12337</v>
      </c>
      <c r="AD69" s="5">
        <v>3132</v>
      </c>
      <c r="AE69" s="5">
        <v>12748</v>
      </c>
      <c r="AF69" s="5">
        <v>27751</v>
      </c>
    </row>
    <row r="70" spans="1:32">
      <c r="A70" s="5">
        <v>1397</v>
      </c>
      <c r="B70" s="5">
        <v>2</v>
      </c>
      <c r="C70" s="5" t="s">
        <v>286</v>
      </c>
      <c r="D70" s="5" t="s">
        <v>287</v>
      </c>
      <c r="E70" s="5">
        <v>679</v>
      </c>
      <c r="F70" s="5">
        <v>40</v>
      </c>
      <c r="G70" s="5">
        <v>639</v>
      </c>
      <c r="H70" s="5">
        <v>0</v>
      </c>
      <c r="I70" s="5">
        <v>679</v>
      </c>
      <c r="J70" s="5">
        <v>0</v>
      </c>
      <c r="K70" s="5">
        <v>32936</v>
      </c>
      <c r="L70" s="5">
        <v>29130</v>
      </c>
      <c r="M70" s="5">
        <v>3806</v>
      </c>
      <c r="N70" s="5">
        <v>28814</v>
      </c>
      <c r="O70" s="5">
        <v>3798</v>
      </c>
      <c r="P70" s="5">
        <v>316</v>
      </c>
      <c r="Q70" s="5">
        <v>8</v>
      </c>
      <c r="R70" s="5">
        <v>9553917</v>
      </c>
      <c r="S70" s="5">
        <v>84528330</v>
      </c>
      <c r="T70" s="5">
        <v>16200389</v>
      </c>
      <c r="U70" s="5">
        <v>128203512</v>
      </c>
      <c r="V70" s="5">
        <v>128061216</v>
      </c>
      <c r="W70" s="5">
        <v>4949668</v>
      </c>
      <c r="X70" s="5">
        <v>89162</v>
      </c>
      <c r="Y70" s="5">
        <v>88017168</v>
      </c>
      <c r="Z70" s="5">
        <v>130591292</v>
      </c>
      <c r="AA70" s="5">
        <v>42574124</v>
      </c>
      <c r="AB70" s="5">
        <v>284747</v>
      </c>
      <c r="AC70" s="5">
        <v>4218299</v>
      </c>
      <c r="AD70" s="5">
        <v>489484</v>
      </c>
      <c r="AE70" s="5">
        <v>2857355</v>
      </c>
      <c r="AF70" s="5">
        <v>12017935</v>
      </c>
    </row>
    <row r="71" spans="1:32">
      <c r="A71" s="5">
        <v>1397</v>
      </c>
      <c r="B71" s="5">
        <v>3</v>
      </c>
      <c r="C71" s="5" t="s">
        <v>288</v>
      </c>
      <c r="D71" s="5" t="s">
        <v>287</v>
      </c>
      <c r="E71" s="5">
        <v>679</v>
      </c>
      <c r="F71" s="5">
        <v>40</v>
      </c>
      <c r="G71" s="5">
        <v>639</v>
      </c>
      <c r="H71" s="5">
        <v>0</v>
      </c>
      <c r="I71" s="5">
        <v>679</v>
      </c>
      <c r="J71" s="5">
        <v>0</v>
      </c>
      <c r="K71" s="5">
        <v>32936</v>
      </c>
      <c r="L71" s="5">
        <v>29130</v>
      </c>
      <c r="M71" s="5">
        <v>3806</v>
      </c>
      <c r="N71" s="5">
        <v>28814</v>
      </c>
      <c r="O71" s="5">
        <v>3798</v>
      </c>
      <c r="P71" s="5">
        <v>316</v>
      </c>
      <c r="Q71" s="5">
        <v>8</v>
      </c>
      <c r="R71" s="5">
        <v>9553917</v>
      </c>
      <c r="S71" s="5">
        <v>84528330</v>
      </c>
      <c r="T71" s="5">
        <v>16200389</v>
      </c>
      <c r="U71" s="5">
        <v>128203512</v>
      </c>
      <c r="V71" s="5">
        <v>128061216</v>
      </c>
      <c r="W71" s="5">
        <v>4949668</v>
      </c>
      <c r="X71" s="5">
        <v>89162</v>
      </c>
      <c r="Y71" s="5">
        <v>88017168</v>
      </c>
      <c r="Z71" s="5">
        <v>130591292</v>
      </c>
      <c r="AA71" s="5">
        <v>42574124</v>
      </c>
      <c r="AB71" s="5">
        <v>284747</v>
      </c>
      <c r="AC71" s="5">
        <v>4218299</v>
      </c>
      <c r="AD71" s="5">
        <v>489484</v>
      </c>
      <c r="AE71" s="5">
        <v>2857355</v>
      </c>
      <c r="AF71" s="5">
        <v>12017935</v>
      </c>
    </row>
    <row r="72" spans="1:32">
      <c r="A72" s="5">
        <v>1397</v>
      </c>
      <c r="B72" s="5">
        <v>4</v>
      </c>
      <c r="C72" s="5" t="s">
        <v>289</v>
      </c>
      <c r="D72" s="5" t="s">
        <v>290</v>
      </c>
      <c r="E72" s="5">
        <v>212</v>
      </c>
      <c r="F72" s="5">
        <v>15</v>
      </c>
      <c r="G72" s="5">
        <v>198</v>
      </c>
      <c r="H72" s="5">
        <v>0</v>
      </c>
      <c r="I72" s="5">
        <v>212</v>
      </c>
      <c r="J72" s="5">
        <v>0</v>
      </c>
      <c r="K72" s="5">
        <v>12284</v>
      </c>
      <c r="L72" s="5">
        <v>11583</v>
      </c>
      <c r="M72" s="5">
        <v>701</v>
      </c>
      <c r="N72" s="5">
        <v>11512</v>
      </c>
      <c r="O72" s="5">
        <v>700</v>
      </c>
      <c r="P72" s="5">
        <v>71</v>
      </c>
      <c r="Q72" s="5">
        <v>1</v>
      </c>
      <c r="R72" s="5">
        <v>3883145</v>
      </c>
      <c r="S72" s="5">
        <v>26707981</v>
      </c>
      <c r="T72" s="5">
        <v>3297982</v>
      </c>
      <c r="U72" s="5">
        <v>39472362</v>
      </c>
      <c r="V72" s="5">
        <v>39889185</v>
      </c>
      <c r="W72" s="5">
        <v>2245052</v>
      </c>
      <c r="X72" s="5">
        <v>28373</v>
      </c>
      <c r="Y72" s="5">
        <v>28399627</v>
      </c>
      <c r="Z72" s="5">
        <v>40026491</v>
      </c>
      <c r="AA72" s="5">
        <v>11626864</v>
      </c>
      <c r="AB72" s="5">
        <v>256704</v>
      </c>
      <c r="AC72" s="5">
        <v>919001</v>
      </c>
      <c r="AD72" s="5">
        <v>237918</v>
      </c>
      <c r="AE72" s="5">
        <v>-97642</v>
      </c>
      <c r="AF72" s="5">
        <v>6946736</v>
      </c>
    </row>
    <row r="73" spans="1:32">
      <c r="A73" s="5">
        <v>1397</v>
      </c>
      <c r="B73" s="5">
        <v>4</v>
      </c>
      <c r="C73" s="5" t="s">
        <v>291</v>
      </c>
      <c r="D73" s="5" t="s">
        <v>292</v>
      </c>
      <c r="E73" s="5">
        <v>255</v>
      </c>
      <c r="F73" s="5">
        <v>5</v>
      </c>
      <c r="G73" s="5">
        <v>251</v>
      </c>
      <c r="H73" s="5">
        <v>0</v>
      </c>
      <c r="I73" s="5">
        <v>255</v>
      </c>
      <c r="J73" s="5">
        <v>0</v>
      </c>
      <c r="K73" s="5">
        <v>9270</v>
      </c>
      <c r="L73" s="5">
        <v>8143</v>
      </c>
      <c r="M73" s="5">
        <v>1127</v>
      </c>
      <c r="N73" s="5">
        <v>7977</v>
      </c>
      <c r="O73" s="5">
        <v>1123</v>
      </c>
      <c r="P73" s="5">
        <v>166</v>
      </c>
      <c r="Q73" s="5">
        <v>4</v>
      </c>
      <c r="R73" s="5">
        <v>2310900</v>
      </c>
      <c r="S73" s="5">
        <v>17616601</v>
      </c>
      <c r="T73" s="5">
        <v>4210702</v>
      </c>
      <c r="U73" s="5">
        <v>25742701</v>
      </c>
      <c r="V73" s="5">
        <v>25039879</v>
      </c>
      <c r="W73" s="5">
        <v>1714691</v>
      </c>
      <c r="X73" s="5">
        <v>35925</v>
      </c>
      <c r="Y73" s="5">
        <v>18051763</v>
      </c>
      <c r="Z73" s="5">
        <v>26358577</v>
      </c>
      <c r="AA73" s="5">
        <v>8306814</v>
      </c>
      <c r="AB73" s="5">
        <v>25976</v>
      </c>
      <c r="AC73" s="5">
        <v>423091</v>
      </c>
      <c r="AD73" s="5">
        <v>97453</v>
      </c>
      <c r="AE73" s="5">
        <v>1378646</v>
      </c>
      <c r="AF73" s="5">
        <v>1160675</v>
      </c>
    </row>
    <row r="74" spans="1:32">
      <c r="A74" s="5">
        <v>1397</v>
      </c>
      <c r="B74" s="5">
        <v>4</v>
      </c>
      <c r="C74" s="5" t="s">
        <v>293</v>
      </c>
      <c r="D74" s="5" t="s">
        <v>294</v>
      </c>
      <c r="E74" s="5">
        <v>211</v>
      </c>
      <c r="F74" s="5">
        <v>21</v>
      </c>
      <c r="G74" s="5">
        <v>191</v>
      </c>
      <c r="H74" s="5">
        <v>0</v>
      </c>
      <c r="I74" s="5">
        <v>211</v>
      </c>
      <c r="J74" s="5">
        <v>0</v>
      </c>
      <c r="K74" s="5">
        <v>11382</v>
      </c>
      <c r="L74" s="5">
        <v>9404</v>
      </c>
      <c r="M74" s="5">
        <v>1978</v>
      </c>
      <c r="N74" s="5">
        <v>9324</v>
      </c>
      <c r="O74" s="5">
        <v>1975</v>
      </c>
      <c r="P74" s="5">
        <v>80</v>
      </c>
      <c r="Q74" s="5">
        <v>3</v>
      </c>
      <c r="R74" s="5">
        <v>3359872</v>
      </c>
      <c r="S74" s="5">
        <v>40203749</v>
      </c>
      <c r="T74" s="5">
        <v>8691705</v>
      </c>
      <c r="U74" s="5">
        <v>62988449</v>
      </c>
      <c r="V74" s="5">
        <v>63132151</v>
      </c>
      <c r="W74" s="5">
        <v>989925</v>
      </c>
      <c r="X74" s="5">
        <v>24865</v>
      </c>
      <c r="Y74" s="5">
        <v>41565778</v>
      </c>
      <c r="Z74" s="5">
        <v>64206224</v>
      </c>
      <c r="AA74" s="5">
        <v>22640447</v>
      </c>
      <c r="AB74" s="5">
        <v>2067</v>
      </c>
      <c r="AC74" s="5">
        <v>2876207</v>
      </c>
      <c r="AD74" s="5">
        <v>154112</v>
      </c>
      <c r="AE74" s="5">
        <v>1576350</v>
      </c>
      <c r="AF74" s="5">
        <v>3910524</v>
      </c>
    </row>
    <row r="75" spans="1:32">
      <c r="A75" s="5">
        <v>1397</v>
      </c>
      <c r="B75" s="5">
        <v>2</v>
      </c>
      <c r="C75" s="5" t="s">
        <v>295</v>
      </c>
      <c r="D75" s="5" t="s">
        <v>296</v>
      </c>
      <c r="E75" s="5">
        <v>630</v>
      </c>
      <c r="F75" s="5">
        <v>51</v>
      </c>
      <c r="G75" s="5">
        <v>570</v>
      </c>
      <c r="H75" s="5">
        <v>9</v>
      </c>
      <c r="I75" s="5">
        <v>618</v>
      </c>
      <c r="J75" s="5">
        <v>11</v>
      </c>
      <c r="K75" s="5">
        <v>17882</v>
      </c>
      <c r="L75" s="5">
        <v>14655</v>
      </c>
      <c r="M75" s="5">
        <v>3226</v>
      </c>
      <c r="N75" s="5">
        <v>14353</v>
      </c>
      <c r="O75" s="5">
        <v>3205</v>
      </c>
      <c r="P75" s="5">
        <v>302</v>
      </c>
      <c r="Q75" s="5">
        <v>22</v>
      </c>
      <c r="R75" s="5">
        <v>5849860</v>
      </c>
      <c r="S75" s="5">
        <v>15265907</v>
      </c>
      <c r="T75" s="5">
        <v>4527644</v>
      </c>
      <c r="U75" s="5">
        <v>28334922</v>
      </c>
      <c r="V75" s="5">
        <v>28267954</v>
      </c>
      <c r="W75" s="5">
        <v>779590</v>
      </c>
      <c r="X75" s="5">
        <v>13301</v>
      </c>
      <c r="Y75" s="5">
        <v>16955264</v>
      </c>
      <c r="Z75" s="5">
        <v>31293408</v>
      </c>
      <c r="AA75" s="5">
        <v>14338144</v>
      </c>
      <c r="AB75" s="5">
        <v>71457</v>
      </c>
      <c r="AC75" s="5">
        <v>1241294</v>
      </c>
      <c r="AD75" s="5">
        <v>129079</v>
      </c>
      <c r="AE75" s="5">
        <v>997938</v>
      </c>
      <c r="AF75" s="5">
        <v>1763766</v>
      </c>
    </row>
    <row r="76" spans="1:32">
      <c r="A76" s="5">
        <v>1397</v>
      </c>
      <c r="B76" s="5">
        <v>3</v>
      </c>
      <c r="C76" s="5" t="s">
        <v>297</v>
      </c>
      <c r="D76" s="5" t="s">
        <v>298</v>
      </c>
      <c r="E76" s="5">
        <v>630</v>
      </c>
      <c r="F76" s="5">
        <v>51</v>
      </c>
      <c r="G76" s="5">
        <v>570</v>
      </c>
      <c r="H76" s="5">
        <v>9</v>
      </c>
      <c r="I76" s="5">
        <v>618</v>
      </c>
      <c r="J76" s="5">
        <v>11</v>
      </c>
      <c r="K76" s="5">
        <v>17882</v>
      </c>
      <c r="L76" s="5">
        <v>14655</v>
      </c>
      <c r="M76" s="5">
        <v>3226</v>
      </c>
      <c r="N76" s="5">
        <v>14353</v>
      </c>
      <c r="O76" s="5">
        <v>3205</v>
      </c>
      <c r="P76" s="5">
        <v>302</v>
      </c>
      <c r="Q76" s="5">
        <v>22</v>
      </c>
      <c r="R76" s="5">
        <v>5849860</v>
      </c>
      <c r="S76" s="5">
        <v>15265907</v>
      </c>
      <c r="T76" s="5">
        <v>4527644</v>
      </c>
      <c r="U76" s="5">
        <v>28334922</v>
      </c>
      <c r="V76" s="5">
        <v>28267954</v>
      </c>
      <c r="W76" s="5">
        <v>779590</v>
      </c>
      <c r="X76" s="5">
        <v>13301</v>
      </c>
      <c r="Y76" s="5">
        <v>16955264</v>
      </c>
      <c r="Z76" s="5">
        <v>31293408</v>
      </c>
      <c r="AA76" s="5">
        <v>14338144</v>
      </c>
      <c r="AB76" s="5">
        <v>71457</v>
      </c>
      <c r="AC76" s="5">
        <v>1241294</v>
      </c>
      <c r="AD76" s="5">
        <v>129079</v>
      </c>
      <c r="AE76" s="5">
        <v>997938</v>
      </c>
      <c r="AF76" s="5">
        <v>1763766</v>
      </c>
    </row>
    <row r="77" spans="1:32">
      <c r="A77" s="5">
        <v>1397</v>
      </c>
      <c r="B77" s="5">
        <v>4</v>
      </c>
      <c r="C77" s="5" t="s">
        <v>299</v>
      </c>
      <c r="D77" s="5" t="s">
        <v>300</v>
      </c>
      <c r="E77" s="5">
        <v>560</v>
      </c>
      <c r="F77" s="5">
        <v>51</v>
      </c>
      <c r="G77" s="5">
        <v>500</v>
      </c>
      <c r="H77" s="5">
        <v>9</v>
      </c>
      <c r="I77" s="5">
        <v>549</v>
      </c>
      <c r="J77" s="5">
        <v>11</v>
      </c>
      <c r="K77" s="5">
        <v>16562</v>
      </c>
      <c r="L77" s="5">
        <v>13740</v>
      </c>
      <c r="M77" s="5">
        <v>2822</v>
      </c>
      <c r="N77" s="5">
        <v>13494</v>
      </c>
      <c r="O77" s="5">
        <v>2800</v>
      </c>
      <c r="P77" s="5">
        <v>246</v>
      </c>
      <c r="Q77" s="5">
        <v>22</v>
      </c>
      <c r="R77" s="5">
        <v>5555104</v>
      </c>
      <c r="S77" s="5">
        <v>14978066</v>
      </c>
      <c r="T77" s="5">
        <v>4434327</v>
      </c>
      <c r="U77" s="5">
        <v>27708184</v>
      </c>
      <c r="V77" s="5">
        <v>27650696</v>
      </c>
      <c r="W77" s="5">
        <v>739590</v>
      </c>
      <c r="X77" s="5">
        <v>12981</v>
      </c>
      <c r="Y77" s="5">
        <v>16619336</v>
      </c>
      <c r="Z77" s="5">
        <v>30295165</v>
      </c>
      <c r="AA77" s="5">
        <v>13675829</v>
      </c>
      <c r="AB77" s="5">
        <v>69436</v>
      </c>
      <c r="AC77" s="5">
        <v>1205268</v>
      </c>
      <c r="AD77" s="5">
        <v>127593</v>
      </c>
      <c r="AE77" s="5">
        <v>986232</v>
      </c>
      <c r="AF77" s="5">
        <v>1726430</v>
      </c>
    </row>
    <row r="78" spans="1:32">
      <c r="A78" s="5">
        <v>1397</v>
      </c>
      <c r="B78" s="5">
        <v>4</v>
      </c>
      <c r="C78" s="5" t="s">
        <v>301</v>
      </c>
      <c r="D78" s="5" t="s">
        <v>302</v>
      </c>
      <c r="E78" s="5">
        <v>69</v>
      </c>
      <c r="F78" s="5">
        <v>0</v>
      </c>
      <c r="G78" s="5">
        <v>69</v>
      </c>
      <c r="H78" s="5">
        <v>0</v>
      </c>
      <c r="I78" s="5">
        <v>69</v>
      </c>
      <c r="J78" s="5">
        <v>0</v>
      </c>
      <c r="K78" s="5">
        <v>1320</v>
      </c>
      <c r="L78" s="5">
        <v>915</v>
      </c>
      <c r="M78" s="5">
        <v>404</v>
      </c>
      <c r="N78" s="5">
        <v>859</v>
      </c>
      <c r="O78" s="5">
        <v>404</v>
      </c>
      <c r="P78" s="5">
        <v>56</v>
      </c>
      <c r="Q78" s="5">
        <v>0</v>
      </c>
      <c r="R78" s="5">
        <v>294756</v>
      </c>
      <c r="S78" s="5">
        <v>287841</v>
      </c>
      <c r="T78" s="5">
        <v>93318</v>
      </c>
      <c r="U78" s="5">
        <v>626738</v>
      </c>
      <c r="V78" s="5">
        <v>617258</v>
      </c>
      <c r="W78" s="5">
        <v>40000</v>
      </c>
      <c r="X78" s="5">
        <v>320</v>
      </c>
      <c r="Y78" s="5">
        <v>335928</v>
      </c>
      <c r="Z78" s="5">
        <v>998243</v>
      </c>
      <c r="AA78" s="5">
        <v>662315</v>
      </c>
      <c r="AB78" s="5">
        <v>2021</v>
      </c>
      <c r="AC78" s="5">
        <v>36026</v>
      </c>
      <c r="AD78" s="5">
        <v>1486</v>
      </c>
      <c r="AE78" s="5">
        <v>11707</v>
      </c>
      <c r="AF78" s="5">
        <v>37337</v>
      </c>
    </row>
    <row r="79" spans="1:32">
      <c r="A79" s="5">
        <v>1397</v>
      </c>
      <c r="B79" s="5">
        <v>2</v>
      </c>
      <c r="C79" s="5" t="s">
        <v>303</v>
      </c>
      <c r="D79" s="5" t="s">
        <v>304</v>
      </c>
      <c r="E79" s="5">
        <v>345</v>
      </c>
      <c r="F79" s="5">
        <v>14</v>
      </c>
      <c r="G79" s="5">
        <v>330</v>
      </c>
      <c r="H79" s="5">
        <v>1</v>
      </c>
      <c r="I79" s="5">
        <v>340</v>
      </c>
      <c r="J79" s="5">
        <v>5</v>
      </c>
      <c r="K79" s="5">
        <v>43694</v>
      </c>
      <c r="L79" s="5">
        <v>40985</v>
      </c>
      <c r="M79" s="5">
        <v>2709</v>
      </c>
      <c r="N79" s="5">
        <v>40872</v>
      </c>
      <c r="O79" s="5">
        <v>2701</v>
      </c>
      <c r="P79" s="5">
        <v>113</v>
      </c>
      <c r="Q79" s="5">
        <v>8</v>
      </c>
      <c r="R79" s="5">
        <v>28703272</v>
      </c>
      <c r="S79" s="5">
        <v>2977182910</v>
      </c>
      <c r="T79" s="5">
        <v>102700518</v>
      </c>
      <c r="U79" s="5">
        <v>3333717208</v>
      </c>
      <c r="V79" s="5">
        <v>3215993833</v>
      </c>
      <c r="W79" s="5">
        <v>463370219</v>
      </c>
      <c r="X79" s="5">
        <v>5762761</v>
      </c>
      <c r="Y79" s="5">
        <v>2994472160</v>
      </c>
      <c r="Z79" s="5">
        <v>3354217539</v>
      </c>
      <c r="AA79" s="5">
        <v>359745378</v>
      </c>
      <c r="AB79" s="5">
        <v>50419377</v>
      </c>
      <c r="AC79" s="5">
        <v>98054346</v>
      </c>
      <c r="AD79" s="5">
        <v>6173036</v>
      </c>
      <c r="AE79" s="5">
        <v>236522445</v>
      </c>
      <c r="AF79" s="5">
        <v>293530456</v>
      </c>
    </row>
    <row r="80" spans="1:32">
      <c r="A80" s="5">
        <v>1397</v>
      </c>
      <c r="B80" s="5">
        <v>3</v>
      </c>
      <c r="C80" s="5" t="s">
        <v>305</v>
      </c>
      <c r="D80" s="5" t="s">
        <v>306</v>
      </c>
      <c r="E80" s="5">
        <v>27</v>
      </c>
      <c r="F80" s="5">
        <v>1</v>
      </c>
      <c r="G80" s="5">
        <v>25</v>
      </c>
      <c r="H80" s="5">
        <v>1</v>
      </c>
      <c r="I80" s="5">
        <v>26</v>
      </c>
      <c r="J80" s="5">
        <v>1</v>
      </c>
      <c r="K80" s="5">
        <v>3292</v>
      </c>
      <c r="L80" s="5">
        <v>3193</v>
      </c>
      <c r="M80" s="5">
        <v>99</v>
      </c>
      <c r="N80" s="5">
        <v>3181</v>
      </c>
      <c r="O80" s="5">
        <v>99</v>
      </c>
      <c r="P80" s="5">
        <v>12</v>
      </c>
      <c r="Q80" s="5">
        <v>0</v>
      </c>
      <c r="R80" s="5">
        <v>1734729</v>
      </c>
      <c r="S80" s="5">
        <v>7805425</v>
      </c>
      <c r="T80" s="5">
        <v>2876702</v>
      </c>
      <c r="U80" s="5">
        <v>10034825</v>
      </c>
      <c r="V80" s="5">
        <v>11107022</v>
      </c>
      <c r="W80" s="5">
        <v>548122</v>
      </c>
      <c r="X80" s="5">
        <v>8056</v>
      </c>
      <c r="Y80" s="5">
        <v>8051225</v>
      </c>
      <c r="Z80" s="5">
        <v>10163244</v>
      </c>
      <c r="AA80" s="5">
        <v>2112019</v>
      </c>
      <c r="AB80" s="5">
        <v>320</v>
      </c>
      <c r="AC80" s="5">
        <v>205107</v>
      </c>
      <c r="AD80" s="5">
        <v>42236</v>
      </c>
      <c r="AE80" s="5">
        <v>745631</v>
      </c>
      <c r="AF80" s="5">
        <v>114190</v>
      </c>
    </row>
    <row r="81" spans="1:32">
      <c r="A81" s="5">
        <v>1397</v>
      </c>
      <c r="B81" s="5">
        <v>4</v>
      </c>
      <c r="C81" s="5" t="s">
        <v>307</v>
      </c>
      <c r="D81" s="5" t="s">
        <v>308</v>
      </c>
      <c r="E81" s="5">
        <v>27</v>
      </c>
      <c r="F81" s="5">
        <v>1</v>
      </c>
      <c r="G81" s="5">
        <v>25</v>
      </c>
      <c r="H81" s="5">
        <v>1</v>
      </c>
      <c r="I81" s="5">
        <v>26</v>
      </c>
      <c r="J81" s="5">
        <v>1</v>
      </c>
      <c r="K81" s="5">
        <v>3292</v>
      </c>
      <c r="L81" s="5">
        <v>3193</v>
      </c>
      <c r="M81" s="5">
        <v>99</v>
      </c>
      <c r="N81" s="5">
        <v>3181</v>
      </c>
      <c r="O81" s="5">
        <v>99</v>
      </c>
      <c r="P81" s="5">
        <v>12</v>
      </c>
      <c r="Q81" s="5">
        <v>0</v>
      </c>
      <c r="R81" s="5">
        <v>1734729</v>
      </c>
      <c r="S81" s="5">
        <v>7805425</v>
      </c>
      <c r="T81" s="5">
        <v>2876702</v>
      </c>
      <c r="U81" s="5">
        <v>10034825</v>
      </c>
      <c r="V81" s="5">
        <v>11107022</v>
      </c>
      <c r="W81" s="5">
        <v>548122</v>
      </c>
      <c r="X81" s="5">
        <v>8056</v>
      </c>
      <c r="Y81" s="5">
        <v>8051225</v>
      </c>
      <c r="Z81" s="5">
        <v>10163244</v>
      </c>
      <c r="AA81" s="5">
        <v>2112019</v>
      </c>
      <c r="AB81" s="5">
        <v>320</v>
      </c>
      <c r="AC81" s="5">
        <v>205107</v>
      </c>
      <c r="AD81" s="5">
        <v>42236</v>
      </c>
      <c r="AE81" s="5">
        <v>745631</v>
      </c>
      <c r="AF81" s="5">
        <v>114190</v>
      </c>
    </row>
    <row r="82" spans="1:32">
      <c r="A82" s="5">
        <v>1397</v>
      </c>
      <c r="B82" s="5">
        <v>3</v>
      </c>
      <c r="C82" s="5" t="s">
        <v>309</v>
      </c>
      <c r="D82" s="5" t="s">
        <v>310</v>
      </c>
      <c r="E82" s="5">
        <v>318</v>
      </c>
      <c r="F82" s="5">
        <v>13</v>
      </c>
      <c r="G82" s="5">
        <v>305</v>
      </c>
      <c r="H82" s="5">
        <v>0</v>
      </c>
      <c r="I82" s="5">
        <v>314</v>
      </c>
      <c r="J82" s="5">
        <v>4</v>
      </c>
      <c r="K82" s="5">
        <v>40402</v>
      </c>
      <c r="L82" s="5">
        <v>37792</v>
      </c>
      <c r="M82" s="5">
        <v>2610</v>
      </c>
      <c r="N82" s="5">
        <v>37691</v>
      </c>
      <c r="O82" s="5">
        <v>2602</v>
      </c>
      <c r="P82" s="5">
        <v>101</v>
      </c>
      <c r="Q82" s="5">
        <v>8</v>
      </c>
      <c r="R82" s="5">
        <v>26968544</v>
      </c>
      <c r="S82" s="5">
        <v>2969377486</v>
      </c>
      <c r="T82" s="5">
        <v>99823816</v>
      </c>
      <c r="U82" s="5">
        <v>3323682384</v>
      </c>
      <c r="V82" s="5">
        <v>3204886811</v>
      </c>
      <c r="W82" s="5">
        <v>462822097</v>
      </c>
      <c r="X82" s="5">
        <v>5754705</v>
      </c>
      <c r="Y82" s="5">
        <v>2986420935</v>
      </c>
      <c r="Z82" s="5">
        <v>3344054294</v>
      </c>
      <c r="AA82" s="5">
        <v>357633359</v>
      </c>
      <c r="AB82" s="5">
        <v>50419057</v>
      </c>
      <c r="AC82" s="5">
        <v>97849239</v>
      </c>
      <c r="AD82" s="5">
        <v>6130800</v>
      </c>
      <c r="AE82" s="5">
        <v>235776814</v>
      </c>
      <c r="AF82" s="5">
        <v>293416267</v>
      </c>
    </row>
    <row r="83" spans="1:32">
      <c r="A83" s="5">
        <v>1397</v>
      </c>
      <c r="B83" s="5">
        <v>4</v>
      </c>
      <c r="C83" s="5" t="s">
        <v>311</v>
      </c>
      <c r="D83" s="5" t="s">
        <v>310</v>
      </c>
      <c r="E83" s="5">
        <v>318</v>
      </c>
      <c r="F83" s="5">
        <v>13</v>
      </c>
      <c r="G83" s="5">
        <v>305</v>
      </c>
      <c r="H83" s="5">
        <v>0</v>
      </c>
      <c r="I83" s="5">
        <v>314</v>
      </c>
      <c r="J83" s="5">
        <v>4</v>
      </c>
      <c r="K83" s="5">
        <v>40402</v>
      </c>
      <c r="L83" s="5">
        <v>37792</v>
      </c>
      <c r="M83" s="5">
        <v>2610</v>
      </c>
      <c r="N83" s="5">
        <v>37691</v>
      </c>
      <c r="O83" s="5">
        <v>2602</v>
      </c>
      <c r="P83" s="5">
        <v>101</v>
      </c>
      <c r="Q83" s="5">
        <v>8</v>
      </c>
      <c r="R83" s="5">
        <v>26968544</v>
      </c>
      <c r="S83" s="5">
        <v>2969377486</v>
      </c>
      <c r="T83" s="5">
        <v>99823816</v>
      </c>
      <c r="U83" s="5">
        <v>3323682384</v>
      </c>
      <c r="V83" s="5">
        <v>3204886811</v>
      </c>
      <c r="W83" s="5">
        <v>462822097</v>
      </c>
      <c r="X83" s="5">
        <v>5754705</v>
      </c>
      <c r="Y83" s="5">
        <v>2986420935</v>
      </c>
      <c r="Z83" s="5">
        <v>3344054294</v>
      </c>
      <c r="AA83" s="5">
        <v>357633359</v>
      </c>
      <c r="AB83" s="5">
        <v>50419057</v>
      </c>
      <c r="AC83" s="5">
        <v>97849239</v>
      </c>
      <c r="AD83" s="5">
        <v>6130800</v>
      </c>
      <c r="AE83" s="5">
        <v>235776814</v>
      </c>
      <c r="AF83" s="5">
        <v>293416267</v>
      </c>
    </row>
    <row r="84" spans="1:32">
      <c r="A84" s="5">
        <v>1397</v>
      </c>
      <c r="B84" s="5">
        <v>2</v>
      </c>
      <c r="C84" s="5" t="s">
        <v>312</v>
      </c>
      <c r="D84" s="5" t="s">
        <v>313</v>
      </c>
      <c r="E84" s="5">
        <v>1739</v>
      </c>
      <c r="F84" s="5">
        <v>54</v>
      </c>
      <c r="G84" s="5">
        <v>1679</v>
      </c>
      <c r="H84" s="5">
        <v>6</v>
      </c>
      <c r="I84" s="5">
        <v>1729</v>
      </c>
      <c r="J84" s="5">
        <v>10</v>
      </c>
      <c r="K84" s="5">
        <v>131777</v>
      </c>
      <c r="L84" s="5">
        <v>117079</v>
      </c>
      <c r="M84" s="5">
        <v>14697</v>
      </c>
      <c r="N84" s="5">
        <v>116584</v>
      </c>
      <c r="O84" s="5">
        <v>14614</v>
      </c>
      <c r="P84" s="5">
        <v>495</v>
      </c>
      <c r="Q84" s="5">
        <v>83</v>
      </c>
      <c r="R84" s="5">
        <v>79277624</v>
      </c>
      <c r="S84" s="5">
        <v>1125939950</v>
      </c>
      <c r="T84" s="5">
        <v>104396080</v>
      </c>
      <c r="U84" s="5">
        <v>1877637517</v>
      </c>
      <c r="V84" s="5">
        <v>1819644049</v>
      </c>
      <c r="W84" s="5">
        <v>698784438</v>
      </c>
      <c r="X84" s="5">
        <v>10347631</v>
      </c>
      <c r="Y84" s="5">
        <v>1210375502</v>
      </c>
      <c r="Z84" s="5">
        <v>1920091025</v>
      </c>
      <c r="AA84" s="5">
        <v>709715523</v>
      </c>
      <c r="AB84" s="5">
        <v>8494645</v>
      </c>
      <c r="AC84" s="5">
        <v>84560737</v>
      </c>
      <c r="AD84" s="5">
        <v>8614614</v>
      </c>
      <c r="AE84" s="5">
        <v>96074187</v>
      </c>
      <c r="AF84" s="5">
        <v>131793651</v>
      </c>
    </row>
    <row r="85" spans="1:32">
      <c r="A85" s="5">
        <v>1397</v>
      </c>
      <c r="B85" s="5">
        <v>3</v>
      </c>
      <c r="C85" s="5" t="s">
        <v>314</v>
      </c>
      <c r="D85" s="5" t="s">
        <v>315</v>
      </c>
      <c r="E85" s="5">
        <v>817</v>
      </c>
      <c r="F85" s="5">
        <v>17</v>
      </c>
      <c r="G85" s="5">
        <v>796</v>
      </c>
      <c r="H85" s="5">
        <v>4</v>
      </c>
      <c r="I85" s="5">
        <v>809</v>
      </c>
      <c r="J85" s="5">
        <v>8</v>
      </c>
      <c r="K85" s="5">
        <v>80697</v>
      </c>
      <c r="L85" s="5">
        <v>75726</v>
      </c>
      <c r="M85" s="5">
        <v>4971</v>
      </c>
      <c r="N85" s="5">
        <v>75505</v>
      </c>
      <c r="O85" s="5">
        <v>4962</v>
      </c>
      <c r="P85" s="5">
        <v>220</v>
      </c>
      <c r="Q85" s="5">
        <v>10</v>
      </c>
      <c r="R85" s="5">
        <v>64001124</v>
      </c>
      <c r="S85" s="5">
        <v>994219549</v>
      </c>
      <c r="T85" s="5">
        <v>75947133</v>
      </c>
      <c r="U85" s="5">
        <v>1676355065</v>
      </c>
      <c r="V85" s="5">
        <v>1616664812</v>
      </c>
      <c r="W85" s="5">
        <v>684325593</v>
      </c>
      <c r="X85" s="5">
        <v>10106639</v>
      </c>
      <c r="Y85" s="5">
        <v>1075442130</v>
      </c>
      <c r="Z85" s="5">
        <v>1712670944</v>
      </c>
      <c r="AA85" s="5">
        <v>637228815</v>
      </c>
      <c r="AB85" s="5">
        <v>8215208</v>
      </c>
      <c r="AC85" s="5">
        <v>77371693</v>
      </c>
      <c r="AD85" s="5">
        <v>7249931</v>
      </c>
      <c r="AE85" s="5">
        <v>84059089</v>
      </c>
      <c r="AF85" s="5">
        <v>125533255</v>
      </c>
    </row>
    <row r="86" spans="1:32">
      <c r="A86" s="5">
        <v>1397</v>
      </c>
      <c r="B86" s="5">
        <v>4</v>
      </c>
      <c r="C86" s="5" t="s">
        <v>316</v>
      </c>
      <c r="D86" s="5" t="s">
        <v>317</v>
      </c>
      <c r="E86" s="5">
        <v>500</v>
      </c>
      <c r="F86" s="5">
        <v>9</v>
      </c>
      <c r="G86" s="5">
        <v>490</v>
      </c>
      <c r="H86" s="5">
        <v>1</v>
      </c>
      <c r="I86" s="5">
        <v>497</v>
      </c>
      <c r="J86" s="5">
        <v>3</v>
      </c>
      <c r="K86" s="5">
        <v>44626</v>
      </c>
      <c r="L86" s="5">
        <v>42088</v>
      </c>
      <c r="M86" s="5">
        <v>2538</v>
      </c>
      <c r="N86" s="5">
        <v>41933</v>
      </c>
      <c r="O86" s="5">
        <v>2529</v>
      </c>
      <c r="P86" s="5">
        <v>155</v>
      </c>
      <c r="Q86" s="5">
        <v>10</v>
      </c>
      <c r="R86" s="5">
        <v>33886893</v>
      </c>
      <c r="S86" s="5">
        <v>595299472</v>
      </c>
      <c r="T86" s="5">
        <v>22494996</v>
      </c>
      <c r="U86" s="5">
        <v>996415430</v>
      </c>
      <c r="V86" s="5">
        <v>952721670</v>
      </c>
      <c r="W86" s="5">
        <v>402152056</v>
      </c>
      <c r="X86" s="5">
        <v>5533006</v>
      </c>
      <c r="Y86" s="5">
        <v>648895291</v>
      </c>
      <c r="Z86" s="5">
        <v>1026086336</v>
      </c>
      <c r="AA86" s="5">
        <v>377191045</v>
      </c>
      <c r="AB86" s="5">
        <v>6043477</v>
      </c>
      <c r="AC86" s="5">
        <v>47353071</v>
      </c>
      <c r="AD86" s="5">
        <v>5183061</v>
      </c>
      <c r="AE86" s="5">
        <v>52854201</v>
      </c>
      <c r="AF86" s="5">
        <v>96384522</v>
      </c>
    </row>
    <row r="87" spans="1:32">
      <c r="A87" s="5">
        <v>1397</v>
      </c>
      <c r="B87" s="5">
        <v>4</v>
      </c>
      <c r="C87" s="5" t="s">
        <v>318</v>
      </c>
      <c r="D87" s="5" t="s">
        <v>319</v>
      </c>
      <c r="E87" s="5">
        <v>90</v>
      </c>
      <c r="F87" s="5">
        <v>1</v>
      </c>
      <c r="G87" s="5">
        <v>86</v>
      </c>
      <c r="H87" s="5">
        <v>3</v>
      </c>
      <c r="I87" s="5">
        <v>87</v>
      </c>
      <c r="J87" s="5">
        <v>3</v>
      </c>
      <c r="K87" s="5">
        <v>6665</v>
      </c>
      <c r="L87" s="5">
        <v>6088</v>
      </c>
      <c r="M87" s="5">
        <v>577</v>
      </c>
      <c r="N87" s="5">
        <v>6074</v>
      </c>
      <c r="O87" s="5">
        <v>577</v>
      </c>
      <c r="P87" s="5">
        <v>14</v>
      </c>
      <c r="Q87" s="5">
        <v>0</v>
      </c>
      <c r="R87" s="5">
        <v>5065642</v>
      </c>
      <c r="S87" s="5">
        <v>22279672</v>
      </c>
      <c r="T87" s="5">
        <v>1761421</v>
      </c>
      <c r="U87" s="5">
        <v>66734372</v>
      </c>
      <c r="V87" s="5">
        <v>63659729</v>
      </c>
      <c r="W87" s="5">
        <v>27703529</v>
      </c>
      <c r="X87" s="5">
        <v>413440</v>
      </c>
      <c r="Y87" s="5">
        <v>24487406</v>
      </c>
      <c r="Z87" s="5">
        <v>66899350</v>
      </c>
      <c r="AA87" s="5">
        <v>42411944</v>
      </c>
      <c r="AB87" s="5">
        <v>86594</v>
      </c>
      <c r="AC87" s="5">
        <v>4356689</v>
      </c>
      <c r="AD87" s="5">
        <v>512898</v>
      </c>
      <c r="AE87" s="5">
        <v>3671238</v>
      </c>
      <c r="AF87" s="5">
        <v>13203130</v>
      </c>
    </row>
    <row r="88" spans="1:32">
      <c r="A88" s="5">
        <v>1397</v>
      </c>
      <c r="B88" s="5">
        <v>4</v>
      </c>
      <c r="C88" s="5" t="s">
        <v>320</v>
      </c>
      <c r="D88" s="5" t="s">
        <v>321</v>
      </c>
      <c r="E88" s="5">
        <v>227</v>
      </c>
      <c r="F88" s="5">
        <v>6</v>
      </c>
      <c r="G88" s="5">
        <v>220</v>
      </c>
      <c r="H88" s="5">
        <v>0</v>
      </c>
      <c r="I88" s="5">
        <v>225</v>
      </c>
      <c r="J88" s="5">
        <v>2</v>
      </c>
      <c r="K88" s="5">
        <v>29406</v>
      </c>
      <c r="L88" s="5">
        <v>27550</v>
      </c>
      <c r="M88" s="5">
        <v>1856</v>
      </c>
      <c r="N88" s="5">
        <v>27499</v>
      </c>
      <c r="O88" s="5">
        <v>1856</v>
      </c>
      <c r="P88" s="5">
        <v>52</v>
      </c>
      <c r="Q88" s="5">
        <v>0</v>
      </c>
      <c r="R88" s="5">
        <v>25048589</v>
      </c>
      <c r="S88" s="5">
        <v>376640405</v>
      </c>
      <c r="T88" s="5">
        <v>51690716</v>
      </c>
      <c r="U88" s="5">
        <v>613205264</v>
      </c>
      <c r="V88" s="5">
        <v>600283413</v>
      </c>
      <c r="W88" s="5">
        <v>254470007</v>
      </c>
      <c r="X88" s="5">
        <v>4160193</v>
      </c>
      <c r="Y88" s="5">
        <v>402059432</v>
      </c>
      <c r="Z88" s="5">
        <v>619685259</v>
      </c>
      <c r="AA88" s="5">
        <v>217625826</v>
      </c>
      <c r="AB88" s="5">
        <v>2085137</v>
      </c>
      <c r="AC88" s="5">
        <v>25661934</v>
      </c>
      <c r="AD88" s="5">
        <v>1553972</v>
      </c>
      <c r="AE88" s="5">
        <v>27533650</v>
      </c>
      <c r="AF88" s="5">
        <v>15945604</v>
      </c>
    </row>
    <row r="89" spans="1:32">
      <c r="A89" s="5">
        <v>1397</v>
      </c>
      <c r="B89" s="5">
        <v>3</v>
      </c>
      <c r="C89" s="5" t="s">
        <v>322</v>
      </c>
      <c r="D89" s="5" t="s">
        <v>323</v>
      </c>
      <c r="E89" s="5">
        <v>861</v>
      </c>
      <c r="F89" s="5">
        <v>34</v>
      </c>
      <c r="G89" s="5">
        <v>825</v>
      </c>
      <c r="H89" s="5">
        <v>2</v>
      </c>
      <c r="I89" s="5">
        <v>859</v>
      </c>
      <c r="J89" s="5">
        <v>2</v>
      </c>
      <c r="K89" s="5">
        <v>44817</v>
      </c>
      <c r="L89" s="5">
        <v>35665</v>
      </c>
      <c r="M89" s="5">
        <v>9152</v>
      </c>
      <c r="N89" s="5">
        <v>35403</v>
      </c>
      <c r="O89" s="5">
        <v>9078</v>
      </c>
      <c r="P89" s="5">
        <v>263</v>
      </c>
      <c r="Q89" s="5">
        <v>74</v>
      </c>
      <c r="R89" s="5">
        <v>13544442</v>
      </c>
      <c r="S89" s="5">
        <v>114900520</v>
      </c>
      <c r="T89" s="5">
        <v>24975641</v>
      </c>
      <c r="U89" s="5">
        <v>179180421</v>
      </c>
      <c r="V89" s="5">
        <v>180063963</v>
      </c>
      <c r="W89" s="5">
        <v>11680740</v>
      </c>
      <c r="X89" s="5">
        <v>190140</v>
      </c>
      <c r="Y89" s="5">
        <v>117529450</v>
      </c>
      <c r="Z89" s="5">
        <v>183863566</v>
      </c>
      <c r="AA89" s="5">
        <v>66334117</v>
      </c>
      <c r="AB89" s="5">
        <v>258149</v>
      </c>
      <c r="AC89" s="5">
        <v>6161684</v>
      </c>
      <c r="AD89" s="5">
        <v>1024372</v>
      </c>
      <c r="AE89" s="5">
        <v>9950396</v>
      </c>
      <c r="AF89" s="5">
        <v>5067440</v>
      </c>
    </row>
    <row r="90" spans="1:32">
      <c r="A90" s="5">
        <v>1397</v>
      </c>
      <c r="B90" s="5">
        <v>4</v>
      </c>
      <c r="C90" s="5" t="s">
        <v>324</v>
      </c>
      <c r="D90" s="5" t="s">
        <v>325</v>
      </c>
      <c r="E90" s="5">
        <v>63</v>
      </c>
      <c r="F90" s="5">
        <v>0</v>
      </c>
      <c r="G90" s="5">
        <v>61</v>
      </c>
      <c r="H90" s="5">
        <v>2</v>
      </c>
      <c r="I90" s="5">
        <v>61</v>
      </c>
      <c r="J90" s="5">
        <v>2</v>
      </c>
      <c r="K90" s="5">
        <v>2369</v>
      </c>
      <c r="L90" s="5">
        <v>2042</v>
      </c>
      <c r="M90" s="5">
        <v>327</v>
      </c>
      <c r="N90" s="5">
        <v>2035</v>
      </c>
      <c r="O90" s="5">
        <v>327</v>
      </c>
      <c r="P90" s="5">
        <v>7</v>
      </c>
      <c r="Q90" s="5">
        <v>0</v>
      </c>
      <c r="R90" s="5">
        <v>687722</v>
      </c>
      <c r="S90" s="5">
        <v>5865712</v>
      </c>
      <c r="T90" s="5">
        <v>2034646</v>
      </c>
      <c r="U90" s="5">
        <v>9519398</v>
      </c>
      <c r="V90" s="5">
        <v>9517158</v>
      </c>
      <c r="W90" s="5">
        <v>220655</v>
      </c>
      <c r="X90" s="5">
        <v>3337</v>
      </c>
      <c r="Y90" s="5">
        <v>5957959</v>
      </c>
      <c r="Z90" s="5">
        <v>9731769</v>
      </c>
      <c r="AA90" s="5">
        <v>3773810</v>
      </c>
      <c r="AB90" s="5">
        <v>0</v>
      </c>
      <c r="AC90" s="5">
        <v>356997</v>
      </c>
      <c r="AD90" s="5">
        <v>5413</v>
      </c>
      <c r="AE90" s="5">
        <v>477916</v>
      </c>
      <c r="AF90" s="5">
        <v>252755</v>
      </c>
    </row>
    <row r="91" spans="1:32">
      <c r="A91" s="5">
        <v>1397</v>
      </c>
      <c r="B91" s="5">
        <v>4</v>
      </c>
      <c r="C91" s="5" t="s">
        <v>326</v>
      </c>
      <c r="D91" s="5" t="s">
        <v>327</v>
      </c>
      <c r="E91" s="5">
        <v>422</v>
      </c>
      <c r="F91" s="5">
        <v>15</v>
      </c>
      <c r="G91" s="5">
        <v>407</v>
      </c>
      <c r="H91" s="5">
        <v>0</v>
      </c>
      <c r="I91" s="5">
        <v>422</v>
      </c>
      <c r="J91" s="5">
        <v>0</v>
      </c>
      <c r="K91" s="5">
        <v>13351</v>
      </c>
      <c r="L91" s="5">
        <v>11423</v>
      </c>
      <c r="M91" s="5">
        <v>1928</v>
      </c>
      <c r="N91" s="5">
        <v>11273</v>
      </c>
      <c r="O91" s="5">
        <v>1924</v>
      </c>
      <c r="P91" s="5">
        <v>150</v>
      </c>
      <c r="Q91" s="5">
        <v>4</v>
      </c>
      <c r="R91" s="5">
        <v>3733084</v>
      </c>
      <c r="S91" s="5">
        <v>39639932</v>
      </c>
      <c r="T91" s="5">
        <v>8261336</v>
      </c>
      <c r="U91" s="5">
        <v>56211907</v>
      </c>
      <c r="V91" s="5">
        <v>55839841</v>
      </c>
      <c r="W91" s="5">
        <v>5515358</v>
      </c>
      <c r="X91" s="5">
        <v>86260</v>
      </c>
      <c r="Y91" s="5">
        <v>40569441</v>
      </c>
      <c r="Z91" s="5">
        <v>57274615</v>
      </c>
      <c r="AA91" s="5">
        <v>16705173</v>
      </c>
      <c r="AB91" s="5">
        <v>60170</v>
      </c>
      <c r="AC91" s="5">
        <v>1315819</v>
      </c>
      <c r="AD91" s="5">
        <v>678860</v>
      </c>
      <c r="AE91" s="5">
        <v>3701450</v>
      </c>
      <c r="AF91" s="5">
        <v>1130572</v>
      </c>
    </row>
    <row r="92" spans="1:32">
      <c r="A92" s="5">
        <v>1397</v>
      </c>
      <c r="B92" s="5">
        <v>4</v>
      </c>
      <c r="C92" s="5" t="s">
        <v>328</v>
      </c>
      <c r="D92" s="5" t="s">
        <v>329</v>
      </c>
      <c r="E92" s="5">
        <v>266</v>
      </c>
      <c r="F92" s="5">
        <v>14</v>
      </c>
      <c r="G92" s="5">
        <v>253</v>
      </c>
      <c r="H92" s="5">
        <v>0</v>
      </c>
      <c r="I92" s="5">
        <v>266</v>
      </c>
      <c r="J92" s="5">
        <v>0</v>
      </c>
      <c r="K92" s="5">
        <v>22287</v>
      </c>
      <c r="L92" s="5">
        <v>16124</v>
      </c>
      <c r="M92" s="5">
        <v>6162</v>
      </c>
      <c r="N92" s="5">
        <v>16045</v>
      </c>
      <c r="O92" s="5">
        <v>6094</v>
      </c>
      <c r="P92" s="5">
        <v>79</v>
      </c>
      <c r="Q92" s="5">
        <v>68</v>
      </c>
      <c r="R92" s="5">
        <v>6922072</v>
      </c>
      <c r="S92" s="5">
        <v>45324513</v>
      </c>
      <c r="T92" s="5">
        <v>11698998</v>
      </c>
      <c r="U92" s="5">
        <v>78766034</v>
      </c>
      <c r="V92" s="5">
        <v>80984246</v>
      </c>
      <c r="W92" s="5">
        <v>4332243</v>
      </c>
      <c r="X92" s="5">
        <v>69684</v>
      </c>
      <c r="Y92" s="5">
        <v>46394880</v>
      </c>
      <c r="Z92" s="5">
        <v>81306217</v>
      </c>
      <c r="AA92" s="5">
        <v>34911338</v>
      </c>
      <c r="AB92" s="5">
        <v>185234</v>
      </c>
      <c r="AC92" s="5">
        <v>3997448</v>
      </c>
      <c r="AD92" s="5">
        <v>300810</v>
      </c>
      <c r="AE92" s="5">
        <v>4217129</v>
      </c>
      <c r="AF92" s="5">
        <v>1528775</v>
      </c>
    </row>
    <row r="93" spans="1:32">
      <c r="A93" s="5">
        <v>1397</v>
      </c>
      <c r="B93" s="5">
        <v>4</v>
      </c>
      <c r="C93" s="5" t="s">
        <v>330</v>
      </c>
      <c r="D93" s="5" t="s">
        <v>331</v>
      </c>
      <c r="E93" s="5">
        <v>110</v>
      </c>
      <c r="F93" s="5">
        <v>6</v>
      </c>
      <c r="G93" s="5">
        <v>104</v>
      </c>
      <c r="H93" s="5">
        <v>0</v>
      </c>
      <c r="I93" s="5">
        <v>110</v>
      </c>
      <c r="J93" s="5">
        <v>0</v>
      </c>
      <c r="K93" s="5">
        <v>6811</v>
      </c>
      <c r="L93" s="5">
        <v>6076</v>
      </c>
      <c r="M93" s="5">
        <v>735</v>
      </c>
      <c r="N93" s="5">
        <v>6050</v>
      </c>
      <c r="O93" s="5">
        <v>733</v>
      </c>
      <c r="P93" s="5">
        <v>26</v>
      </c>
      <c r="Q93" s="5">
        <v>2</v>
      </c>
      <c r="R93" s="5">
        <v>2201566</v>
      </c>
      <c r="S93" s="5">
        <v>24070363</v>
      </c>
      <c r="T93" s="5">
        <v>2980661</v>
      </c>
      <c r="U93" s="5">
        <v>34683082</v>
      </c>
      <c r="V93" s="5">
        <v>33722719</v>
      </c>
      <c r="W93" s="5">
        <v>1612485</v>
      </c>
      <c r="X93" s="5">
        <v>30859</v>
      </c>
      <c r="Y93" s="5">
        <v>24607170</v>
      </c>
      <c r="Z93" s="5">
        <v>35550966</v>
      </c>
      <c r="AA93" s="5">
        <v>10943796</v>
      </c>
      <c r="AB93" s="5">
        <v>12745</v>
      </c>
      <c r="AC93" s="5">
        <v>491420</v>
      </c>
      <c r="AD93" s="5">
        <v>39289</v>
      </c>
      <c r="AE93" s="5">
        <v>1553901</v>
      </c>
      <c r="AF93" s="5">
        <v>2155339</v>
      </c>
    </row>
    <row r="94" spans="1:32">
      <c r="A94" s="5">
        <v>1397</v>
      </c>
      <c r="B94" s="5">
        <v>3</v>
      </c>
      <c r="C94" s="5" t="s">
        <v>332</v>
      </c>
      <c r="D94" s="5" t="s">
        <v>333</v>
      </c>
      <c r="E94" s="5">
        <v>61</v>
      </c>
      <c r="F94" s="5">
        <v>3</v>
      </c>
      <c r="G94" s="5">
        <v>58</v>
      </c>
      <c r="H94" s="5">
        <v>0</v>
      </c>
      <c r="I94" s="5">
        <v>61</v>
      </c>
      <c r="J94" s="5">
        <v>0</v>
      </c>
      <c r="K94" s="5">
        <v>6263</v>
      </c>
      <c r="L94" s="5">
        <v>5689</v>
      </c>
      <c r="M94" s="5">
        <v>575</v>
      </c>
      <c r="N94" s="5">
        <v>5677</v>
      </c>
      <c r="O94" s="5">
        <v>575</v>
      </c>
      <c r="P94" s="5">
        <v>12</v>
      </c>
      <c r="Q94" s="5">
        <v>0</v>
      </c>
      <c r="R94" s="5">
        <v>1732058</v>
      </c>
      <c r="S94" s="5">
        <v>16819881</v>
      </c>
      <c r="T94" s="5">
        <v>3473305</v>
      </c>
      <c r="U94" s="5">
        <v>22102031</v>
      </c>
      <c r="V94" s="5">
        <v>22915274</v>
      </c>
      <c r="W94" s="5">
        <v>2778105</v>
      </c>
      <c r="X94" s="5">
        <v>50852</v>
      </c>
      <c r="Y94" s="5">
        <v>17403923</v>
      </c>
      <c r="Z94" s="5">
        <v>23556514</v>
      </c>
      <c r="AA94" s="5">
        <v>6152591</v>
      </c>
      <c r="AB94" s="5">
        <v>21288</v>
      </c>
      <c r="AC94" s="5">
        <v>1027360</v>
      </c>
      <c r="AD94" s="5">
        <v>340311</v>
      </c>
      <c r="AE94" s="5">
        <v>2064701</v>
      </c>
      <c r="AF94" s="5">
        <v>1192955</v>
      </c>
    </row>
    <row r="95" spans="1:32">
      <c r="A95" s="5">
        <v>1397</v>
      </c>
      <c r="B95" s="5">
        <v>4</v>
      </c>
      <c r="C95" s="5" t="s">
        <v>334</v>
      </c>
      <c r="D95" s="5" t="s">
        <v>333</v>
      </c>
      <c r="E95" s="5">
        <v>61</v>
      </c>
      <c r="F95" s="5">
        <v>3</v>
      </c>
      <c r="G95" s="5">
        <v>58</v>
      </c>
      <c r="H95" s="5">
        <v>0</v>
      </c>
      <c r="I95" s="5">
        <v>61</v>
      </c>
      <c r="J95" s="5">
        <v>0</v>
      </c>
      <c r="K95" s="5">
        <v>6263</v>
      </c>
      <c r="L95" s="5">
        <v>5689</v>
      </c>
      <c r="M95" s="5">
        <v>575</v>
      </c>
      <c r="N95" s="5">
        <v>5677</v>
      </c>
      <c r="O95" s="5">
        <v>575</v>
      </c>
      <c r="P95" s="5">
        <v>12</v>
      </c>
      <c r="Q95" s="5">
        <v>0</v>
      </c>
      <c r="R95" s="5">
        <v>1732058</v>
      </c>
      <c r="S95" s="5">
        <v>16819881</v>
      </c>
      <c r="T95" s="5">
        <v>3473305</v>
      </c>
      <c r="U95" s="5">
        <v>22102031</v>
      </c>
      <c r="V95" s="5">
        <v>22915274</v>
      </c>
      <c r="W95" s="5">
        <v>2778105</v>
      </c>
      <c r="X95" s="5">
        <v>50852</v>
      </c>
      <c r="Y95" s="5">
        <v>17403923</v>
      </c>
      <c r="Z95" s="5">
        <v>23556514</v>
      </c>
      <c r="AA95" s="5">
        <v>6152591</v>
      </c>
      <c r="AB95" s="5">
        <v>21288</v>
      </c>
      <c r="AC95" s="5">
        <v>1027360</v>
      </c>
      <c r="AD95" s="5">
        <v>340311</v>
      </c>
      <c r="AE95" s="5">
        <v>2064701</v>
      </c>
      <c r="AF95" s="5">
        <v>1192955</v>
      </c>
    </row>
    <row r="96" spans="1:32">
      <c r="A96" s="5">
        <v>1397</v>
      </c>
      <c r="B96" s="5">
        <v>2</v>
      </c>
      <c r="C96" s="5" t="s">
        <v>335</v>
      </c>
      <c r="D96" s="5" t="s">
        <v>336</v>
      </c>
      <c r="E96" s="5">
        <v>310</v>
      </c>
      <c r="F96" s="5">
        <v>8</v>
      </c>
      <c r="G96" s="5">
        <v>299</v>
      </c>
      <c r="H96" s="5">
        <v>3</v>
      </c>
      <c r="I96" s="5">
        <v>303</v>
      </c>
      <c r="J96" s="5">
        <v>8</v>
      </c>
      <c r="K96" s="5">
        <v>35539</v>
      </c>
      <c r="L96" s="5">
        <v>26767</v>
      </c>
      <c r="M96" s="5">
        <v>8772</v>
      </c>
      <c r="N96" s="5">
        <v>26633</v>
      </c>
      <c r="O96" s="5">
        <v>8769</v>
      </c>
      <c r="P96" s="5">
        <v>134</v>
      </c>
      <c r="Q96" s="5">
        <v>3</v>
      </c>
      <c r="R96" s="5">
        <v>18824403</v>
      </c>
      <c r="S96" s="5">
        <v>75046663</v>
      </c>
      <c r="T96" s="5">
        <v>28255393</v>
      </c>
      <c r="U96" s="5">
        <v>163366138</v>
      </c>
      <c r="V96" s="5">
        <v>159831874</v>
      </c>
      <c r="W96" s="5">
        <v>5978491</v>
      </c>
      <c r="X96" s="5">
        <v>101194</v>
      </c>
      <c r="Y96" s="5">
        <v>77490881</v>
      </c>
      <c r="Z96" s="5">
        <v>166619783</v>
      </c>
      <c r="AA96" s="5">
        <v>89128902</v>
      </c>
      <c r="AB96" s="5">
        <v>280067</v>
      </c>
      <c r="AC96" s="5">
        <v>9077626</v>
      </c>
      <c r="AD96" s="5">
        <v>866538</v>
      </c>
      <c r="AE96" s="5">
        <v>11313075</v>
      </c>
      <c r="AF96" s="5">
        <v>9304241</v>
      </c>
    </row>
    <row r="97" spans="1:32">
      <c r="A97" s="5">
        <v>1397</v>
      </c>
      <c r="B97" s="5">
        <v>3</v>
      </c>
      <c r="C97" s="5" t="s">
        <v>337</v>
      </c>
      <c r="D97" s="5" t="s">
        <v>336</v>
      </c>
      <c r="E97" s="5">
        <v>310</v>
      </c>
      <c r="F97" s="5">
        <v>8</v>
      </c>
      <c r="G97" s="5">
        <v>299</v>
      </c>
      <c r="H97" s="5">
        <v>3</v>
      </c>
      <c r="I97" s="5">
        <v>303</v>
      </c>
      <c r="J97" s="5">
        <v>8</v>
      </c>
      <c r="K97" s="5">
        <v>35539</v>
      </c>
      <c r="L97" s="5">
        <v>26767</v>
      </c>
      <c r="M97" s="5">
        <v>8772</v>
      </c>
      <c r="N97" s="5">
        <v>26633</v>
      </c>
      <c r="O97" s="5">
        <v>8769</v>
      </c>
      <c r="P97" s="5">
        <v>134</v>
      </c>
      <c r="Q97" s="5">
        <v>3</v>
      </c>
      <c r="R97" s="5">
        <v>18824403</v>
      </c>
      <c r="S97" s="5">
        <v>75046663</v>
      </c>
      <c r="T97" s="5">
        <v>28255393</v>
      </c>
      <c r="U97" s="5">
        <v>163366138</v>
      </c>
      <c r="V97" s="5">
        <v>159831874</v>
      </c>
      <c r="W97" s="5">
        <v>5978491</v>
      </c>
      <c r="X97" s="5">
        <v>101194</v>
      </c>
      <c r="Y97" s="5">
        <v>77490881</v>
      </c>
      <c r="Z97" s="5">
        <v>166619783</v>
      </c>
      <c r="AA97" s="5">
        <v>89128902</v>
      </c>
      <c r="AB97" s="5">
        <v>280067</v>
      </c>
      <c r="AC97" s="5">
        <v>9077626</v>
      </c>
      <c r="AD97" s="5">
        <v>866538</v>
      </c>
      <c r="AE97" s="5">
        <v>11313075</v>
      </c>
      <c r="AF97" s="5">
        <v>9304241</v>
      </c>
    </row>
    <row r="98" spans="1:32">
      <c r="A98" s="5">
        <v>1397</v>
      </c>
      <c r="B98" s="5">
        <v>4</v>
      </c>
      <c r="C98" s="5" t="s">
        <v>338</v>
      </c>
      <c r="D98" s="5" t="s">
        <v>336</v>
      </c>
      <c r="E98" s="5">
        <v>310</v>
      </c>
      <c r="F98" s="5">
        <v>8</v>
      </c>
      <c r="G98" s="5">
        <v>299</v>
      </c>
      <c r="H98" s="5">
        <v>3</v>
      </c>
      <c r="I98" s="5">
        <v>303</v>
      </c>
      <c r="J98" s="5">
        <v>8</v>
      </c>
      <c r="K98" s="5">
        <v>35539</v>
      </c>
      <c r="L98" s="5">
        <v>26767</v>
      </c>
      <c r="M98" s="5">
        <v>8772</v>
      </c>
      <c r="N98" s="5">
        <v>26633</v>
      </c>
      <c r="O98" s="5">
        <v>8769</v>
      </c>
      <c r="P98" s="5">
        <v>134</v>
      </c>
      <c r="Q98" s="5">
        <v>3</v>
      </c>
      <c r="R98" s="5">
        <v>18824403</v>
      </c>
      <c r="S98" s="5">
        <v>75046663</v>
      </c>
      <c r="T98" s="5">
        <v>28255393</v>
      </c>
      <c r="U98" s="5">
        <v>163366138</v>
      </c>
      <c r="V98" s="5">
        <v>159831874</v>
      </c>
      <c r="W98" s="5">
        <v>5978491</v>
      </c>
      <c r="X98" s="5">
        <v>101194</v>
      </c>
      <c r="Y98" s="5">
        <v>77490881</v>
      </c>
      <c r="Z98" s="5">
        <v>166619783</v>
      </c>
      <c r="AA98" s="5">
        <v>89128902</v>
      </c>
      <c r="AB98" s="5">
        <v>280067</v>
      </c>
      <c r="AC98" s="5">
        <v>9077626</v>
      </c>
      <c r="AD98" s="5">
        <v>866538</v>
      </c>
      <c r="AE98" s="5">
        <v>11313075</v>
      </c>
      <c r="AF98" s="5">
        <v>9304241</v>
      </c>
    </row>
    <row r="99" spans="1:32">
      <c r="A99" s="5">
        <v>1397</v>
      </c>
      <c r="B99" s="5">
        <v>2</v>
      </c>
      <c r="C99" s="5" t="s">
        <v>339</v>
      </c>
      <c r="D99" s="5" t="s">
        <v>340</v>
      </c>
      <c r="E99" s="5">
        <v>2650</v>
      </c>
      <c r="F99" s="5">
        <v>168</v>
      </c>
      <c r="G99" s="5">
        <v>2482</v>
      </c>
      <c r="H99" s="5">
        <v>0</v>
      </c>
      <c r="I99" s="5">
        <v>2648</v>
      </c>
      <c r="J99" s="5">
        <v>2</v>
      </c>
      <c r="K99" s="5">
        <v>105720</v>
      </c>
      <c r="L99" s="5">
        <v>91557</v>
      </c>
      <c r="M99" s="5">
        <v>14163</v>
      </c>
      <c r="N99" s="5">
        <v>90492</v>
      </c>
      <c r="O99" s="5">
        <v>14090</v>
      </c>
      <c r="P99" s="5">
        <v>1065</v>
      </c>
      <c r="Q99" s="5">
        <v>73</v>
      </c>
      <c r="R99" s="5">
        <v>29899655</v>
      </c>
      <c r="S99" s="5">
        <v>256528233</v>
      </c>
      <c r="T99" s="5">
        <v>40897311</v>
      </c>
      <c r="U99" s="5">
        <v>388805083</v>
      </c>
      <c r="V99" s="5">
        <v>384587496</v>
      </c>
      <c r="W99" s="5">
        <v>27302997</v>
      </c>
      <c r="X99" s="5">
        <v>466702</v>
      </c>
      <c r="Y99" s="5">
        <v>263839856</v>
      </c>
      <c r="Z99" s="5">
        <v>392831462</v>
      </c>
      <c r="AA99" s="5">
        <v>128991606</v>
      </c>
      <c r="AB99" s="5">
        <v>272053</v>
      </c>
      <c r="AC99" s="5">
        <v>6856520</v>
      </c>
      <c r="AD99" s="5">
        <v>1911953</v>
      </c>
      <c r="AE99" s="5">
        <v>31862429</v>
      </c>
      <c r="AF99" s="5">
        <v>12150818</v>
      </c>
    </row>
    <row r="100" spans="1:32">
      <c r="A100" s="5">
        <v>1397</v>
      </c>
      <c r="B100" s="5">
        <v>3</v>
      </c>
      <c r="C100" s="5" t="s">
        <v>341</v>
      </c>
      <c r="D100" s="5" t="s">
        <v>342</v>
      </c>
      <c r="E100" s="5">
        <v>244</v>
      </c>
      <c r="F100" s="5">
        <v>6</v>
      </c>
      <c r="G100" s="5">
        <v>238</v>
      </c>
      <c r="H100" s="5">
        <v>0</v>
      </c>
      <c r="I100" s="5">
        <v>244</v>
      </c>
      <c r="J100" s="5">
        <v>0</v>
      </c>
      <c r="K100" s="5">
        <v>23436</v>
      </c>
      <c r="L100" s="5">
        <v>20717</v>
      </c>
      <c r="M100" s="5">
        <v>2720</v>
      </c>
      <c r="N100" s="5">
        <v>20630</v>
      </c>
      <c r="O100" s="5">
        <v>2707</v>
      </c>
      <c r="P100" s="5">
        <v>87</v>
      </c>
      <c r="Q100" s="5">
        <v>13</v>
      </c>
      <c r="R100" s="5">
        <v>8492444</v>
      </c>
      <c r="S100" s="5">
        <v>34813185</v>
      </c>
      <c r="T100" s="5">
        <v>8678575</v>
      </c>
      <c r="U100" s="5">
        <v>57688690</v>
      </c>
      <c r="V100" s="5">
        <v>57755897</v>
      </c>
      <c r="W100" s="5">
        <v>1464637</v>
      </c>
      <c r="X100" s="5">
        <v>29416</v>
      </c>
      <c r="Y100" s="5">
        <v>36533223</v>
      </c>
      <c r="Z100" s="5">
        <v>58427580</v>
      </c>
      <c r="AA100" s="5">
        <v>21894357</v>
      </c>
      <c r="AB100" s="5">
        <v>117402</v>
      </c>
      <c r="AC100" s="5">
        <v>1584362</v>
      </c>
      <c r="AD100" s="5">
        <v>276480</v>
      </c>
      <c r="AE100" s="5">
        <v>4094675</v>
      </c>
      <c r="AF100" s="5">
        <v>2234950</v>
      </c>
    </row>
    <row r="101" spans="1:32">
      <c r="A101" s="5">
        <v>1397</v>
      </c>
      <c r="B101" s="5">
        <v>4</v>
      </c>
      <c r="C101" s="5" t="s">
        <v>343</v>
      </c>
      <c r="D101" s="5" t="s">
        <v>344</v>
      </c>
      <c r="E101" s="5">
        <v>47</v>
      </c>
      <c r="F101" s="5">
        <v>0</v>
      </c>
      <c r="G101" s="5">
        <v>47</v>
      </c>
      <c r="H101" s="5">
        <v>0</v>
      </c>
      <c r="I101" s="5">
        <v>47</v>
      </c>
      <c r="J101" s="5">
        <v>0</v>
      </c>
      <c r="K101" s="5">
        <v>12509</v>
      </c>
      <c r="L101" s="5">
        <v>12023</v>
      </c>
      <c r="M101" s="5">
        <v>486</v>
      </c>
      <c r="N101" s="5">
        <v>12016</v>
      </c>
      <c r="O101" s="5">
        <v>486</v>
      </c>
      <c r="P101" s="5">
        <v>7</v>
      </c>
      <c r="Q101" s="5">
        <v>0</v>
      </c>
      <c r="R101" s="5">
        <v>5335726</v>
      </c>
      <c r="S101" s="5">
        <v>23603954</v>
      </c>
      <c r="T101" s="5">
        <v>5828106</v>
      </c>
      <c r="U101" s="5">
        <v>37374872</v>
      </c>
      <c r="V101" s="5">
        <v>37620286</v>
      </c>
      <c r="W101" s="5">
        <v>821678</v>
      </c>
      <c r="X101" s="5">
        <v>14023</v>
      </c>
      <c r="Y101" s="5">
        <v>24846260</v>
      </c>
      <c r="Z101" s="5">
        <v>37718127</v>
      </c>
      <c r="AA101" s="5">
        <v>12871867</v>
      </c>
      <c r="AB101" s="5">
        <v>101742</v>
      </c>
      <c r="AC101" s="5">
        <v>1096952</v>
      </c>
      <c r="AD101" s="5">
        <v>197802</v>
      </c>
      <c r="AE101" s="5">
        <v>1854787</v>
      </c>
      <c r="AF101" s="5">
        <v>884547</v>
      </c>
    </row>
    <row r="102" spans="1:32">
      <c r="A102" s="5">
        <v>1397</v>
      </c>
      <c r="B102" s="5">
        <v>4</v>
      </c>
      <c r="C102" s="5" t="s">
        <v>345</v>
      </c>
      <c r="D102" s="5" t="s">
        <v>346</v>
      </c>
      <c r="E102" s="5">
        <v>197</v>
      </c>
      <c r="F102" s="5">
        <v>6</v>
      </c>
      <c r="G102" s="5">
        <v>191</v>
      </c>
      <c r="H102" s="5">
        <v>0</v>
      </c>
      <c r="I102" s="5">
        <v>197</v>
      </c>
      <c r="J102" s="5">
        <v>0</v>
      </c>
      <c r="K102" s="5">
        <v>10927</v>
      </c>
      <c r="L102" s="5">
        <v>8694</v>
      </c>
      <c r="M102" s="5">
        <v>2234</v>
      </c>
      <c r="N102" s="5">
        <v>8614</v>
      </c>
      <c r="O102" s="5">
        <v>2221</v>
      </c>
      <c r="P102" s="5">
        <v>80</v>
      </c>
      <c r="Q102" s="5">
        <v>13</v>
      </c>
      <c r="R102" s="5">
        <v>3156718</v>
      </c>
      <c r="S102" s="5">
        <v>11209231</v>
      </c>
      <c r="T102" s="5">
        <v>2850469</v>
      </c>
      <c r="U102" s="5">
        <v>20313818</v>
      </c>
      <c r="V102" s="5">
        <v>20135611</v>
      </c>
      <c r="W102" s="5">
        <v>642960</v>
      </c>
      <c r="X102" s="5">
        <v>15393</v>
      </c>
      <c r="Y102" s="5">
        <v>11686962</v>
      </c>
      <c r="Z102" s="5">
        <v>20709452</v>
      </c>
      <c r="AA102" s="5">
        <v>9022490</v>
      </c>
      <c r="AB102" s="5">
        <v>15660</v>
      </c>
      <c r="AC102" s="5">
        <v>487410</v>
      </c>
      <c r="AD102" s="5">
        <v>78678</v>
      </c>
      <c r="AE102" s="5">
        <v>2239888</v>
      </c>
      <c r="AF102" s="5">
        <v>1350403</v>
      </c>
    </row>
    <row r="103" spans="1:32">
      <c r="A103" s="5">
        <v>1397</v>
      </c>
      <c r="B103" s="5">
        <v>3</v>
      </c>
      <c r="C103" s="5" t="s">
        <v>347</v>
      </c>
      <c r="D103" s="5" t="s">
        <v>348</v>
      </c>
      <c r="E103" s="5">
        <v>2406</v>
      </c>
      <c r="F103" s="5">
        <v>162</v>
      </c>
      <c r="G103" s="5">
        <v>2244</v>
      </c>
      <c r="H103" s="5">
        <v>0</v>
      </c>
      <c r="I103" s="5">
        <v>2404</v>
      </c>
      <c r="J103" s="5">
        <v>2</v>
      </c>
      <c r="K103" s="5">
        <v>82284</v>
      </c>
      <c r="L103" s="5">
        <v>70840</v>
      </c>
      <c r="M103" s="5">
        <v>11443</v>
      </c>
      <c r="N103" s="5">
        <v>69862</v>
      </c>
      <c r="O103" s="5">
        <v>11384</v>
      </c>
      <c r="P103" s="5">
        <v>978</v>
      </c>
      <c r="Q103" s="5">
        <v>60</v>
      </c>
      <c r="R103" s="5">
        <v>21407211</v>
      </c>
      <c r="S103" s="5">
        <v>221715048</v>
      </c>
      <c r="T103" s="5">
        <v>32218735</v>
      </c>
      <c r="U103" s="5">
        <v>331116393</v>
      </c>
      <c r="V103" s="5">
        <v>326831599</v>
      </c>
      <c r="W103" s="5">
        <v>25838360</v>
      </c>
      <c r="X103" s="5">
        <v>437286</v>
      </c>
      <c r="Y103" s="5">
        <v>227306633</v>
      </c>
      <c r="Z103" s="5">
        <v>334403882</v>
      </c>
      <c r="AA103" s="5">
        <v>107097249</v>
      </c>
      <c r="AB103" s="5">
        <v>154650</v>
      </c>
      <c r="AC103" s="5">
        <v>5272157</v>
      </c>
      <c r="AD103" s="5">
        <v>1635473</v>
      </c>
      <c r="AE103" s="5">
        <v>27767754</v>
      </c>
      <c r="AF103" s="5">
        <v>9915868</v>
      </c>
    </row>
    <row r="104" spans="1:32">
      <c r="A104" s="5">
        <v>1397</v>
      </c>
      <c r="B104" s="5">
        <v>4</v>
      </c>
      <c r="C104" s="5" t="s">
        <v>349</v>
      </c>
      <c r="D104" s="5" t="s">
        <v>348</v>
      </c>
      <c r="E104" s="5">
        <v>2406</v>
      </c>
      <c r="F104" s="5">
        <v>162</v>
      </c>
      <c r="G104" s="5">
        <v>2244</v>
      </c>
      <c r="H104" s="5">
        <v>0</v>
      </c>
      <c r="I104" s="5">
        <v>2404</v>
      </c>
      <c r="J104" s="5">
        <v>2</v>
      </c>
      <c r="K104" s="5">
        <v>82284</v>
      </c>
      <c r="L104" s="5">
        <v>70840</v>
      </c>
      <c r="M104" s="5">
        <v>11443</v>
      </c>
      <c r="N104" s="5">
        <v>69862</v>
      </c>
      <c r="O104" s="5">
        <v>11384</v>
      </c>
      <c r="P104" s="5">
        <v>978</v>
      </c>
      <c r="Q104" s="5">
        <v>60</v>
      </c>
      <c r="R104" s="5">
        <v>21407211</v>
      </c>
      <c r="S104" s="5">
        <v>221715048</v>
      </c>
      <c r="T104" s="5">
        <v>32218735</v>
      </c>
      <c r="U104" s="5">
        <v>331116393</v>
      </c>
      <c r="V104" s="5">
        <v>326831599</v>
      </c>
      <c r="W104" s="5">
        <v>25838360</v>
      </c>
      <c r="X104" s="5">
        <v>437286</v>
      </c>
      <c r="Y104" s="5">
        <v>227306633</v>
      </c>
      <c r="Z104" s="5">
        <v>334403882</v>
      </c>
      <c r="AA104" s="5">
        <v>107097249</v>
      </c>
      <c r="AB104" s="5">
        <v>154650</v>
      </c>
      <c r="AC104" s="5">
        <v>5272157</v>
      </c>
      <c r="AD104" s="5">
        <v>1635473</v>
      </c>
      <c r="AE104" s="5">
        <v>27767754</v>
      </c>
      <c r="AF104" s="5">
        <v>9915868</v>
      </c>
    </row>
    <row r="105" spans="1:32">
      <c r="A105" s="5">
        <v>1397</v>
      </c>
      <c r="B105" s="5">
        <v>2</v>
      </c>
      <c r="C105" s="5" t="s">
        <v>350</v>
      </c>
      <c r="D105" s="5" t="s">
        <v>351</v>
      </c>
      <c r="E105" s="5">
        <v>5207</v>
      </c>
      <c r="F105" s="5">
        <v>266</v>
      </c>
      <c r="G105" s="5">
        <v>4838</v>
      </c>
      <c r="H105" s="5">
        <v>104</v>
      </c>
      <c r="I105" s="5">
        <v>5085</v>
      </c>
      <c r="J105" s="5">
        <v>123</v>
      </c>
      <c r="K105" s="5">
        <v>209778</v>
      </c>
      <c r="L105" s="5">
        <v>198358</v>
      </c>
      <c r="M105" s="5">
        <v>11420</v>
      </c>
      <c r="N105" s="5">
        <v>194047</v>
      </c>
      <c r="O105" s="5">
        <v>11272</v>
      </c>
      <c r="P105" s="5">
        <v>4311</v>
      </c>
      <c r="Q105" s="5">
        <v>149</v>
      </c>
      <c r="R105" s="5">
        <v>60256685</v>
      </c>
      <c r="S105" s="5">
        <v>164350393</v>
      </c>
      <c r="T105" s="5">
        <v>8662884</v>
      </c>
      <c r="U105" s="5">
        <v>420677692</v>
      </c>
      <c r="V105" s="5">
        <v>437394348</v>
      </c>
      <c r="W105" s="5">
        <v>65564975</v>
      </c>
      <c r="X105" s="5">
        <v>867342</v>
      </c>
      <c r="Y105" s="5">
        <v>202973327</v>
      </c>
      <c r="Z105" s="5">
        <v>426237142</v>
      </c>
      <c r="AA105" s="5">
        <v>223263815</v>
      </c>
      <c r="AB105" s="5">
        <v>778334</v>
      </c>
      <c r="AC105" s="5">
        <v>16631572</v>
      </c>
      <c r="AD105" s="5">
        <v>2800710</v>
      </c>
      <c r="AE105" s="5">
        <v>18857982</v>
      </c>
      <c r="AF105" s="5">
        <v>23900337</v>
      </c>
    </row>
    <row r="106" spans="1:32">
      <c r="A106" s="5">
        <v>1397</v>
      </c>
      <c r="B106" s="5">
        <v>3</v>
      </c>
      <c r="C106" s="5" t="s">
        <v>352</v>
      </c>
      <c r="D106" s="5" t="s">
        <v>353</v>
      </c>
      <c r="E106" s="5">
        <v>247</v>
      </c>
      <c r="F106" s="5">
        <v>6</v>
      </c>
      <c r="G106" s="5">
        <v>240</v>
      </c>
      <c r="H106" s="5">
        <v>0</v>
      </c>
      <c r="I106" s="5">
        <v>246</v>
      </c>
      <c r="J106" s="5">
        <v>1</v>
      </c>
      <c r="K106" s="5">
        <v>22777</v>
      </c>
      <c r="L106" s="5">
        <v>21185</v>
      </c>
      <c r="M106" s="5">
        <v>1592</v>
      </c>
      <c r="N106" s="5">
        <v>21066</v>
      </c>
      <c r="O106" s="5">
        <v>1551</v>
      </c>
      <c r="P106" s="5">
        <v>119</v>
      </c>
      <c r="Q106" s="5">
        <v>42</v>
      </c>
      <c r="R106" s="5">
        <v>7057848</v>
      </c>
      <c r="S106" s="5">
        <v>25110940</v>
      </c>
      <c r="T106" s="5">
        <v>833587</v>
      </c>
      <c r="U106" s="5">
        <v>61681674</v>
      </c>
      <c r="V106" s="5">
        <v>59874489</v>
      </c>
      <c r="W106" s="5">
        <v>21387329</v>
      </c>
      <c r="X106" s="5">
        <v>302888</v>
      </c>
      <c r="Y106" s="5">
        <v>28630742</v>
      </c>
      <c r="Z106" s="5">
        <v>62909337</v>
      </c>
      <c r="AA106" s="5">
        <v>34278596</v>
      </c>
      <c r="AB106" s="5">
        <v>69642</v>
      </c>
      <c r="AC106" s="5">
        <v>2244425</v>
      </c>
      <c r="AD106" s="5">
        <v>444955</v>
      </c>
      <c r="AE106" s="5">
        <v>3814473</v>
      </c>
      <c r="AF106" s="5">
        <v>4090237</v>
      </c>
    </row>
    <row r="107" spans="1:32">
      <c r="A107" s="5">
        <v>1397</v>
      </c>
      <c r="B107" s="5">
        <v>4</v>
      </c>
      <c r="C107" s="5" t="s">
        <v>354</v>
      </c>
      <c r="D107" s="5" t="s">
        <v>353</v>
      </c>
      <c r="E107" s="5">
        <v>247</v>
      </c>
      <c r="F107" s="5">
        <v>6</v>
      </c>
      <c r="G107" s="5">
        <v>240</v>
      </c>
      <c r="H107" s="5">
        <v>0</v>
      </c>
      <c r="I107" s="5">
        <v>246</v>
      </c>
      <c r="J107" s="5">
        <v>1</v>
      </c>
      <c r="K107" s="5">
        <v>22777</v>
      </c>
      <c r="L107" s="5">
        <v>21185</v>
      </c>
      <c r="M107" s="5">
        <v>1592</v>
      </c>
      <c r="N107" s="5">
        <v>21066</v>
      </c>
      <c r="O107" s="5">
        <v>1551</v>
      </c>
      <c r="P107" s="5">
        <v>119</v>
      </c>
      <c r="Q107" s="5">
        <v>42</v>
      </c>
      <c r="R107" s="5">
        <v>7057848</v>
      </c>
      <c r="S107" s="5">
        <v>25110940</v>
      </c>
      <c r="T107" s="5">
        <v>833587</v>
      </c>
      <c r="U107" s="5">
        <v>61681674</v>
      </c>
      <c r="V107" s="5">
        <v>59874489</v>
      </c>
      <c r="W107" s="5">
        <v>21387329</v>
      </c>
      <c r="X107" s="5">
        <v>302888</v>
      </c>
      <c r="Y107" s="5">
        <v>28630742</v>
      </c>
      <c r="Z107" s="5">
        <v>62909337</v>
      </c>
      <c r="AA107" s="5">
        <v>34278596</v>
      </c>
      <c r="AB107" s="5">
        <v>69642</v>
      </c>
      <c r="AC107" s="5">
        <v>2244425</v>
      </c>
      <c r="AD107" s="5">
        <v>444955</v>
      </c>
      <c r="AE107" s="5">
        <v>3814473</v>
      </c>
      <c r="AF107" s="5">
        <v>4090237</v>
      </c>
    </row>
    <row r="108" spans="1:32">
      <c r="A108" s="5">
        <v>1397</v>
      </c>
      <c r="B108" s="5">
        <v>3</v>
      </c>
      <c r="C108" s="5" t="s">
        <v>355</v>
      </c>
      <c r="D108" s="5" t="s">
        <v>356</v>
      </c>
      <c r="E108" s="5">
        <v>4961</v>
      </c>
      <c r="F108" s="5">
        <v>259</v>
      </c>
      <c r="G108" s="5">
        <v>4598</v>
      </c>
      <c r="H108" s="5">
        <v>104</v>
      </c>
      <c r="I108" s="5">
        <v>4839</v>
      </c>
      <c r="J108" s="5">
        <v>122</v>
      </c>
      <c r="K108" s="5">
        <v>187001</v>
      </c>
      <c r="L108" s="5">
        <v>177173</v>
      </c>
      <c r="M108" s="5">
        <v>9828</v>
      </c>
      <c r="N108" s="5">
        <v>172981</v>
      </c>
      <c r="O108" s="5">
        <v>9721</v>
      </c>
      <c r="P108" s="5">
        <v>4192</v>
      </c>
      <c r="Q108" s="5">
        <v>107</v>
      </c>
      <c r="R108" s="5">
        <v>53198837</v>
      </c>
      <c r="S108" s="5">
        <v>139239454</v>
      </c>
      <c r="T108" s="5">
        <v>7829297</v>
      </c>
      <c r="U108" s="5">
        <v>358996018</v>
      </c>
      <c r="V108" s="5">
        <v>377519859</v>
      </c>
      <c r="W108" s="5">
        <v>44177646</v>
      </c>
      <c r="X108" s="5">
        <v>564454</v>
      </c>
      <c r="Y108" s="5">
        <v>174342586</v>
      </c>
      <c r="Z108" s="5">
        <v>363327805</v>
      </c>
      <c r="AA108" s="5">
        <v>188985219</v>
      </c>
      <c r="AB108" s="5">
        <v>708692</v>
      </c>
      <c r="AC108" s="5">
        <v>14387147</v>
      </c>
      <c r="AD108" s="5">
        <v>2355755</v>
      </c>
      <c r="AE108" s="5">
        <v>15043509</v>
      </c>
      <c r="AF108" s="5">
        <v>19810100</v>
      </c>
    </row>
    <row r="109" spans="1:32">
      <c r="A109" s="5">
        <v>1397</v>
      </c>
      <c r="B109" s="5">
        <v>4</v>
      </c>
      <c r="C109" s="5" t="s">
        <v>357</v>
      </c>
      <c r="D109" s="5" t="s">
        <v>358</v>
      </c>
      <c r="E109" s="5">
        <v>117</v>
      </c>
      <c r="F109" s="5">
        <v>1</v>
      </c>
      <c r="G109" s="5">
        <v>116</v>
      </c>
      <c r="H109" s="5">
        <v>0</v>
      </c>
      <c r="I109" s="5">
        <v>117</v>
      </c>
      <c r="J109" s="5">
        <v>0</v>
      </c>
      <c r="K109" s="5">
        <v>5934</v>
      </c>
      <c r="L109" s="5">
        <v>5630</v>
      </c>
      <c r="M109" s="5">
        <v>304</v>
      </c>
      <c r="N109" s="5">
        <v>5595</v>
      </c>
      <c r="O109" s="5">
        <v>304</v>
      </c>
      <c r="P109" s="5">
        <v>36</v>
      </c>
      <c r="Q109" s="5">
        <v>0</v>
      </c>
      <c r="R109" s="5">
        <v>1659317</v>
      </c>
      <c r="S109" s="5">
        <v>12722271</v>
      </c>
      <c r="T109" s="5">
        <v>1547959</v>
      </c>
      <c r="U109" s="5">
        <v>24236758</v>
      </c>
      <c r="V109" s="5">
        <v>23462621</v>
      </c>
      <c r="W109" s="5">
        <v>318083</v>
      </c>
      <c r="X109" s="5">
        <v>4474</v>
      </c>
      <c r="Y109" s="5">
        <v>13544986</v>
      </c>
      <c r="Z109" s="5">
        <v>22220684</v>
      </c>
      <c r="AA109" s="5">
        <v>8675697</v>
      </c>
      <c r="AB109" s="5">
        <v>35591</v>
      </c>
      <c r="AC109" s="5">
        <v>690688</v>
      </c>
      <c r="AD109" s="5">
        <v>494980</v>
      </c>
      <c r="AE109" s="5">
        <v>-1302534</v>
      </c>
      <c r="AF109" s="5">
        <v>585210</v>
      </c>
    </row>
    <row r="110" spans="1:32">
      <c r="A110" s="5">
        <v>1397</v>
      </c>
      <c r="B110" s="5">
        <v>4</v>
      </c>
      <c r="C110" s="5" t="s">
        <v>359</v>
      </c>
      <c r="D110" s="5" t="s">
        <v>360</v>
      </c>
      <c r="E110" s="5">
        <v>1523</v>
      </c>
      <c r="F110" s="5">
        <v>78</v>
      </c>
      <c r="G110" s="5">
        <v>1444</v>
      </c>
      <c r="H110" s="5">
        <v>0</v>
      </c>
      <c r="I110" s="5">
        <v>1517</v>
      </c>
      <c r="J110" s="5">
        <v>6</v>
      </c>
      <c r="K110" s="5">
        <v>66734</v>
      </c>
      <c r="L110" s="5">
        <v>63788</v>
      </c>
      <c r="M110" s="5">
        <v>2946</v>
      </c>
      <c r="N110" s="5">
        <v>61820</v>
      </c>
      <c r="O110" s="5">
        <v>2879</v>
      </c>
      <c r="P110" s="5">
        <v>1968</v>
      </c>
      <c r="Q110" s="5">
        <v>67</v>
      </c>
      <c r="R110" s="5">
        <v>16231429</v>
      </c>
      <c r="S110" s="5">
        <v>37338938</v>
      </c>
      <c r="T110" s="5">
        <v>2157484</v>
      </c>
      <c r="U110" s="5">
        <v>100372356</v>
      </c>
      <c r="V110" s="5">
        <v>96753301</v>
      </c>
      <c r="W110" s="5">
        <v>22995944</v>
      </c>
      <c r="X110" s="5">
        <v>279606</v>
      </c>
      <c r="Y110" s="5">
        <v>47078148</v>
      </c>
      <c r="Z110" s="5">
        <v>100723505</v>
      </c>
      <c r="AA110" s="5">
        <v>53645357</v>
      </c>
      <c r="AB110" s="5">
        <v>70670</v>
      </c>
      <c r="AC110" s="5">
        <v>3549081</v>
      </c>
      <c r="AD110" s="5">
        <v>240865</v>
      </c>
      <c r="AE110" s="5">
        <v>4302298</v>
      </c>
      <c r="AF110" s="5">
        <v>4940901</v>
      </c>
    </row>
    <row r="111" spans="1:32">
      <c r="A111" s="5">
        <v>1397</v>
      </c>
      <c r="B111" s="5">
        <v>4</v>
      </c>
      <c r="C111" s="5" t="s">
        <v>361</v>
      </c>
      <c r="D111" s="5" t="s">
        <v>362</v>
      </c>
      <c r="E111" s="5">
        <v>71</v>
      </c>
      <c r="F111" s="5">
        <v>1</v>
      </c>
      <c r="G111" s="5">
        <v>70</v>
      </c>
      <c r="H111" s="5">
        <v>0</v>
      </c>
      <c r="I111" s="5">
        <v>70</v>
      </c>
      <c r="J111" s="5">
        <v>1</v>
      </c>
      <c r="K111" s="5">
        <v>11882</v>
      </c>
      <c r="L111" s="5">
        <v>9325</v>
      </c>
      <c r="M111" s="5">
        <v>2558</v>
      </c>
      <c r="N111" s="5">
        <v>9295</v>
      </c>
      <c r="O111" s="5">
        <v>2558</v>
      </c>
      <c r="P111" s="5">
        <v>29</v>
      </c>
      <c r="Q111" s="5">
        <v>0</v>
      </c>
      <c r="R111" s="5">
        <v>2952436</v>
      </c>
      <c r="S111" s="5">
        <v>5255506</v>
      </c>
      <c r="T111" s="5">
        <v>225967</v>
      </c>
      <c r="U111" s="5">
        <v>12222672</v>
      </c>
      <c r="V111" s="5">
        <v>12098209</v>
      </c>
      <c r="W111" s="5">
        <v>1261952</v>
      </c>
      <c r="X111" s="5">
        <v>24525</v>
      </c>
      <c r="Y111" s="5">
        <v>6202582</v>
      </c>
      <c r="Z111" s="5">
        <v>12593155</v>
      </c>
      <c r="AA111" s="5">
        <v>6390573</v>
      </c>
      <c r="AB111" s="5">
        <v>19104</v>
      </c>
      <c r="AC111" s="5">
        <v>383967</v>
      </c>
      <c r="AD111" s="5">
        <v>18642</v>
      </c>
      <c r="AE111" s="5">
        <v>703801</v>
      </c>
      <c r="AF111" s="5">
        <v>540115</v>
      </c>
    </row>
    <row r="112" spans="1:32">
      <c r="A112" s="5">
        <v>1397</v>
      </c>
      <c r="B112" s="5">
        <v>4</v>
      </c>
      <c r="C112" s="5" t="s">
        <v>363</v>
      </c>
      <c r="D112" s="5" t="s">
        <v>364</v>
      </c>
      <c r="E112" s="5">
        <v>232</v>
      </c>
      <c r="F112" s="5">
        <v>15</v>
      </c>
      <c r="G112" s="5">
        <v>218</v>
      </c>
      <c r="H112" s="5">
        <v>0</v>
      </c>
      <c r="I112" s="5">
        <v>230</v>
      </c>
      <c r="J112" s="5">
        <v>2</v>
      </c>
      <c r="K112" s="5">
        <v>30586</v>
      </c>
      <c r="L112" s="5">
        <v>29481</v>
      </c>
      <c r="M112" s="5">
        <v>1104</v>
      </c>
      <c r="N112" s="5">
        <v>29427</v>
      </c>
      <c r="O112" s="5">
        <v>1099</v>
      </c>
      <c r="P112" s="5">
        <v>54</v>
      </c>
      <c r="Q112" s="5">
        <v>5</v>
      </c>
      <c r="R112" s="5">
        <v>13712945</v>
      </c>
      <c r="S112" s="5">
        <v>16420132</v>
      </c>
      <c r="T112" s="5">
        <v>244060</v>
      </c>
      <c r="U112" s="5">
        <v>86801589</v>
      </c>
      <c r="V112" s="5">
        <v>114426807</v>
      </c>
      <c r="W112" s="5">
        <v>15708001</v>
      </c>
      <c r="X112" s="5">
        <v>197423</v>
      </c>
      <c r="Y112" s="5">
        <v>32577397</v>
      </c>
      <c r="Z112" s="5">
        <v>89304693</v>
      </c>
      <c r="AA112" s="5">
        <v>56727296</v>
      </c>
      <c r="AB112" s="5">
        <v>187806</v>
      </c>
      <c r="AC112" s="5">
        <v>5349844</v>
      </c>
      <c r="AD112" s="5">
        <v>484570</v>
      </c>
      <c r="AE112" s="5">
        <v>5693949</v>
      </c>
      <c r="AF112" s="5">
        <v>5987451</v>
      </c>
    </row>
    <row r="113" spans="1:32">
      <c r="A113" s="5">
        <v>1397</v>
      </c>
      <c r="B113" s="5">
        <v>4</v>
      </c>
      <c r="C113" s="5" t="s">
        <v>365</v>
      </c>
      <c r="D113" s="5" t="s">
        <v>366</v>
      </c>
      <c r="E113" s="5">
        <v>1299</v>
      </c>
      <c r="F113" s="5">
        <v>105</v>
      </c>
      <c r="G113" s="5">
        <v>1160</v>
      </c>
      <c r="H113" s="5">
        <v>35</v>
      </c>
      <c r="I113" s="5">
        <v>1261</v>
      </c>
      <c r="J113" s="5">
        <v>38</v>
      </c>
      <c r="K113" s="5">
        <v>36334</v>
      </c>
      <c r="L113" s="5">
        <v>34588</v>
      </c>
      <c r="M113" s="5">
        <v>1746</v>
      </c>
      <c r="N113" s="5">
        <v>33639</v>
      </c>
      <c r="O113" s="5">
        <v>1715</v>
      </c>
      <c r="P113" s="5">
        <v>949</v>
      </c>
      <c r="Q113" s="5">
        <v>31</v>
      </c>
      <c r="R113" s="5">
        <v>9769884</v>
      </c>
      <c r="S113" s="5">
        <v>30386703</v>
      </c>
      <c r="T113" s="5">
        <v>1819658</v>
      </c>
      <c r="U113" s="5">
        <v>64672312</v>
      </c>
      <c r="V113" s="5">
        <v>63335758</v>
      </c>
      <c r="W113" s="5">
        <v>1559778</v>
      </c>
      <c r="X113" s="5">
        <v>27466</v>
      </c>
      <c r="Y113" s="5">
        <v>33935601</v>
      </c>
      <c r="Z113" s="5">
        <v>65850263</v>
      </c>
      <c r="AA113" s="5">
        <v>31914662</v>
      </c>
      <c r="AB113" s="5">
        <v>112342</v>
      </c>
      <c r="AC113" s="5">
        <v>2327854</v>
      </c>
      <c r="AD113" s="5">
        <v>666813</v>
      </c>
      <c r="AE113" s="5">
        <v>1902877</v>
      </c>
      <c r="AF113" s="5">
        <v>4307495</v>
      </c>
    </row>
    <row r="114" spans="1:32">
      <c r="A114" s="5">
        <v>1397</v>
      </c>
      <c r="B114" s="5">
        <v>4</v>
      </c>
      <c r="C114" s="5" t="s">
        <v>367</v>
      </c>
      <c r="D114" s="5" t="s">
        <v>368</v>
      </c>
      <c r="E114" s="5">
        <v>1041</v>
      </c>
      <c r="F114" s="5">
        <v>16</v>
      </c>
      <c r="G114" s="5">
        <v>1025</v>
      </c>
      <c r="H114" s="5">
        <v>0</v>
      </c>
      <c r="I114" s="5">
        <v>1040</v>
      </c>
      <c r="J114" s="5">
        <v>1</v>
      </c>
      <c r="K114" s="5">
        <v>15872</v>
      </c>
      <c r="L114" s="5">
        <v>15545</v>
      </c>
      <c r="M114" s="5">
        <v>327</v>
      </c>
      <c r="N114" s="5">
        <v>14709</v>
      </c>
      <c r="O114" s="5">
        <v>327</v>
      </c>
      <c r="P114" s="5">
        <v>836</v>
      </c>
      <c r="Q114" s="5">
        <v>0</v>
      </c>
      <c r="R114" s="5">
        <v>3575072</v>
      </c>
      <c r="S114" s="5">
        <v>13036747</v>
      </c>
      <c r="T114" s="5">
        <v>364478</v>
      </c>
      <c r="U114" s="5">
        <v>27360138</v>
      </c>
      <c r="V114" s="5">
        <v>24488445</v>
      </c>
      <c r="W114" s="5">
        <v>496269</v>
      </c>
      <c r="X114" s="5">
        <v>8685</v>
      </c>
      <c r="Y114" s="5">
        <v>14560426</v>
      </c>
      <c r="Z114" s="5">
        <v>27543258</v>
      </c>
      <c r="AA114" s="5">
        <v>12982832</v>
      </c>
      <c r="AB114" s="5">
        <v>5229</v>
      </c>
      <c r="AC114" s="5">
        <v>597750</v>
      </c>
      <c r="AD114" s="5">
        <v>175244</v>
      </c>
      <c r="AE114" s="5">
        <v>2753657</v>
      </c>
      <c r="AF114" s="5">
        <v>1497105</v>
      </c>
    </row>
    <row r="115" spans="1:32">
      <c r="A115" s="5">
        <v>1397</v>
      </c>
      <c r="B115" s="5">
        <v>4</v>
      </c>
      <c r="C115" s="5" t="s">
        <v>369</v>
      </c>
      <c r="D115" s="5" t="s">
        <v>370</v>
      </c>
      <c r="E115" s="5">
        <v>678</v>
      </c>
      <c r="F115" s="5">
        <v>43</v>
      </c>
      <c r="G115" s="5">
        <v>565</v>
      </c>
      <c r="H115" s="5">
        <v>69</v>
      </c>
      <c r="I115" s="5">
        <v>603</v>
      </c>
      <c r="J115" s="5">
        <v>75</v>
      </c>
      <c r="K115" s="5">
        <v>19658</v>
      </c>
      <c r="L115" s="5">
        <v>18816</v>
      </c>
      <c r="M115" s="5">
        <v>843</v>
      </c>
      <c r="N115" s="5">
        <v>18496</v>
      </c>
      <c r="O115" s="5">
        <v>839</v>
      </c>
      <c r="P115" s="5">
        <v>320</v>
      </c>
      <c r="Q115" s="5">
        <v>3</v>
      </c>
      <c r="R115" s="5">
        <v>5297753</v>
      </c>
      <c r="S115" s="5">
        <v>24079157</v>
      </c>
      <c r="T115" s="5">
        <v>1469693</v>
      </c>
      <c r="U115" s="5">
        <v>43330193</v>
      </c>
      <c r="V115" s="5">
        <v>42954718</v>
      </c>
      <c r="W115" s="5">
        <v>1837618</v>
      </c>
      <c r="X115" s="5">
        <v>22274</v>
      </c>
      <c r="Y115" s="5">
        <v>26443444</v>
      </c>
      <c r="Z115" s="5">
        <v>45092246</v>
      </c>
      <c r="AA115" s="5">
        <v>18648801</v>
      </c>
      <c r="AB115" s="5">
        <v>277951</v>
      </c>
      <c r="AC115" s="5">
        <v>1487963</v>
      </c>
      <c r="AD115" s="5">
        <v>274641</v>
      </c>
      <c r="AE115" s="5">
        <v>989461</v>
      </c>
      <c r="AF115" s="5">
        <v>1951823</v>
      </c>
    </row>
    <row r="116" spans="1:32">
      <c r="A116" s="5">
        <v>1397</v>
      </c>
      <c r="B116" s="5">
        <v>2</v>
      </c>
      <c r="C116" s="5" t="s">
        <v>371</v>
      </c>
      <c r="D116" s="5" t="s">
        <v>372</v>
      </c>
      <c r="E116" s="5">
        <v>1215</v>
      </c>
      <c r="F116" s="5">
        <v>26</v>
      </c>
      <c r="G116" s="5">
        <v>1190</v>
      </c>
      <c r="H116" s="5">
        <v>0</v>
      </c>
      <c r="I116" s="5">
        <v>1210</v>
      </c>
      <c r="J116" s="5">
        <v>5</v>
      </c>
      <c r="K116" s="5">
        <v>160355</v>
      </c>
      <c r="L116" s="5">
        <v>154427</v>
      </c>
      <c r="M116" s="5">
        <v>5927</v>
      </c>
      <c r="N116" s="5">
        <v>154006</v>
      </c>
      <c r="O116" s="5">
        <v>5921</v>
      </c>
      <c r="P116" s="5">
        <v>421</v>
      </c>
      <c r="Q116" s="5">
        <v>6</v>
      </c>
      <c r="R116" s="5">
        <v>96003637</v>
      </c>
      <c r="S116" s="5">
        <v>1005924474</v>
      </c>
      <c r="T116" s="5">
        <v>152652998</v>
      </c>
      <c r="U116" s="5">
        <v>1635556422</v>
      </c>
      <c r="V116" s="5">
        <v>1585518221</v>
      </c>
      <c r="W116" s="5">
        <v>270749539</v>
      </c>
      <c r="X116" s="5">
        <v>3877244</v>
      </c>
      <c r="Y116" s="5">
        <v>1070797945</v>
      </c>
      <c r="Z116" s="5">
        <v>1684602199</v>
      </c>
      <c r="AA116" s="5">
        <v>613804254</v>
      </c>
      <c r="AB116" s="5">
        <v>6939790</v>
      </c>
      <c r="AC116" s="5">
        <v>51984916</v>
      </c>
      <c r="AD116" s="5">
        <v>6867396</v>
      </c>
      <c r="AE116" s="5">
        <v>157874446</v>
      </c>
      <c r="AF116" s="5">
        <v>31158172</v>
      </c>
    </row>
    <row r="117" spans="1:32">
      <c r="A117" s="5">
        <v>1397</v>
      </c>
      <c r="B117" s="5">
        <v>3</v>
      </c>
      <c r="C117" s="5" t="s">
        <v>373</v>
      </c>
      <c r="D117" s="5" t="s">
        <v>374</v>
      </c>
      <c r="E117" s="5">
        <v>560</v>
      </c>
      <c r="F117" s="5">
        <v>7</v>
      </c>
      <c r="G117" s="5">
        <v>553</v>
      </c>
      <c r="H117" s="5">
        <v>0</v>
      </c>
      <c r="I117" s="5">
        <v>558</v>
      </c>
      <c r="J117" s="5">
        <v>2</v>
      </c>
      <c r="K117" s="5">
        <v>111225</v>
      </c>
      <c r="L117" s="5">
        <v>107467</v>
      </c>
      <c r="M117" s="5">
        <v>3758</v>
      </c>
      <c r="N117" s="5">
        <v>107293</v>
      </c>
      <c r="O117" s="5">
        <v>3758</v>
      </c>
      <c r="P117" s="5">
        <v>173</v>
      </c>
      <c r="Q117" s="5">
        <v>0</v>
      </c>
      <c r="R117" s="5">
        <v>74809804</v>
      </c>
      <c r="S117" s="5">
        <v>764298560</v>
      </c>
      <c r="T117" s="5">
        <v>119432365</v>
      </c>
      <c r="U117" s="5">
        <v>1208949309</v>
      </c>
      <c r="V117" s="5">
        <v>1190349932</v>
      </c>
      <c r="W117" s="5">
        <v>212626767</v>
      </c>
      <c r="X117" s="5">
        <v>3072996</v>
      </c>
      <c r="Y117" s="5">
        <v>815310533</v>
      </c>
      <c r="Z117" s="5">
        <v>1250699636</v>
      </c>
      <c r="AA117" s="5">
        <v>435389103</v>
      </c>
      <c r="AB117" s="5">
        <v>6823096</v>
      </c>
      <c r="AC117" s="5">
        <v>36091855</v>
      </c>
      <c r="AD117" s="5">
        <v>4822376</v>
      </c>
      <c r="AE117" s="5">
        <v>109777584</v>
      </c>
      <c r="AF117" s="5">
        <v>16722702</v>
      </c>
    </row>
    <row r="118" spans="1:32">
      <c r="A118" s="5">
        <v>1397</v>
      </c>
      <c r="B118" s="5">
        <v>4</v>
      </c>
      <c r="C118" s="5" t="s">
        <v>375</v>
      </c>
      <c r="D118" s="5" t="s">
        <v>374</v>
      </c>
      <c r="E118" s="5">
        <v>560</v>
      </c>
      <c r="F118" s="5">
        <v>7</v>
      </c>
      <c r="G118" s="5">
        <v>553</v>
      </c>
      <c r="H118" s="5">
        <v>0</v>
      </c>
      <c r="I118" s="5">
        <v>558</v>
      </c>
      <c r="J118" s="5">
        <v>2</v>
      </c>
      <c r="K118" s="5">
        <v>111225</v>
      </c>
      <c r="L118" s="5">
        <v>107467</v>
      </c>
      <c r="M118" s="5">
        <v>3758</v>
      </c>
      <c r="N118" s="5">
        <v>107293</v>
      </c>
      <c r="O118" s="5">
        <v>3758</v>
      </c>
      <c r="P118" s="5">
        <v>173</v>
      </c>
      <c r="Q118" s="5">
        <v>0</v>
      </c>
      <c r="R118" s="5">
        <v>74809804</v>
      </c>
      <c r="S118" s="5">
        <v>764298560</v>
      </c>
      <c r="T118" s="5">
        <v>119432365</v>
      </c>
      <c r="U118" s="5">
        <v>1208949309</v>
      </c>
      <c r="V118" s="5">
        <v>1190349932</v>
      </c>
      <c r="W118" s="5">
        <v>212626767</v>
      </c>
      <c r="X118" s="5">
        <v>3072996</v>
      </c>
      <c r="Y118" s="5">
        <v>815310533</v>
      </c>
      <c r="Z118" s="5">
        <v>1250699636</v>
      </c>
      <c r="AA118" s="5">
        <v>435389103</v>
      </c>
      <c r="AB118" s="5">
        <v>6823096</v>
      </c>
      <c r="AC118" s="5">
        <v>36091855</v>
      </c>
      <c r="AD118" s="5">
        <v>4822376</v>
      </c>
      <c r="AE118" s="5">
        <v>109777584</v>
      </c>
      <c r="AF118" s="5">
        <v>16722702</v>
      </c>
    </row>
    <row r="119" spans="1:32">
      <c r="A119" s="5">
        <v>1397</v>
      </c>
      <c r="B119" s="5">
        <v>3</v>
      </c>
      <c r="C119" s="5" t="s">
        <v>376</v>
      </c>
      <c r="D119" s="5" t="s">
        <v>377</v>
      </c>
      <c r="E119" s="5">
        <v>421</v>
      </c>
      <c r="F119" s="5">
        <v>4</v>
      </c>
      <c r="G119" s="5">
        <v>417</v>
      </c>
      <c r="H119" s="5">
        <v>0</v>
      </c>
      <c r="I119" s="5">
        <v>419</v>
      </c>
      <c r="J119" s="5">
        <v>2</v>
      </c>
      <c r="K119" s="5">
        <v>36873</v>
      </c>
      <c r="L119" s="5">
        <v>35319</v>
      </c>
      <c r="M119" s="5">
        <v>1554</v>
      </c>
      <c r="N119" s="5">
        <v>35196</v>
      </c>
      <c r="O119" s="5">
        <v>1548</v>
      </c>
      <c r="P119" s="5">
        <v>123</v>
      </c>
      <c r="Q119" s="5">
        <v>6</v>
      </c>
      <c r="R119" s="5">
        <v>17042840</v>
      </c>
      <c r="S119" s="5">
        <v>198301676</v>
      </c>
      <c r="T119" s="5">
        <v>30766855</v>
      </c>
      <c r="U119" s="5">
        <v>370323982</v>
      </c>
      <c r="V119" s="5">
        <v>338799734</v>
      </c>
      <c r="W119" s="5">
        <v>54054506</v>
      </c>
      <c r="X119" s="5">
        <v>758052</v>
      </c>
      <c r="Y119" s="5">
        <v>210719305</v>
      </c>
      <c r="Z119" s="5">
        <v>376701112</v>
      </c>
      <c r="AA119" s="5">
        <v>165981806</v>
      </c>
      <c r="AB119" s="5">
        <v>91972</v>
      </c>
      <c r="AC119" s="5">
        <v>14654790</v>
      </c>
      <c r="AD119" s="5">
        <v>1885294</v>
      </c>
      <c r="AE119" s="5">
        <v>46503386</v>
      </c>
      <c r="AF119" s="5">
        <v>12879632</v>
      </c>
    </row>
    <row r="120" spans="1:32">
      <c r="A120" s="5">
        <v>1397</v>
      </c>
      <c r="B120" s="5">
        <v>4</v>
      </c>
      <c r="C120" s="5" t="s">
        <v>378</v>
      </c>
      <c r="D120" s="5" t="s">
        <v>377</v>
      </c>
      <c r="E120" s="5">
        <v>421</v>
      </c>
      <c r="F120" s="5">
        <v>4</v>
      </c>
      <c r="G120" s="5">
        <v>417</v>
      </c>
      <c r="H120" s="5">
        <v>0</v>
      </c>
      <c r="I120" s="5">
        <v>419</v>
      </c>
      <c r="J120" s="5">
        <v>2</v>
      </c>
      <c r="K120" s="5">
        <v>36873</v>
      </c>
      <c r="L120" s="5">
        <v>35319</v>
      </c>
      <c r="M120" s="5">
        <v>1554</v>
      </c>
      <c r="N120" s="5">
        <v>35196</v>
      </c>
      <c r="O120" s="5">
        <v>1548</v>
      </c>
      <c r="P120" s="5">
        <v>123</v>
      </c>
      <c r="Q120" s="5">
        <v>6</v>
      </c>
      <c r="R120" s="5">
        <v>17042840</v>
      </c>
      <c r="S120" s="5">
        <v>198301676</v>
      </c>
      <c r="T120" s="5">
        <v>30766855</v>
      </c>
      <c r="U120" s="5">
        <v>370323982</v>
      </c>
      <c r="V120" s="5">
        <v>338799734</v>
      </c>
      <c r="W120" s="5">
        <v>54054506</v>
      </c>
      <c r="X120" s="5">
        <v>758052</v>
      </c>
      <c r="Y120" s="5">
        <v>210719305</v>
      </c>
      <c r="Z120" s="5">
        <v>376701112</v>
      </c>
      <c r="AA120" s="5">
        <v>165981806</v>
      </c>
      <c r="AB120" s="5">
        <v>91972</v>
      </c>
      <c r="AC120" s="5">
        <v>14654790</v>
      </c>
      <c r="AD120" s="5">
        <v>1885294</v>
      </c>
      <c r="AE120" s="5">
        <v>46503386</v>
      </c>
      <c r="AF120" s="5">
        <v>12879632</v>
      </c>
    </row>
    <row r="121" spans="1:32">
      <c r="A121" s="5">
        <v>1397</v>
      </c>
      <c r="B121" s="5">
        <v>3</v>
      </c>
      <c r="C121" s="5" t="s">
        <v>379</v>
      </c>
      <c r="D121" s="5" t="s">
        <v>380</v>
      </c>
      <c r="E121" s="5">
        <v>234</v>
      </c>
      <c r="F121" s="5">
        <v>15</v>
      </c>
      <c r="G121" s="5">
        <v>220</v>
      </c>
      <c r="H121" s="5">
        <v>0</v>
      </c>
      <c r="I121" s="5">
        <v>233</v>
      </c>
      <c r="J121" s="5">
        <v>1</v>
      </c>
      <c r="K121" s="5">
        <v>12257</v>
      </c>
      <c r="L121" s="5">
        <v>11641</v>
      </c>
      <c r="M121" s="5">
        <v>615</v>
      </c>
      <c r="N121" s="5">
        <v>11517</v>
      </c>
      <c r="O121" s="5">
        <v>615</v>
      </c>
      <c r="P121" s="5">
        <v>125</v>
      </c>
      <c r="Q121" s="5">
        <v>0</v>
      </c>
      <c r="R121" s="5">
        <v>4150993</v>
      </c>
      <c r="S121" s="5">
        <v>43324238</v>
      </c>
      <c r="T121" s="5">
        <v>2453778</v>
      </c>
      <c r="U121" s="5">
        <v>56283130</v>
      </c>
      <c r="V121" s="5">
        <v>56368555</v>
      </c>
      <c r="W121" s="5">
        <v>4068266</v>
      </c>
      <c r="X121" s="5">
        <v>46196</v>
      </c>
      <c r="Y121" s="5">
        <v>44768107</v>
      </c>
      <c r="Z121" s="5">
        <v>57201451</v>
      </c>
      <c r="AA121" s="5">
        <v>12433344</v>
      </c>
      <c r="AB121" s="5">
        <v>24722</v>
      </c>
      <c r="AC121" s="5">
        <v>1238271</v>
      </c>
      <c r="AD121" s="5">
        <v>159727</v>
      </c>
      <c r="AE121" s="5">
        <v>1593476</v>
      </c>
      <c r="AF121" s="5">
        <v>1555838</v>
      </c>
    </row>
    <row r="122" spans="1:32">
      <c r="A122" s="5">
        <v>1397</v>
      </c>
      <c r="B122" s="5">
        <v>4</v>
      </c>
      <c r="C122" s="5" t="s">
        <v>381</v>
      </c>
      <c r="D122" s="5" t="s">
        <v>382</v>
      </c>
      <c r="E122" s="5">
        <v>168</v>
      </c>
      <c r="F122" s="5">
        <v>14</v>
      </c>
      <c r="G122" s="5">
        <v>154</v>
      </c>
      <c r="H122" s="5">
        <v>0</v>
      </c>
      <c r="I122" s="5">
        <v>167</v>
      </c>
      <c r="J122" s="5">
        <v>1</v>
      </c>
      <c r="K122" s="5">
        <v>10335</v>
      </c>
      <c r="L122" s="5">
        <v>9971</v>
      </c>
      <c r="M122" s="5">
        <v>363</v>
      </c>
      <c r="N122" s="5">
        <v>9877</v>
      </c>
      <c r="O122" s="5">
        <v>363</v>
      </c>
      <c r="P122" s="5">
        <v>94</v>
      </c>
      <c r="Q122" s="5">
        <v>0</v>
      </c>
      <c r="R122" s="5">
        <v>3558937</v>
      </c>
      <c r="S122" s="5">
        <v>22371433</v>
      </c>
      <c r="T122" s="5">
        <v>2406243</v>
      </c>
      <c r="U122" s="5">
        <v>31638996</v>
      </c>
      <c r="V122" s="5">
        <v>31683921</v>
      </c>
      <c r="W122" s="5">
        <v>3844682</v>
      </c>
      <c r="X122" s="5">
        <v>43369</v>
      </c>
      <c r="Y122" s="5">
        <v>23677117</v>
      </c>
      <c r="Z122" s="5">
        <v>32392367</v>
      </c>
      <c r="AA122" s="5">
        <v>8715250</v>
      </c>
      <c r="AB122" s="5">
        <v>18121</v>
      </c>
      <c r="AC122" s="5">
        <v>801714</v>
      </c>
      <c r="AD122" s="5">
        <v>149662</v>
      </c>
      <c r="AE122" s="5">
        <v>1151784</v>
      </c>
      <c r="AF122" s="5">
        <v>1402795</v>
      </c>
    </row>
    <row r="123" spans="1:32">
      <c r="A123" s="5">
        <v>1397</v>
      </c>
      <c r="B123" s="5">
        <v>4</v>
      </c>
      <c r="C123" s="5" t="s">
        <v>383</v>
      </c>
      <c r="D123" s="5" t="s">
        <v>384</v>
      </c>
      <c r="E123" s="5">
        <v>66</v>
      </c>
      <c r="F123" s="5">
        <v>1</v>
      </c>
      <c r="G123" s="5">
        <v>65</v>
      </c>
      <c r="H123" s="5">
        <v>0</v>
      </c>
      <c r="I123" s="5">
        <v>66</v>
      </c>
      <c r="J123" s="5">
        <v>0</v>
      </c>
      <c r="K123" s="5">
        <v>1922</v>
      </c>
      <c r="L123" s="5">
        <v>1670</v>
      </c>
      <c r="M123" s="5">
        <v>252</v>
      </c>
      <c r="N123" s="5">
        <v>1640</v>
      </c>
      <c r="O123" s="5">
        <v>252</v>
      </c>
      <c r="P123" s="5">
        <v>30</v>
      </c>
      <c r="Q123" s="5">
        <v>0</v>
      </c>
      <c r="R123" s="5">
        <v>592056</v>
      </c>
      <c r="S123" s="5">
        <v>20952805</v>
      </c>
      <c r="T123" s="5">
        <v>47535</v>
      </c>
      <c r="U123" s="5">
        <v>24644135</v>
      </c>
      <c r="V123" s="5">
        <v>24684634</v>
      </c>
      <c r="W123" s="5">
        <v>223584</v>
      </c>
      <c r="X123" s="5">
        <v>2827</v>
      </c>
      <c r="Y123" s="5">
        <v>21090990</v>
      </c>
      <c r="Z123" s="5">
        <v>24809085</v>
      </c>
      <c r="AA123" s="5">
        <v>3718094</v>
      </c>
      <c r="AB123" s="5">
        <v>6601</v>
      </c>
      <c r="AC123" s="5">
        <v>436557</v>
      </c>
      <c r="AD123" s="5">
        <v>10064</v>
      </c>
      <c r="AE123" s="5">
        <v>441692</v>
      </c>
      <c r="AF123" s="5">
        <v>153043</v>
      </c>
    </row>
    <row r="124" spans="1:32">
      <c r="A124" s="5">
        <v>1397</v>
      </c>
      <c r="B124" s="5">
        <v>2</v>
      </c>
      <c r="C124" s="5" t="s">
        <v>385</v>
      </c>
      <c r="D124" s="5" t="s">
        <v>386</v>
      </c>
      <c r="E124" s="5">
        <v>2383</v>
      </c>
      <c r="F124" s="5">
        <v>56</v>
      </c>
      <c r="G124" s="5">
        <v>2327</v>
      </c>
      <c r="H124" s="5">
        <v>1</v>
      </c>
      <c r="I124" s="5">
        <v>2381</v>
      </c>
      <c r="J124" s="5">
        <v>2</v>
      </c>
      <c r="K124" s="5">
        <v>98479</v>
      </c>
      <c r="L124" s="5">
        <v>91157</v>
      </c>
      <c r="M124" s="5">
        <v>7322</v>
      </c>
      <c r="N124" s="5">
        <v>89862</v>
      </c>
      <c r="O124" s="5">
        <v>7271</v>
      </c>
      <c r="P124" s="5">
        <v>1295</v>
      </c>
      <c r="Q124" s="5">
        <v>51</v>
      </c>
      <c r="R124" s="5">
        <v>29392255</v>
      </c>
      <c r="S124" s="5">
        <v>174702116</v>
      </c>
      <c r="T124" s="5">
        <v>25226214</v>
      </c>
      <c r="U124" s="5">
        <v>253165149</v>
      </c>
      <c r="V124" s="5">
        <v>256624242</v>
      </c>
      <c r="W124" s="5">
        <v>8198248</v>
      </c>
      <c r="X124" s="5">
        <v>122675</v>
      </c>
      <c r="Y124" s="5">
        <v>187453212</v>
      </c>
      <c r="Z124" s="5">
        <v>268606703</v>
      </c>
      <c r="AA124" s="5">
        <v>81153491</v>
      </c>
      <c r="AB124" s="5">
        <v>502369</v>
      </c>
      <c r="AC124" s="5">
        <v>6694520</v>
      </c>
      <c r="AD124" s="5">
        <v>1419653</v>
      </c>
      <c r="AE124" s="5">
        <v>35219597</v>
      </c>
      <c r="AF124" s="5">
        <v>11771539</v>
      </c>
    </row>
    <row r="125" spans="1:32">
      <c r="A125" s="5">
        <v>1397</v>
      </c>
      <c r="B125" s="5">
        <v>3</v>
      </c>
      <c r="C125" s="5" t="s">
        <v>387</v>
      </c>
      <c r="D125" s="5" t="s">
        <v>388</v>
      </c>
      <c r="E125" s="5">
        <v>881</v>
      </c>
      <c r="F125" s="5">
        <v>24</v>
      </c>
      <c r="G125" s="5">
        <v>857</v>
      </c>
      <c r="H125" s="5">
        <v>0</v>
      </c>
      <c r="I125" s="5">
        <v>880</v>
      </c>
      <c r="J125" s="5">
        <v>1</v>
      </c>
      <c r="K125" s="5">
        <v>47335</v>
      </c>
      <c r="L125" s="5">
        <v>44463</v>
      </c>
      <c r="M125" s="5">
        <v>2872</v>
      </c>
      <c r="N125" s="5">
        <v>44043</v>
      </c>
      <c r="O125" s="5">
        <v>2850</v>
      </c>
      <c r="P125" s="5">
        <v>420</v>
      </c>
      <c r="Q125" s="5">
        <v>23</v>
      </c>
      <c r="R125" s="5">
        <v>14802685</v>
      </c>
      <c r="S125" s="5">
        <v>95590917</v>
      </c>
      <c r="T125" s="5">
        <v>14255638</v>
      </c>
      <c r="U125" s="5">
        <v>139851248</v>
      </c>
      <c r="V125" s="5">
        <v>139794006</v>
      </c>
      <c r="W125" s="5">
        <v>6027835</v>
      </c>
      <c r="X125" s="5">
        <v>96382</v>
      </c>
      <c r="Y125" s="5">
        <v>105737307</v>
      </c>
      <c r="Z125" s="5">
        <v>147759540</v>
      </c>
      <c r="AA125" s="5">
        <v>42022233</v>
      </c>
      <c r="AB125" s="5">
        <v>309602</v>
      </c>
      <c r="AC125" s="5">
        <v>3792071</v>
      </c>
      <c r="AD125" s="5">
        <v>936779</v>
      </c>
      <c r="AE125" s="5">
        <v>10361061</v>
      </c>
      <c r="AF125" s="5">
        <v>4130027</v>
      </c>
    </row>
    <row r="126" spans="1:32">
      <c r="A126" s="5">
        <v>1397</v>
      </c>
      <c r="B126" s="5">
        <v>4</v>
      </c>
      <c r="C126" s="5" t="s">
        <v>389</v>
      </c>
      <c r="D126" s="5" t="s">
        <v>390</v>
      </c>
      <c r="E126" s="5">
        <v>674</v>
      </c>
      <c r="F126" s="5">
        <v>23</v>
      </c>
      <c r="G126" s="5">
        <v>651</v>
      </c>
      <c r="H126" s="5">
        <v>0</v>
      </c>
      <c r="I126" s="5">
        <v>674</v>
      </c>
      <c r="J126" s="5">
        <v>0</v>
      </c>
      <c r="K126" s="5">
        <v>32323</v>
      </c>
      <c r="L126" s="5">
        <v>30445</v>
      </c>
      <c r="M126" s="5">
        <v>1878</v>
      </c>
      <c r="N126" s="5">
        <v>30103</v>
      </c>
      <c r="O126" s="5">
        <v>1856</v>
      </c>
      <c r="P126" s="5">
        <v>342</v>
      </c>
      <c r="Q126" s="5">
        <v>22</v>
      </c>
      <c r="R126" s="5">
        <v>8698214</v>
      </c>
      <c r="S126" s="5">
        <v>75287645</v>
      </c>
      <c r="T126" s="5">
        <v>11242631</v>
      </c>
      <c r="U126" s="5">
        <v>106681548</v>
      </c>
      <c r="V126" s="5">
        <v>106495234</v>
      </c>
      <c r="W126" s="5">
        <v>4737123</v>
      </c>
      <c r="X126" s="5">
        <v>76052</v>
      </c>
      <c r="Y126" s="5">
        <v>83317665</v>
      </c>
      <c r="Z126" s="5">
        <v>111402967</v>
      </c>
      <c r="AA126" s="5">
        <v>28085302</v>
      </c>
      <c r="AB126" s="5">
        <v>254883</v>
      </c>
      <c r="AC126" s="5">
        <v>2112355</v>
      </c>
      <c r="AD126" s="5">
        <v>832518</v>
      </c>
      <c r="AE126" s="5">
        <v>6882828</v>
      </c>
      <c r="AF126" s="5">
        <v>2814523</v>
      </c>
    </row>
    <row r="127" spans="1:32">
      <c r="A127" s="5">
        <v>1397</v>
      </c>
      <c r="B127" s="5">
        <v>4</v>
      </c>
      <c r="C127" s="5" t="s">
        <v>391</v>
      </c>
      <c r="D127" s="5" t="s">
        <v>392</v>
      </c>
      <c r="E127" s="5">
        <v>200</v>
      </c>
      <c r="F127" s="5">
        <v>1</v>
      </c>
      <c r="G127" s="5">
        <v>199</v>
      </c>
      <c r="H127" s="5">
        <v>0</v>
      </c>
      <c r="I127" s="5">
        <v>199</v>
      </c>
      <c r="J127" s="5">
        <v>1</v>
      </c>
      <c r="K127" s="5">
        <v>14818</v>
      </c>
      <c r="L127" s="5">
        <v>13844</v>
      </c>
      <c r="M127" s="5">
        <v>974</v>
      </c>
      <c r="N127" s="5">
        <v>13769</v>
      </c>
      <c r="O127" s="5">
        <v>973</v>
      </c>
      <c r="P127" s="5">
        <v>76</v>
      </c>
      <c r="Q127" s="5">
        <v>1</v>
      </c>
      <c r="R127" s="5">
        <v>6042662</v>
      </c>
      <c r="S127" s="5">
        <v>20173258</v>
      </c>
      <c r="T127" s="5">
        <v>2990660</v>
      </c>
      <c r="U127" s="5">
        <v>32843762</v>
      </c>
      <c r="V127" s="5">
        <v>32961559</v>
      </c>
      <c r="W127" s="5">
        <v>1290712</v>
      </c>
      <c r="X127" s="5">
        <v>20330</v>
      </c>
      <c r="Y127" s="5">
        <v>22265343</v>
      </c>
      <c r="Z127" s="5">
        <v>35995186</v>
      </c>
      <c r="AA127" s="5">
        <v>13729843</v>
      </c>
      <c r="AB127" s="5">
        <v>54507</v>
      </c>
      <c r="AC127" s="5">
        <v>1651313</v>
      </c>
      <c r="AD127" s="5">
        <v>103409</v>
      </c>
      <c r="AE127" s="5">
        <v>3451657</v>
      </c>
      <c r="AF127" s="5">
        <v>1265593</v>
      </c>
    </row>
    <row r="128" spans="1:32">
      <c r="A128" s="5">
        <v>1397</v>
      </c>
      <c r="B128" s="5">
        <v>4</v>
      </c>
      <c r="C128" s="5" t="s">
        <v>393</v>
      </c>
      <c r="D128" s="5" t="s">
        <v>394</v>
      </c>
      <c r="E128" s="5">
        <v>6</v>
      </c>
      <c r="F128" s="5">
        <v>0</v>
      </c>
      <c r="G128" s="5">
        <v>6</v>
      </c>
      <c r="H128" s="5">
        <v>0</v>
      </c>
      <c r="I128" s="5">
        <v>6</v>
      </c>
      <c r="J128" s="5">
        <v>0</v>
      </c>
      <c r="K128" s="5">
        <v>194</v>
      </c>
      <c r="L128" s="5">
        <v>173</v>
      </c>
      <c r="M128" s="5">
        <v>21</v>
      </c>
      <c r="N128" s="5">
        <v>171</v>
      </c>
      <c r="O128" s="5">
        <v>21</v>
      </c>
      <c r="P128" s="5">
        <v>2</v>
      </c>
      <c r="Q128" s="5">
        <v>0</v>
      </c>
      <c r="R128" s="5">
        <v>61809</v>
      </c>
      <c r="S128" s="5">
        <v>130014</v>
      </c>
      <c r="T128" s="5">
        <v>22347</v>
      </c>
      <c r="U128" s="5">
        <v>325938</v>
      </c>
      <c r="V128" s="5">
        <v>337214</v>
      </c>
      <c r="W128" s="5">
        <v>0</v>
      </c>
      <c r="X128" s="5">
        <v>0</v>
      </c>
      <c r="Y128" s="5">
        <v>154299</v>
      </c>
      <c r="Z128" s="5">
        <v>361387</v>
      </c>
      <c r="AA128" s="5">
        <v>207088</v>
      </c>
      <c r="AB128" s="5">
        <v>211</v>
      </c>
      <c r="AC128" s="5">
        <v>28403</v>
      </c>
      <c r="AD128" s="5">
        <v>852</v>
      </c>
      <c r="AE128" s="5">
        <v>26576</v>
      </c>
      <c r="AF128" s="5">
        <v>49911</v>
      </c>
    </row>
    <row r="129" spans="1:32">
      <c r="A129" s="5">
        <v>1397</v>
      </c>
      <c r="B129" s="5">
        <v>3</v>
      </c>
      <c r="C129" s="5" t="s">
        <v>395</v>
      </c>
      <c r="D129" s="5" t="s">
        <v>396</v>
      </c>
      <c r="E129" s="5">
        <v>1503</v>
      </c>
      <c r="F129" s="5">
        <v>32</v>
      </c>
      <c r="G129" s="5">
        <v>1470</v>
      </c>
      <c r="H129" s="5">
        <v>1</v>
      </c>
      <c r="I129" s="5">
        <v>1502</v>
      </c>
      <c r="J129" s="5">
        <v>1</v>
      </c>
      <c r="K129" s="5">
        <v>51144</v>
      </c>
      <c r="L129" s="5">
        <v>46694</v>
      </c>
      <c r="M129" s="5">
        <v>4450</v>
      </c>
      <c r="N129" s="5">
        <v>45819</v>
      </c>
      <c r="O129" s="5">
        <v>4421</v>
      </c>
      <c r="P129" s="5">
        <v>875</v>
      </c>
      <c r="Q129" s="5">
        <v>29</v>
      </c>
      <c r="R129" s="5">
        <v>14589570</v>
      </c>
      <c r="S129" s="5">
        <v>79111199</v>
      </c>
      <c r="T129" s="5">
        <v>10970575</v>
      </c>
      <c r="U129" s="5">
        <v>113313900</v>
      </c>
      <c r="V129" s="5">
        <v>116830236</v>
      </c>
      <c r="W129" s="5">
        <v>2170412</v>
      </c>
      <c r="X129" s="5">
        <v>26293</v>
      </c>
      <c r="Y129" s="5">
        <v>81715905</v>
      </c>
      <c r="Z129" s="5">
        <v>120847162</v>
      </c>
      <c r="AA129" s="5">
        <v>39131258</v>
      </c>
      <c r="AB129" s="5">
        <v>192768</v>
      </c>
      <c r="AC129" s="5">
        <v>2902450</v>
      </c>
      <c r="AD129" s="5">
        <v>482874</v>
      </c>
      <c r="AE129" s="5">
        <v>24858535</v>
      </c>
      <c r="AF129" s="5">
        <v>7641512</v>
      </c>
    </row>
    <row r="130" spans="1:32">
      <c r="A130" s="5">
        <v>1397</v>
      </c>
      <c r="B130" s="5">
        <v>4</v>
      </c>
      <c r="C130" s="5" t="s">
        <v>397</v>
      </c>
      <c r="D130" s="5" t="s">
        <v>398</v>
      </c>
      <c r="E130" s="5">
        <v>182</v>
      </c>
      <c r="F130" s="5">
        <v>2</v>
      </c>
      <c r="G130" s="5">
        <v>180</v>
      </c>
      <c r="H130" s="5">
        <v>0</v>
      </c>
      <c r="I130" s="5">
        <v>182</v>
      </c>
      <c r="J130" s="5">
        <v>0</v>
      </c>
      <c r="K130" s="5">
        <v>3549</v>
      </c>
      <c r="L130" s="5">
        <v>3296</v>
      </c>
      <c r="M130" s="5">
        <v>253</v>
      </c>
      <c r="N130" s="5">
        <v>3181</v>
      </c>
      <c r="O130" s="5">
        <v>253</v>
      </c>
      <c r="P130" s="5">
        <v>115</v>
      </c>
      <c r="Q130" s="5">
        <v>0</v>
      </c>
      <c r="R130" s="5">
        <v>884863</v>
      </c>
      <c r="S130" s="5">
        <v>10433653</v>
      </c>
      <c r="T130" s="5">
        <v>277088</v>
      </c>
      <c r="U130" s="5">
        <v>11526262</v>
      </c>
      <c r="V130" s="5">
        <v>11639396</v>
      </c>
      <c r="W130" s="5">
        <v>17128</v>
      </c>
      <c r="X130" s="5">
        <v>476</v>
      </c>
      <c r="Y130" s="5">
        <v>10542706</v>
      </c>
      <c r="Z130" s="5">
        <v>13738697</v>
      </c>
      <c r="AA130" s="5">
        <v>3195991</v>
      </c>
      <c r="AB130" s="5">
        <v>27856</v>
      </c>
      <c r="AC130" s="5">
        <v>211292</v>
      </c>
      <c r="AD130" s="5">
        <v>21092</v>
      </c>
      <c r="AE130" s="5">
        <v>19474128</v>
      </c>
      <c r="AF130" s="5">
        <v>619183</v>
      </c>
    </row>
    <row r="131" spans="1:32">
      <c r="A131" s="5">
        <v>1397</v>
      </c>
      <c r="B131" s="5">
        <v>4</v>
      </c>
      <c r="C131" s="5" t="s">
        <v>399</v>
      </c>
      <c r="D131" s="5" t="s">
        <v>400</v>
      </c>
      <c r="E131" s="5">
        <v>278</v>
      </c>
      <c r="F131" s="5">
        <v>7</v>
      </c>
      <c r="G131" s="5">
        <v>270</v>
      </c>
      <c r="H131" s="5">
        <v>0</v>
      </c>
      <c r="I131" s="5">
        <v>278</v>
      </c>
      <c r="J131" s="5">
        <v>0</v>
      </c>
      <c r="K131" s="5">
        <v>7326</v>
      </c>
      <c r="L131" s="5">
        <v>6907</v>
      </c>
      <c r="M131" s="5">
        <v>419</v>
      </c>
      <c r="N131" s="5">
        <v>6703</v>
      </c>
      <c r="O131" s="5">
        <v>413</v>
      </c>
      <c r="P131" s="5">
        <v>204</v>
      </c>
      <c r="Q131" s="5">
        <v>6</v>
      </c>
      <c r="R131" s="5">
        <v>2216386</v>
      </c>
      <c r="S131" s="5">
        <v>13299540</v>
      </c>
      <c r="T131" s="5">
        <v>2335731</v>
      </c>
      <c r="U131" s="5">
        <v>16889967</v>
      </c>
      <c r="V131" s="5">
        <v>16935742</v>
      </c>
      <c r="W131" s="5">
        <v>24449</v>
      </c>
      <c r="X131" s="5">
        <v>318</v>
      </c>
      <c r="Y131" s="5">
        <v>13782110</v>
      </c>
      <c r="Z131" s="5">
        <v>18890482</v>
      </c>
      <c r="AA131" s="5">
        <v>5108373</v>
      </c>
      <c r="AB131" s="5">
        <v>25682</v>
      </c>
      <c r="AC131" s="5">
        <v>444982</v>
      </c>
      <c r="AD131" s="5">
        <v>50716</v>
      </c>
      <c r="AE131" s="5">
        <v>2455706</v>
      </c>
      <c r="AF131" s="5">
        <v>287703</v>
      </c>
    </row>
    <row r="132" spans="1:32">
      <c r="A132" s="5">
        <v>1397</v>
      </c>
      <c r="B132" s="5">
        <v>4</v>
      </c>
      <c r="C132" s="5" t="s">
        <v>401</v>
      </c>
      <c r="D132" s="5" t="s">
        <v>402</v>
      </c>
      <c r="E132" s="5">
        <v>134</v>
      </c>
      <c r="F132" s="5">
        <v>1</v>
      </c>
      <c r="G132" s="5">
        <v>133</v>
      </c>
      <c r="H132" s="5">
        <v>0</v>
      </c>
      <c r="I132" s="5">
        <v>134</v>
      </c>
      <c r="J132" s="5">
        <v>0</v>
      </c>
      <c r="K132" s="5">
        <v>5531</v>
      </c>
      <c r="L132" s="5">
        <v>4657</v>
      </c>
      <c r="M132" s="5">
        <v>875</v>
      </c>
      <c r="N132" s="5">
        <v>4590</v>
      </c>
      <c r="O132" s="5">
        <v>874</v>
      </c>
      <c r="P132" s="5">
        <v>67</v>
      </c>
      <c r="Q132" s="5">
        <v>1</v>
      </c>
      <c r="R132" s="5">
        <v>1419649</v>
      </c>
      <c r="S132" s="5">
        <v>3335085</v>
      </c>
      <c r="T132" s="5">
        <v>672748</v>
      </c>
      <c r="U132" s="5">
        <v>5672198</v>
      </c>
      <c r="V132" s="5">
        <v>5529429</v>
      </c>
      <c r="W132" s="5">
        <v>33310</v>
      </c>
      <c r="X132" s="5">
        <v>870</v>
      </c>
      <c r="Y132" s="5">
        <v>3482962</v>
      </c>
      <c r="Z132" s="5">
        <v>5773111</v>
      </c>
      <c r="AA132" s="5">
        <v>2290149</v>
      </c>
      <c r="AB132" s="5">
        <v>9792</v>
      </c>
      <c r="AC132" s="5">
        <v>145897</v>
      </c>
      <c r="AD132" s="5">
        <v>26199</v>
      </c>
      <c r="AE132" s="5">
        <v>122038</v>
      </c>
      <c r="AF132" s="5">
        <v>392363</v>
      </c>
    </row>
    <row r="133" spans="1:32">
      <c r="A133" s="5">
        <v>1397</v>
      </c>
      <c r="B133" s="5">
        <v>4</v>
      </c>
      <c r="C133" s="5" t="s">
        <v>403</v>
      </c>
      <c r="D133" s="5" t="s">
        <v>404</v>
      </c>
      <c r="E133" s="5">
        <v>909</v>
      </c>
      <c r="F133" s="5">
        <v>22</v>
      </c>
      <c r="G133" s="5">
        <v>887</v>
      </c>
      <c r="H133" s="5">
        <v>1</v>
      </c>
      <c r="I133" s="5">
        <v>908</v>
      </c>
      <c r="J133" s="5">
        <v>1</v>
      </c>
      <c r="K133" s="5">
        <v>34737</v>
      </c>
      <c r="L133" s="5">
        <v>31834</v>
      </c>
      <c r="M133" s="5">
        <v>2903</v>
      </c>
      <c r="N133" s="5">
        <v>31346</v>
      </c>
      <c r="O133" s="5">
        <v>2882</v>
      </c>
      <c r="P133" s="5">
        <v>489</v>
      </c>
      <c r="Q133" s="5">
        <v>21</v>
      </c>
      <c r="R133" s="5">
        <v>10068672</v>
      </c>
      <c r="S133" s="5">
        <v>52042921</v>
      </c>
      <c r="T133" s="5">
        <v>7685009</v>
      </c>
      <c r="U133" s="5">
        <v>79225474</v>
      </c>
      <c r="V133" s="5">
        <v>82725669</v>
      </c>
      <c r="W133" s="5">
        <v>2095525</v>
      </c>
      <c r="X133" s="5">
        <v>24628</v>
      </c>
      <c r="Y133" s="5">
        <v>53908127</v>
      </c>
      <c r="Z133" s="5">
        <v>82444872</v>
      </c>
      <c r="AA133" s="5">
        <v>28536745</v>
      </c>
      <c r="AB133" s="5">
        <v>129439</v>
      </c>
      <c r="AC133" s="5">
        <v>2100278</v>
      </c>
      <c r="AD133" s="5">
        <v>384868</v>
      </c>
      <c r="AE133" s="5">
        <v>2806663</v>
      </c>
      <c r="AF133" s="5">
        <v>6342263</v>
      </c>
    </row>
    <row r="134" spans="1:32">
      <c r="A134" s="5">
        <v>1397</v>
      </c>
      <c r="B134" s="5">
        <v>2</v>
      </c>
      <c r="C134" s="5" t="s">
        <v>405</v>
      </c>
      <c r="D134" s="5" t="s">
        <v>406</v>
      </c>
      <c r="E134" s="5">
        <v>333</v>
      </c>
      <c r="F134" s="5">
        <v>7</v>
      </c>
      <c r="G134" s="5">
        <v>325</v>
      </c>
      <c r="H134" s="5">
        <v>1</v>
      </c>
      <c r="I134" s="5">
        <v>332</v>
      </c>
      <c r="J134" s="5">
        <v>1</v>
      </c>
      <c r="K134" s="5">
        <v>25740</v>
      </c>
      <c r="L134" s="5">
        <v>20555</v>
      </c>
      <c r="M134" s="5">
        <v>5186</v>
      </c>
      <c r="N134" s="5">
        <v>20448</v>
      </c>
      <c r="O134" s="5">
        <v>5186</v>
      </c>
      <c r="P134" s="5">
        <v>107</v>
      </c>
      <c r="Q134" s="5">
        <v>0</v>
      </c>
      <c r="R134" s="5">
        <v>9201219</v>
      </c>
      <c r="S134" s="5">
        <v>60722689</v>
      </c>
      <c r="T134" s="5">
        <v>29793782</v>
      </c>
      <c r="U134" s="5">
        <v>92920954</v>
      </c>
      <c r="V134" s="5">
        <v>100402597</v>
      </c>
      <c r="W134" s="5">
        <v>90141</v>
      </c>
      <c r="X134" s="5">
        <v>2335</v>
      </c>
      <c r="Y134" s="5">
        <v>62231509</v>
      </c>
      <c r="Z134" s="5">
        <v>98184088</v>
      </c>
      <c r="AA134" s="5">
        <v>35952579</v>
      </c>
      <c r="AB134" s="5">
        <v>2722702</v>
      </c>
      <c r="AC134" s="5">
        <v>4979660</v>
      </c>
      <c r="AD134" s="5">
        <v>2265114</v>
      </c>
      <c r="AE134" s="5">
        <v>-10985799</v>
      </c>
      <c r="AF134" s="5">
        <v>3918945</v>
      </c>
    </row>
    <row r="135" spans="1:32">
      <c r="A135" s="5">
        <v>1397</v>
      </c>
      <c r="B135" s="5">
        <v>3</v>
      </c>
      <c r="C135" s="5" t="s">
        <v>407</v>
      </c>
      <c r="D135" s="5" t="s">
        <v>408</v>
      </c>
      <c r="E135" s="5">
        <v>33</v>
      </c>
      <c r="F135" s="5">
        <v>1</v>
      </c>
      <c r="G135" s="5">
        <v>32</v>
      </c>
      <c r="H135" s="5">
        <v>0</v>
      </c>
      <c r="I135" s="5">
        <v>33</v>
      </c>
      <c r="J135" s="5">
        <v>0</v>
      </c>
      <c r="K135" s="5">
        <v>1696</v>
      </c>
      <c r="L135" s="5">
        <v>1342</v>
      </c>
      <c r="M135" s="5">
        <v>354</v>
      </c>
      <c r="N135" s="5">
        <v>1333</v>
      </c>
      <c r="O135" s="5">
        <v>354</v>
      </c>
      <c r="P135" s="5">
        <v>9</v>
      </c>
      <c r="Q135" s="5">
        <v>0</v>
      </c>
      <c r="R135" s="5">
        <v>493735</v>
      </c>
      <c r="S135" s="5">
        <v>3245990</v>
      </c>
      <c r="T135" s="5">
        <v>1250374</v>
      </c>
      <c r="U135" s="5">
        <v>5507140</v>
      </c>
      <c r="V135" s="5">
        <v>5527145</v>
      </c>
      <c r="W135" s="5">
        <v>16660</v>
      </c>
      <c r="X135" s="5">
        <v>486</v>
      </c>
      <c r="Y135" s="5">
        <v>3309728</v>
      </c>
      <c r="Z135" s="5">
        <v>5636330</v>
      </c>
      <c r="AA135" s="5">
        <v>2326602</v>
      </c>
      <c r="AB135" s="5">
        <v>3642</v>
      </c>
      <c r="AC135" s="5">
        <v>236964</v>
      </c>
      <c r="AD135" s="5">
        <v>10273</v>
      </c>
      <c r="AE135" s="5">
        <v>378906</v>
      </c>
      <c r="AF135" s="5">
        <v>216691</v>
      </c>
    </row>
    <row r="136" spans="1:32">
      <c r="A136" s="5">
        <v>1397</v>
      </c>
      <c r="B136" s="5">
        <v>4</v>
      </c>
      <c r="C136" s="5" t="s">
        <v>409</v>
      </c>
      <c r="D136" s="5" t="s">
        <v>408</v>
      </c>
      <c r="E136" s="5">
        <v>33</v>
      </c>
      <c r="F136" s="5">
        <v>1</v>
      </c>
      <c r="G136" s="5">
        <v>32</v>
      </c>
      <c r="H136" s="5">
        <v>0</v>
      </c>
      <c r="I136" s="5">
        <v>33</v>
      </c>
      <c r="J136" s="5">
        <v>0</v>
      </c>
      <c r="K136" s="5">
        <v>1696</v>
      </c>
      <c r="L136" s="5">
        <v>1342</v>
      </c>
      <c r="M136" s="5">
        <v>354</v>
      </c>
      <c r="N136" s="5">
        <v>1333</v>
      </c>
      <c r="O136" s="5">
        <v>354</v>
      </c>
      <c r="P136" s="5">
        <v>9</v>
      </c>
      <c r="Q136" s="5">
        <v>0</v>
      </c>
      <c r="R136" s="5">
        <v>493735</v>
      </c>
      <c r="S136" s="5">
        <v>3245990</v>
      </c>
      <c r="T136" s="5">
        <v>1250374</v>
      </c>
      <c r="U136" s="5">
        <v>5507140</v>
      </c>
      <c r="V136" s="5">
        <v>5527145</v>
      </c>
      <c r="W136" s="5">
        <v>16660</v>
      </c>
      <c r="X136" s="5">
        <v>486</v>
      </c>
      <c r="Y136" s="5">
        <v>3309728</v>
      </c>
      <c r="Z136" s="5">
        <v>5636330</v>
      </c>
      <c r="AA136" s="5">
        <v>2326602</v>
      </c>
      <c r="AB136" s="5">
        <v>3642</v>
      </c>
      <c r="AC136" s="5">
        <v>236964</v>
      </c>
      <c r="AD136" s="5">
        <v>10273</v>
      </c>
      <c r="AE136" s="5">
        <v>378906</v>
      </c>
      <c r="AF136" s="5">
        <v>216691</v>
      </c>
    </row>
    <row r="137" spans="1:32">
      <c r="A137" s="5">
        <v>1397</v>
      </c>
      <c r="B137" s="5">
        <v>3</v>
      </c>
      <c r="C137" s="5" t="s">
        <v>410</v>
      </c>
      <c r="D137" s="5" t="s">
        <v>411</v>
      </c>
      <c r="E137" s="5">
        <v>55</v>
      </c>
      <c r="F137" s="5">
        <v>0</v>
      </c>
      <c r="G137" s="5">
        <v>55</v>
      </c>
      <c r="H137" s="5">
        <v>0</v>
      </c>
      <c r="I137" s="5">
        <v>55</v>
      </c>
      <c r="J137" s="5">
        <v>0</v>
      </c>
      <c r="K137" s="5">
        <v>4122</v>
      </c>
      <c r="L137" s="5">
        <v>3272</v>
      </c>
      <c r="M137" s="5">
        <v>850</v>
      </c>
      <c r="N137" s="5">
        <v>3232</v>
      </c>
      <c r="O137" s="5">
        <v>850</v>
      </c>
      <c r="P137" s="5">
        <v>40</v>
      </c>
      <c r="Q137" s="5">
        <v>0</v>
      </c>
      <c r="R137" s="5">
        <v>1830221</v>
      </c>
      <c r="S137" s="5">
        <v>8278862</v>
      </c>
      <c r="T137" s="5">
        <v>4578972</v>
      </c>
      <c r="U137" s="5">
        <v>12326847</v>
      </c>
      <c r="V137" s="5">
        <v>13775367</v>
      </c>
      <c r="W137" s="5">
        <v>2937</v>
      </c>
      <c r="X137" s="5">
        <v>87</v>
      </c>
      <c r="Y137" s="5">
        <v>8574985</v>
      </c>
      <c r="Z137" s="5">
        <v>14925831</v>
      </c>
      <c r="AA137" s="5">
        <v>6350847</v>
      </c>
      <c r="AB137" s="5">
        <v>373442</v>
      </c>
      <c r="AC137" s="5">
        <v>409553</v>
      </c>
      <c r="AD137" s="5">
        <v>94867</v>
      </c>
      <c r="AE137" s="5">
        <v>-4176651</v>
      </c>
      <c r="AF137" s="5">
        <v>537066</v>
      </c>
    </row>
    <row r="138" spans="1:32">
      <c r="A138" s="5">
        <v>1397</v>
      </c>
      <c r="B138" s="5">
        <v>4</v>
      </c>
      <c r="C138" s="5" t="s">
        <v>412</v>
      </c>
      <c r="D138" s="5" t="s">
        <v>411</v>
      </c>
      <c r="E138" s="5">
        <v>55</v>
      </c>
      <c r="F138" s="5">
        <v>0</v>
      </c>
      <c r="G138" s="5">
        <v>55</v>
      </c>
      <c r="H138" s="5">
        <v>0</v>
      </c>
      <c r="I138" s="5">
        <v>55</v>
      </c>
      <c r="J138" s="5">
        <v>0</v>
      </c>
      <c r="K138" s="5">
        <v>4122</v>
      </c>
      <c r="L138" s="5">
        <v>3272</v>
      </c>
      <c r="M138" s="5">
        <v>850</v>
      </c>
      <c r="N138" s="5">
        <v>3232</v>
      </c>
      <c r="O138" s="5">
        <v>850</v>
      </c>
      <c r="P138" s="5">
        <v>40</v>
      </c>
      <c r="Q138" s="5">
        <v>0</v>
      </c>
      <c r="R138" s="5">
        <v>1830221</v>
      </c>
      <c r="S138" s="5">
        <v>8278862</v>
      </c>
      <c r="T138" s="5">
        <v>4578972</v>
      </c>
      <c r="U138" s="5">
        <v>12326847</v>
      </c>
      <c r="V138" s="5">
        <v>13775367</v>
      </c>
      <c r="W138" s="5">
        <v>2937</v>
      </c>
      <c r="X138" s="5">
        <v>87</v>
      </c>
      <c r="Y138" s="5">
        <v>8574985</v>
      </c>
      <c r="Z138" s="5">
        <v>14925831</v>
      </c>
      <c r="AA138" s="5">
        <v>6350847</v>
      </c>
      <c r="AB138" s="5">
        <v>373442</v>
      </c>
      <c r="AC138" s="5">
        <v>409553</v>
      </c>
      <c r="AD138" s="5">
        <v>94867</v>
      </c>
      <c r="AE138" s="5">
        <v>-4176651</v>
      </c>
      <c r="AF138" s="5">
        <v>537066</v>
      </c>
    </row>
    <row r="139" spans="1:32">
      <c r="A139" s="5">
        <v>1397</v>
      </c>
      <c r="B139" s="5">
        <v>3</v>
      </c>
      <c r="C139" s="5" t="s">
        <v>413</v>
      </c>
      <c r="D139" s="5" t="s">
        <v>414</v>
      </c>
      <c r="E139" s="5">
        <v>74</v>
      </c>
      <c r="F139" s="5">
        <v>0</v>
      </c>
      <c r="G139" s="5">
        <v>73</v>
      </c>
      <c r="H139" s="5">
        <v>1</v>
      </c>
      <c r="I139" s="5">
        <v>73</v>
      </c>
      <c r="J139" s="5">
        <v>1</v>
      </c>
      <c r="K139" s="5">
        <v>5403</v>
      </c>
      <c r="L139" s="5">
        <v>4411</v>
      </c>
      <c r="M139" s="5">
        <v>991</v>
      </c>
      <c r="N139" s="5">
        <v>4398</v>
      </c>
      <c r="O139" s="5">
        <v>991</v>
      </c>
      <c r="P139" s="5">
        <v>13</v>
      </c>
      <c r="Q139" s="5">
        <v>0</v>
      </c>
      <c r="R139" s="5">
        <v>2135929</v>
      </c>
      <c r="S139" s="5">
        <v>5813889</v>
      </c>
      <c r="T139" s="5">
        <v>709935</v>
      </c>
      <c r="U139" s="5">
        <v>8789493</v>
      </c>
      <c r="V139" s="5">
        <v>8784123</v>
      </c>
      <c r="W139" s="5">
        <v>5424</v>
      </c>
      <c r="X139" s="5">
        <v>62</v>
      </c>
      <c r="Y139" s="5">
        <v>5985546</v>
      </c>
      <c r="Z139" s="5">
        <v>9485659</v>
      </c>
      <c r="AA139" s="5">
        <v>3500114</v>
      </c>
      <c r="AB139" s="5">
        <v>581131</v>
      </c>
      <c r="AC139" s="5">
        <v>1013086</v>
      </c>
      <c r="AD139" s="5">
        <v>202099</v>
      </c>
      <c r="AE139" s="5">
        <v>424471</v>
      </c>
      <c r="AF139" s="5">
        <v>1288066</v>
      </c>
    </row>
    <row r="140" spans="1:32">
      <c r="A140" s="5">
        <v>1397</v>
      </c>
      <c r="B140" s="5">
        <v>4</v>
      </c>
      <c r="C140" s="5" t="s">
        <v>415</v>
      </c>
      <c r="D140" s="5" t="s">
        <v>414</v>
      </c>
      <c r="E140" s="5">
        <v>74</v>
      </c>
      <c r="F140" s="5">
        <v>0</v>
      </c>
      <c r="G140" s="5">
        <v>73</v>
      </c>
      <c r="H140" s="5">
        <v>1</v>
      </c>
      <c r="I140" s="5">
        <v>73</v>
      </c>
      <c r="J140" s="5">
        <v>1</v>
      </c>
      <c r="K140" s="5">
        <v>5403</v>
      </c>
      <c r="L140" s="5">
        <v>4411</v>
      </c>
      <c r="M140" s="5">
        <v>991</v>
      </c>
      <c r="N140" s="5">
        <v>4398</v>
      </c>
      <c r="O140" s="5">
        <v>991</v>
      </c>
      <c r="P140" s="5">
        <v>13</v>
      </c>
      <c r="Q140" s="5">
        <v>0</v>
      </c>
      <c r="R140" s="5">
        <v>2135929</v>
      </c>
      <c r="S140" s="5">
        <v>5813889</v>
      </c>
      <c r="T140" s="5">
        <v>709935</v>
      </c>
      <c r="U140" s="5">
        <v>8789493</v>
      </c>
      <c r="V140" s="5">
        <v>8784123</v>
      </c>
      <c r="W140" s="5">
        <v>5424</v>
      </c>
      <c r="X140" s="5">
        <v>62</v>
      </c>
      <c r="Y140" s="5">
        <v>5985546</v>
      </c>
      <c r="Z140" s="5">
        <v>9485659</v>
      </c>
      <c r="AA140" s="5">
        <v>3500114</v>
      </c>
      <c r="AB140" s="5">
        <v>581131</v>
      </c>
      <c r="AC140" s="5">
        <v>1013086</v>
      </c>
      <c r="AD140" s="5">
        <v>202099</v>
      </c>
      <c r="AE140" s="5">
        <v>424471</v>
      </c>
      <c r="AF140" s="5">
        <v>1288066</v>
      </c>
    </row>
    <row r="141" spans="1:32">
      <c r="A141" s="5">
        <v>1397</v>
      </c>
      <c r="B141" s="5">
        <v>3</v>
      </c>
      <c r="C141" s="5" t="s">
        <v>416</v>
      </c>
      <c r="D141" s="5" t="s">
        <v>417</v>
      </c>
      <c r="E141" s="5">
        <v>41</v>
      </c>
      <c r="F141" s="5">
        <v>1</v>
      </c>
      <c r="G141" s="5">
        <v>40</v>
      </c>
      <c r="H141" s="5">
        <v>0</v>
      </c>
      <c r="I141" s="5">
        <v>41</v>
      </c>
      <c r="J141" s="5">
        <v>0</v>
      </c>
      <c r="K141" s="5">
        <v>5390</v>
      </c>
      <c r="L141" s="5">
        <v>3872</v>
      </c>
      <c r="M141" s="5">
        <v>1518</v>
      </c>
      <c r="N141" s="5">
        <v>3864</v>
      </c>
      <c r="O141" s="5">
        <v>1518</v>
      </c>
      <c r="P141" s="5">
        <v>8</v>
      </c>
      <c r="Q141" s="5">
        <v>0</v>
      </c>
      <c r="R141" s="5">
        <v>1893694</v>
      </c>
      <c r="S141" s="5">
        <v>26096067</v>
      </c>
      <c r="T141" s="5">
        <v>17751378</v>
      </c>
      <c r="U141" s="5">
        <v>38504696</v>
      </c>
      <c r="V141" s="5">
        <v>46004115</v>
      </c>
      <c r="W141" s="5">
        <v>56</v>
      </c>
      <c r="X141" s="5">
        <v>2</v>
      </c>
      <c r="Y141" s="5">
        <v>26918792</v>
      </c>
      <c r="Z141" s="5">
        <v>40087331</v>
      </c>
      <c r="AA141" s="5">
        <v>13168539</v>
      </c>
      <c r="AB141" s="5">
        <v>1703112</v>
      </c>
      <c r="AC141" s="5">
        <v>2650093</v>
      </c>
      <c r="AD141" s="5">
        <v>1781082</v>
      </c>
      <c r="AE141" s="5">
        <v>-9789911</v>
      </c>
      <c r="AF141" s="5">
        <v>1513619</v>
      </c>
    </row>
    <row r="142" spans="1:32">
      <c r="A142" s="5">
        <v>1397</v>
      </c>
      <c r="B142" s="5">
        <v>4</v>
      </c>
      <c r="C142" s="5" t="s">
        <v>418</v>
      </c>
      <c r="D142" s="5" t="s">
        <v>417</v>
      </c>
      <c r="E142" s="5">
        <v>41</v>
      </c>
      <c r="F142" s="5">
        <v>1</v>
      </c>
      <c r="G142" s="5">
        <v>40</v>
      </c>
      <c r="H142" s="5">
        <v>0</v>
      </c>
      <c r="I142" s="5">
        <v>41</v>
      </c>
      <c r="J142" s="5">
        <v>0</v>
      </c>
      <c r="K142" s="5">
        <v>5390</v>
      </c>
      <c r="L142" s="5">
        <v>3872</v>
      </c>
      <c r="M142" s="5">
        <v>1518</v>
      </c>
      <c r="N142" s="5">
        <v>3864</v>
      </c>
      <c r="O142" s="5">
        <v>1518</v>
      </c>
      <c r="P142" s="5">
        <v>8</v>
      </c>
      <c r="Q142" s="5">
        <v>0</v>
      </c>
      <c r="R142" s="5">
        <v>1893694</v>
      </c>
      <c r="S142" s="5">
        <v>26096067</v>
      </c>
      <c r="T142" s="5">
        <v>17751378</v>
      </c>
      <c r="U142" s="5">
        <v>38504696</v>
      </c>
      <c r="V142" s="5">
        <v>46004115</v>
      </c>
      <c r="W142" s="5">
        <v>56</v>
      </c>
      <c r="X142" s="5">
        <v>2</v>
      </c>
      <c r="Y142" s="5">
        <v>26918792</v>
      </c>
      <c r="Z142" s="5">
        <v>40087331</v>
      </c>
      <c r="AA142" s="5">
        <v>13168539</v>
      </c>
      <c r="AB142" s="5">
        <v>1703112</v>
      </c>
      <c r="AC142" s="5">
        <v>2650093</v>
      </c>
      <c r="AD142" s="5">
        <v>1781082</v>
      </c>
      <c r="AE142" s="5">
        <v>-9789911</v>
      </c>
      <c r="AF142" s="5">
        <v>1513619</v>
      </c>
    </row>
    <row r="143" spans="1:32">
      <c r="A143" s="5">
        <v>1397</v>
      </c>
      <c r="B143" s="5">
        <v>3</v>
      </c>
      <c r="C143" s="5" t="s">
        <v>419</v>
      </c>
      <c r="D143" s="5" t="s">
        <v>420</v>
      </c>
      <c r="E143" s="5">
        <v>102</v>
      </c>
      <c r="F143" s="5">
        <v>3</v>
      </c>
      <c r="G143" s="5">
        <v>100</v>
      </c>
      <c r="H143" s="5">
        <v>0</v>
      </c>
      <c r="I143" s="5">
        <v>102</v>
      </c>
      <c r="J143" s="5">
        <v>0</v>
      </c>
      <c r="K143" s="5">
        <v>7027</v>
      </c>
      <c r="L143" s="5">
        <v>6070</v>
      </c>
      <c r="M143" s="5">
        <v>957</v>
      </c>
      <c r="N143" s="5">
        <v>6055</v>
      </c>
      <c r="O143" s="5">
        <v>957</v>
      </c>
      <c r="P143" s="5">
        <v>15</v>
      </c>
      <c r="Q143" s="5">
        <v>0</v>
      </c>
      <c r="R143" s="5">
        <v>2131713</v>
      </c>
      <c r="S143" s="5">
        <v>14565001</v>
      </c>
      <c r="T143" s="5">
        <v>4337532</v>
      </c>
      <c r="U143" s="5">
        <v>22171577</v>
      </c>
      <c r="V143" s="5">
        <v>21022576</v>
      </c>
      <c r="W143" s="5">
        <v>37595</v>
      </c>
      <c r="X143" s="5">
        <v>903</v>
      </c>
      <c r="Y143" s="5">
        <v>14697480</v>
      </c>
      <c r="Z143" s="5">
        <v>22471187</v>
      </c>
      <c r="AA143" s="5">
        <v>7773707</v>
      </c>
      <c r="AB143" s="5">
        <v>60490</v>
      </c>
      <c r="AC143" s="5">
        <v>621975</v>
      </c>
      <c r="AD143" s="5">
        <v>168351</v>
      </c>
      <c r="AE143" s="5">
        <v>1986288</v>
      </c>
      <c r="AF143" s="5">
        <v>297211</v>
      </c>
    </row>
    <row r="144" spans="1:32">
      <c r="A144" s="5">
        <v>1397</v>
      </c>
      <c r="B144" s="5">
        <v>4</v>
      </c>
      <c r="C144" s="5" t="s">
        <v>421</v>
      </c>
      <c r="D144" s="5" t="s">
        <v>422</v>
      </c>
      <c r="E144" s="5">
        <v>98</v>
      </c>
      <c r="F144" s="5">
        <v>3</v>
      </c>
      <c r="G144" s="5">
        <v>96</v>
      </c>
      <c r="H144" s="5">
        <v>0</v>
      </c>
      <c r="I144" s="5">
        <v>98</v>
      </c>
      <c r="J144" s="5">
        <v>0</v>
      </c>
      <c r="K144" s="5">
        <v>6641</v>
      </c>
      <c r="L144" s="5">
        <v>5760</v>
      </c>
      <c r="M144" s="5">
        <v>881</v>
      </c>
      <c r="N144" s="5">
        <v>5745</v>
      </c>
      <c r="O144" s="5">
        <v>881</v>
      </c>
      <c r="P144" s="5">
        <v>15</v>
      </c>
      <c r="Q144" s="5">
        <v>0</v>
      </c>
      <c r="R144" s="5">
        <v>2022067</v>
      </c>
      <c r="S144" s="5">
        <v>14380503</v>
      </c>
      <c r="T144" s="5">
        <v>4314743</v>
      </c>
      <c r="U144" s="5">
        <v>21843527</v>
      </c>
      <c r="V144" s="5">
        <v>20739308</v>
      </c>
      <c r="W144" s="5">
        <v>37595</v>
      </c>
      <c r="X144" s="5">
        <v>903</v>
      </c>
      <c r="Y144" s="5">
        <v>14509886</v>
      </c>
      <c r="Z144" s="5">
        <v>22137067</v>
      </c>
      <c r="AA144" s="5">
        <v>7627181</v>
      </c>
      <c r="AB144" s="5">
        <v>60490</v>
      </c>
      <c r="AC144" s="5">
        <v>613739</v>
      </c>
      <c r="AD144" s="5">
        <v>166608</v>
      </c>
      <c r="AE144" s="5">
        <v>1850722</v>
      </c>
      <c r="AF144" s="5">
        <v>287384</v>
      </c>
    </row>
    <row r="145" spans="1:32">
      <c r="A145" s="5">
        <v>1397</v>
      </c>
      <c r="B145" s="5">
        <v>4</v>
      </c>
      <c r="C145" s="5" t="s">
        <v>423</v>
      </c>
      <c r="D145" s="5" t="s">
        <v>424</v>
      </c>
      <c r="E145" s="5">
        <v>4</v>
      </c>
      <c r="F145" s="5">
        <v>0</v>
      </c>
      <c r="G145" s="5">
        <v>4</v>
      </c>
      <c r="H145" s="5">
        <v>0</v>
      </c>
      <c r="I145" s="5">
        <v>4</v>
      </c>
      <c r="J145" s="5">
        <v>0</v>
      </c>
      <c r="K145" s="5">
        <v>386</v>
      </c>
      <c r="L145" s="5">
        <v>310</v>
      </c>
      <c r="M145" s="5">
        <v>76</v>
      </c>
      <c r="N145" s="5">
        <v>310</v>
      </c>
      <c r="O145" s="5">
        <v>76</v>
      </c>
      <c r="P145" s="5">
        <v>0</v>
      </c>
      <c r="Q145" s="5">
        <v>0</v>
      </c>
      <c r="R145" s="5">
        <v>109646</v>
      </c>
      <c r="S145" s="5">
        <v>184498</v>
      </c>
      <c r="T145" s="5">
        <v>22789</v>
      </c>
      <c r="U145" s="5">
        <v>328050</v>
      </c>
      <c r="V145" s="5">
        <v>283268</v>
      </c>
      <c r="W145" s="5">
        <v>0</v>
      </c>
      <c r="X145" s="5">
        <v>0</v>
      </c>
      <c r="Y145" s="5">
        <v>187594</v>
      </c>
      <c r="Z145" s="5">
        <v>334120</v>
      </c>
      <c r="AA145" s="5">
        <v>146526</v>
      </c>
      <c r="AB145" s="5">
        <v>0</v>
      </c>
      <c r="AC145" s="5">
        <v>8236</v>
      </c>
      <c r="AD145" s="5">
        <v>1743</v>
      </c>
      <c r="AE145" s="5">
        <v>135566</v>
      </c>
      <c r="AF145" s="5">
        <v>9827</v>
      </c>
    </row>
    <row r="146" spans="1:32">
      <c r="A146" s="5">
        <v>1397</v>
      </c>
      <c r="B146" s="5">
        <v>3</v>
      </c>
      <c r="C146" s="5" t="s">
        <v>425</v>
      </c>
      <c r="D146" s="5" t="s">
        <v>426</v>
      </c>
      <c r="E146" s="5">
        <v>9</v>
      </c>
      <c r="F146" s="5">
        <v>1</v>
      </c>
      <c r="G146" s="5">
        <v>8</v>
      </c>
      <c r="H146" s="5">
        <v>0</v>
      </c>
      <c r="I146" s="5">
        <v>9</v>
      </c>
      <c r="J146" s="5">
        <v>0</v>
      </c>
      <c r="K146" s="5">
        <v>673</v>
      </c>
      <c r="L146" s="5">
        <v>413</v>
      </c>
      <c r="M146" s="5">
        <v>260</v>
      </c>
      <c r="N146" s="5">
        <v>391</v>
      </c>
      <c r="O146" s="5">
        <v>260</v>
      </c>
      <c r="P146" s="5">
        <v>22</v>
      </c>
      <c r="Q146" s="5">
        <v>0</v>
      </c>
      <c r="R146" s="5">
        <v>160416</v>
      </c>
      <c r="S146" s="5">
        <v>373380</v>
      </c>
      <c r="T146" s="5">
        <v>34977</v>
      </c>
      <c r="U146" s="5">
        <v>618806</v>
      </c>
      <c r="V146" s="5">
        <v>614626</v>
      </c>
      <c r="W146" s="5">
        <v>14083</v>
      </c>
      <c r="X146" s="5">
        <v>402</v>
      </c>
      <c r="Y146" s="5">
        <v>376728</v>
      </c>
      <c r="Z146" s="5">
        <v>601900</v>
      </c>
      <c r="AA146" s="5">
        <v>225172</v>
      </c>
      <c r="AB146" s="5">
        <v>0</v>
      </c>
      <c r="AC146" s="5">
        <v>15229</v>
      </c>
      <c r="AD146" s="5">
        <v>3669</v>
      </c>
      <c r="AE146" s="5">
        <v>-15083</v>
      </c>
      <c r="AF146" s="5">
        <v>10177</v>
      </c>
    </row>
    <row r="147" spans="1:32">
      <c r="A147" s="5">
        <v>1397</v>
      </c>
      <c r="B147" s="5">
        <v>4</v>
      </c>
      <c r="C147" s="5" t="s">
        <v>427</v>
      </c>
      <c r="D147" s="5" t="s">
        <v>426</v>
      </c>
      <c r="E147" s="5">
        <v>9</v>
      </c>
      <c r="F147" s="5">
        <v>1</v>
      </c>
      <c r="G147" s="5">
        <v>8</v>
      </c>
      <c r="H147" s="5">
        <v>0</v>
      </c>
      <c r="I147" s="5">
        <v>9</v>
      </c>
      <c r="J147" s="5">
        <v>0</v>
      </c>
      <c r="K147" s="5">
        <v>673</v>
      </c>
      <c r="L147" s="5">
        <v>413</v>
      </c>
      <c r="M147" s="5">
        <v>260</v>
      </c>
      <c r="N147" s="5">
        <v>391</v>
      </c>
      <c r="O147" s="5">
        <v>260</v>
      </c>
      <c r="P147" s="5">
        <v>22</v>
      </c>
      <c r="Q147" s="5">
        <v>0</v>
      </c>
      <c r="R147" s="5">
        <v>160416</v>
      </c>
      <c r="S147" s="5">
        <v>373380</v>
      </c>
      <c r="T147" s="5">
        <v>34977</v>
      </c>
      <c r="U147" s="5">
        <v>618806</v>
      </c>
      <c r="V147" s="5">
        <v>614626</v>
      </c>
      <c r="W147" s="5">
        <v>14083</v>
      </c>
      <c r="X147" s="5">
        <v>402</v>
      </c>
      <c r="Y147" s="5">
        <v>376728</v>
      </c>
      <c r="Z147" s="5">
        <v>601900</v>
      </c>
      <c r="AA147" s="5">
        <v>225172</v>
      </c>
      <c r="AB147" s="5">
        <v>0</v>
      </c>
      <c r="AC147" s="5">
        <v>15229</v>
      </c>
      <c r="AD147" s="5">
        <v>3669</v>
      </c>
      <c r="AE147" s="5">
        <v>-15083</v>
      </c>
      <c r="AF147" s="5">
        <v>10177</v>
      </c>
    </row>
    <row r="148" spans="1:32">
      <c r="A148" s="5">
        <v>1397</v>
      </c>
      <c r="B148" s="5">
        <v>3</v>
      </c>
      <c r="C148" s="5" t="s">
        <v>428</v>
      </c>
      <c r="D148" s="5" t="s">
        <v>429</v>
      </c>
      <c r="E148" s="5">
        <v>19</v>
      </c>
      <c r="F148" s="5">
        <v>1</v>
      </c>
      <c r="G148" s="5">
        <v>18</v>
      </c>
      <c r="H148" s="5">
        <v>0</v>
      </c>
      <c r="I148" s="5">
        <v>19</v>
      </c>
      <c r="J148" s="5">
        <v>0</v>
      </c>
      <c r="K148" s="5">
        <v>1430</v>
      </c>
      <c r="L148" s="5">
        <v>1175</v>
      </c>
      <c r="M148" s="5">
        <v>256</v>
      </c>
      <c r="N148" s="5">
        <v>1175</v>
      </c>
      <c r="O148" s="5">
        <v>256</v>
      </c>
      <c r="P148" s="5">
        <v>0</v>
      </c>
      <c r="Q148" s="5">
        <v>0</v>
      </c>
      <c r="R148" s="5">
        <v>555511</v>
      </c>
      <c r="S148" s="5">
        <v>2349501</v>
      </c>
      <c r="T148" s="5">
        <v>1130614</v>
      </c>
      <c r="U148" s="5">
        <v>5002395</v>
      </c>
      <c r="V148" s="5">
        <v>4674646</v>
      </c>
      <c r="W148" s="5">
        <v>13386</v>
      </c>
      <c r="X148" s="5">
        <v>394</v>
      </c>
      <c r="Y148" s="5">
        <v>2368251</v>
      </c>
      <c r="Z148" s="5">
        <v>4975850</v>
      </c>
      <c r="AA148" s="5">
        <v>2607599</v>
      </c>
      <c r="AB148" s="5">
        <v>886</v>
      </c>
      <c r="AC148" s="5">
        <v>32760</v>
      </c>
      <c r="AD148" s="5">
        <v>4773</v>
      </c>
      <c r="AE148" s="5">
        <v>206181</v>
      </c>
      <c r="AF148" s="5">
        <v>56115</v>
      </c>
    </row>
    <row r="149" spans="1:32">
      <c r="A149" s="5">
        <v>1397</v>
      </c>
      <c r="B149" s="5">
        <v>4</v>
      </c>
      <c r="C149" s="5" t="s">
        <v>430</v>
      </c>
      <c r="D149" s="5" t="s">
        <v>429</v>
      </c>
      <c r="E149" s="5">
        <v>19</v>
      </c>
      <c r="F149" s="5">
        <v>1</v>
      </c>
      <c r="G149" s="5">
        <v>18</v>
      </c>
      <c r="H149" s="5">
        <v>0</v>
      </c>
      <c r="I149" s="5">
        <v>19</v>
      </c>
      <c r="J149" s="5">
        <v>0</v>
      </c>
      <c r="K149" s="5">
        <v>1430</v>
      </c>
      <c r="L149" s="5">
        <v>1175</v>
      </c>
      <c r="M149" s="5">
        <v>256</v>
      </c>
      <c r="N149" s="5">
        <v>1175</v>
      </c>
      <c r="O149" s="5">
        <v>256</v>
      </c>
      <c r="P149" s="5">
        <v>0</v>
      </c>
      <c r="Q149" s="5">
        <v>0</v>
      </c>
      <c r="R149" s="5">
        <v>555511</v>
      </c>
      <c r="S149" s="5">
        <v>2349501</v>
      </c>
      <c r="T149" s="5">
        <v>1130614</v>
      </c>
      <c r="U149" s="5">
        <v>5002395</v>
      </c>
      <c r="V149" s="5">
        <v>4674646</v>
      </c>
      <c r="W149" s="5">
        <v>13386</v>
      </c>
      <c r="X149" s="5">
        <v>394</v>
      </c>
      <c r="Y149" s="5">
        <v>2368251</v>
      </c>
      <c r="Z149" s="5">
        <v>4975850</v>
      </c>
      <c r="AA149" s="5">
        <v>2607599</v>
      </c>
      <c r="AB149" s="5">
        <v>886</v>
      </c>
      <c r="AC149" s="5">
        <v>32760</v>
      </c>
      <c r="AD149" s="5">
        <v>4773</v>
      </c>
      <c r="AE149" s="5">
        <v>206181</v>
      </c>
      <c r="AF149" s="5">
        <v>56115</v>
      </c>
    </row>
    <row r="150" spans="1:32">
      <c r="A150" s="5">
        <v>1397</v>
      </c>
      <c r="B150" s="5">
        <v>2</v>
      </c>
      <c r="C150" s="5" t="s">
        <v>431</v>
      </c>
      <c r="D150" s="5" t="s">
        <v>432</v>
      </c>
      <c r="E150" s="5">
        <v>1208</v>
      </c>
      <c r="F150" s="5">
        <v>34</v>
      </c>
      <c r="G150" s="5">
        <v>1175</v>
      </c>
      <c r="H150" s="5">
        <v>0</v>
      </c>
      <c r="I150" s="5">
        <v>1208</v>
      </c>
      <c r="J150" s="5">
        <v>0</v>
      </c>
      <c r="K150" s="5">
        <v>77850</v>
      </c>
      <c r="L150" s="5">
        <v>66688</v>
      </c>
      <c r="M150" s="5">
        <v>11161</v>
      </c>
      <c r="N150" s="5">
        <v>66204</v>
      </c>
      <c r="O150" s="5">
        <v>11153</v>
      </c>
      <c r="P150" s="5">
        <v>484</v>
      </c>
      <c r="Q150" s="5">
        <v>9</v>
      </c>
      <c r="R150" s="5">
        <v>23921282</v>
      </c>
      <c r="S150" s="5">
        <v>178754972</v>
      </c>
      <c r="T150" s="5">
        <v>44898149</v>
      </c>
      <c r="U150" s="5">
        <v>257666933</v>
      </c>
      <c r="V150" s="5">
        <v>252708503</v>
      </c>
      <c r="W150" s="5">
        <v>14967823</v>
      </c>
      <c r="X150" s="5">
        <v>258357</v>
      </c>
      <c r="Y150" s="5">
        <v>182204671</v>
      </c>
      <c r="Z150" s="5">
        <v>268282111</v>
      </c>
      <c r="AA150" s="5">
        <v>86077440</v>
      </c>
      <c r="AB150" s="5">
        <v>304049</v>
      </c>
      <c r="AC150" s="5">
        <v>8132236</v>
      </c>
      <c r="AD150" s="5">
        <v>1531982</v>
      </c>
      <c r="AE150" s="5">
        <v>26543147</v>
      </c>
      <c r="AF150" s="5">
        <v>8088077</v>
      </c>
    </row>
    <row r="151" spans="1:32">
      <c r="A151" s="5">
        <v>1397</v>
      </c>
      <c r="B151" s="5">
        <v>3</v>
      </c>
      <c r="C151" s="5" t="s">
        <v>433</v>
      </c>
      <c r="D151" s="5" t="s">
        <v>434</v>
      </c>
      <c r="E151" s="5">
        <v>375</v>
      </c>
      <c r="F151" s="5">
        <v>3</v>
      </c>
      <c r="G151" s="5">
        <v>372</v>
      </c>
      <c r="H151" s="5">
        <v>0</v>
      </c>
      <c r="I151" s="5">
        <v>375</v>
      </c>
      <c r="J151" s="5">
        <v>0</v>
      </c>
      <c r="K151" s="5">
        <v>24013</v>
      </c>
      <c r="L151" s="5">
        <v>20056</v>
      </c>
      <c r="M151" s="5">
        <v>3957</v>
      </c>
      <c r="N151" s="5">
        <v>19909</v>
      </c>
      <c r="O151" s="5">
        <v>3952</v>
      </c>
      <c r="P151" s="5">
        <v>147</v>
      </c>
      <c r="Q151" s="5">
        <v>5</v>
      </c>
      <c r="R151" s="5">
        <v>7839055</v>
      </c>
      <c r="S151" s="5">
        <v>33476788</v>
      </c>
      <c r="T151" s="5">
        <v>9140138</v>
      </c>
      <c r="U151" s="5">
        <v>55599447</v>
      </c>
      <c r="V151" s="5">
        <v>52998483</v>
      </c>
      <c r="W151" s="5">
        <v>1268560</v>
      </c>
      <c r="X151" s="5">
        <v>15891</v>
      </c>
      <c r="Y151" s="5">
        <v>34223770</v>
      </c>
      <c r="Z151" s="5">
        <v>58962440</v>
      </c>
      <c r="AA151" s="5">
        <v>24738670</v>
      </c>
      <c r="AB151" s="5">
        <v>82685</v>
      </c>
      <c r="AC151" s="5">
        <v>1807512</v>
      </c>
      <c r="AD151" s="5">
        <v>251741</v>
      </c>
      <c r="AE151" s="5">
        <v>8098356</v>
      </c>
      <c r="AF151" s="5">
        <v>1404596</v>
      </c>
    </row>
    <row r="152" spans="1:32">
      <c r="A152" s="5">
        <v>1397</v>
      </c>
      <c r="B152" s="5">
        <v>4</v>
      </c>
      <c r="C152" s="5" t="s">
        <v>435</v>
      </c>
      <c r="D152" s="5" t="s">
        <v>434</v>
      </c>
      <c r="E152" s="5">
        <v>375</v>
      </c>
      <c r="F152" s="5">
        <v>3</v>
      </c>
      <c r="G152" s="5">
        <v>372</v>
      </c>
      <c r="H152" s="5">
        <v>0</v>
      </c>
      <c r="I152" s="5">
        <v>375</v>
      </c>
      <c r="J152" s="5">
        <v>0</v>
      </c>
      <c r="K152" s="5">
        <v>24013</v>
      </c>
      <c r="L152" s="5">
        <v>20056</v>
      </c>
      <c r="M152" s="5">
        <v>3957</v>
      </c>
      <c r="N152" s="5">
        <v>19909</v>
      </c>
      <c r="O152" s="5">
        <v>3952</v>
      </c>
      <c r="P152" s="5">
        <v>147</v>
      </c>
      <c r="Q152" s="5">
        <v>5</v>
      </c>
      <c r="R152" s="5">
        <v>7839055</v>
      </c>
      <c r="S152" s="5">
        <v>33476788</v>
      </c>
      <c r="T152" s="5">
        <v>9140138</v>
      </c>
      <c r="U152" s="5">
        <v>55599447</v>
      </c>
      <c r="V152" s="5">
        <v>52998483</v>
      </c>
      <c r="W152" s="5">
        <v>1268560</v>
      </c>
      <c r="X152" s="5">
        <v>15891</v>
      </c>
      <c r="Y152" s="5">
        <v>34223770</v>
      </c>
      <c r="Z152" s="5">
        <v>58962440</v>
      </c>
      <c r="AA152" s="5">
        <v>24738670</v>
      </c>
      <c r="AB152" s="5">
        <v>82685</v>
      </c>
      <c r="AC152" s="5">
        <v>1807512</v>
      </c>
      <c r="AD152" s="5">
        <v>251741</v>
      </c>
      <c r="AE152" s="5">
        <v>8098356</v>
      </c>
      <c r="AF152" s="5">
        <v>1404596</v>
      </c>
    </row>
    <row r="153" spans="1:32">
      <c r="A153" s="5">
        <v>1397</v>
      </c>
      <c r="B153" s="5">
        <v>3</v>
      </c>
      <c r="C153" s="5" t="s">
        <v>436</v>
      </c>
      <c r="D153" s="5" t="s">
        <v>437</v>
      </c>
      <c r="E153" s="5">
        <v>24</v>
      </c>
      <c r="F153" s="5">
        <v>0</v>
      </c>
      <c r="G153" s="5">
        <v>24</v>
      </c>
      <c r="H153" s="5">
        <v>0</v>
      </c>
      <c r="I153" s="5">
        <v>24</v>
      </c>
      <c r="J153" s="5">
        <v>0</v>
      </c>
      <c r="K153" s="5">
        <v>2795</v>
      </c>
      <c r="L153" s="5">
        <v>2574</v>
      </c>
      <c r="M153" s="5">
        <v>221</v>
      </c>
      <c r="N153" s="5">
        <v>2569</v>
      </c>
      <c r="O153" s="5">
        <v>221</v>
      </c>
      <c r="P153" s="5">
        <v>5</v>
      </c>
      <c r="Q153" s="5">
        <v>0</v>
      </c>
      <c r="R153" s="5">
        <v>821742</v>
      </c>
      <c r="S153" s="5">
        <v>11746669</v>
      </c>
      <c r="T153" s="5">
        <v>1196568</v>
      </c>
      <c r="U153" s="5">
        <v>14582166</v>
      </c>
      <c r="V153" s="5">
        <v>13899511</v>
      </c>
      <c r="W153" s="5">
        <v>445644</v>
      </c>
      <c r="X153" s="5">
        <v>8897</v>
      </c>
      <c r="Y153" s="5">
        <v>11960424</v>
      </c>
      <c r="Z153" s="5">
        <v>15935096</v>
      </c>
      <c r="AA153" s="5">
        <v>3974671</v>
      </c>
      <c r="AB153" s="5">
        <v>184</v>
      </c>
      <c r="AC153" s="5">
        <v>446824</v>
      </c>
      <c r="AD153" s="5">
        <v>107354</v>
      </c>
      <c r="AE153" s="5">
        <v>2390778</v>
      </c>
      <c r="AF153" s="5">
        <v>565005</v>
      </c>
    </row>
    <row r="154" spans="1:32">
      <c r="A154" s="5">
        <v>1397</v>
      </c>
      <c r="B154" s="5">
        <v>4</v>
      </c>
      <c r="C154" s="5" t="s">
        <v>438</v>
      </c>
      <c r="D154" s="5" t="s">
        <v>437</v>
      </c>
      <c r="E154" s="5">
        <v>24</v>
      </c>
      <c r="F154" s="5">
        <v>0</v>
      </c>
      <c r="G154" s="5">
        <v>24</v>
      </c>
      <c r="H154" s="5">
        <v>0</v>
      </c>
      <c r="I154" s="5">
        <v>24</v>
      </c>
      <c r="J154" s="5">
        <v>0</v>
      </c>
      <c r="K154" s="5">
        <v>2795</v>
      </c>
      <c r="L154" s="5">
        <v>2574</v>
      </c>
      <c r="M154" s="5">
        <v>221</v>
      </c>
      <c r="N154" s="5">
        <v>2569</v>
      </c>
      <c r="O154" s="5">
        <v>221</v>
      </c>
      <c r="P154" s="5">
        <v>5</v>
      </c>
      <c r="Q154" s="5">
        <v>0</v>
      </c>
      <c r="R154" s="5">
        <v>821742</v>
      </c>
      <c r="S154" s="5">
        <v>11746669</v>
      </c>
      <c r="T154" s="5">
        <v>1196568</v>
      </c>
      <c r="U154" s="5">
        <v>14582166</v>
      </c>
      <c r="V154" s="5">
        <v>13899511</v>
      </c>
      <c r="W154" s="5">
        <v>445644</v>
      </c>
      <c r="X154" s="5">
        <v>8897</v>
      </c>
      <c r="Y154" s="5">
        <v>11960424</v>
      </c>
      <c r="Z154" s="5">
        <v>15935096</v>
      </c>
      <c r="AA154" s="5">
        <v>3974671</v>
      </c>
      <c r="AB154" s="5">
        <v>184</v>
      </c>
      <c r="AC154" s="5">
        <v>446824</v>
      </c>
      <c r="AD154" s="5">
        <v>107354</v>
      </c>
      <c r="AE154" s="5">
        <v>2390778</v>
      </c>
      <c r="AF154" s="5">
        <v>565005</v>
      </c>
    </row>
    <row r="155" spans="1:32">
      <c r="A155" s="5">
        <v>1397</v>
      </c>
      <c r="B155" s="5">
        <v>3</v>
      </c>
      <c r="C155" s="5" t="s">
        <v>439</v>
      </c>
      <c r="D155" s="5" t="s">
        <v>440</v>
      </c>
      <c r="E155" s="5">
        <v>245</v>
      </c>
      <c r="F155" s="5">
        <v>9</v>
      </c>
      <c r="G155" s="5">
        <v>237</v>
      </c>
      <c r="H155" s="5">
        <v>0</v>
      </c>
      <c r="I155" s="5">
        <v>245</v>
      </c>
      <c r="J155" s="5">
        <v>0</v>
      </c>
      <c r="K155" s="5">
        <v>12455</v>
      </c>
      <c r="L155" s="5">
        <v>11218</v>
      </c>
      <c r="M155" s="5">
        <v>1237</v>
      </c>
      <c r="N155" s="5">
        <v>11158</v>
      </c>
      <c r="O155" s="5">
        <v>1237</v>
      </c>
      <c r="P155" s="5">
        <v>60</v>
      </c>
      <c r="Q155" s="5">
        <v>0</v>
      </c>
      <c r="R155" s="5">
        <v>4161629</v>
      </c>
      <c r="S155" s="5">
        <v>61840296</v>
      </c>
      <c r="T155" s="5">
        <v>6874327</v>
      </c>
      <c r="U155" s="5">
        <v>81270501</v>
      </c>
      <c r="V155" s="5">
        <v>76897087</v>
      </c>
      <c r="W155" s="5">
        <v>7646978</v>
      </c>
      <c r="X155" s="5">
        <v>140556</v>
      </c>
      <c r="Y155" s="5">
        <v>62614399</v>
      </c>
      <c r="Z155" s="5">
        <v>83261840</v>
      </c>
      <c r="AA155" s="5">
        <v>20647442</v>
      </c>
      <c r="AB155" s="5">
        <v>146440</v>
      </c>
      <c r="AC155" s="5">
        <v>1610131</v>
      </c>
      <c r="AD155" s="5">
        <v>162952</v>
      </c>
      <c r="AE155" s="5">
        <v>10097663</v>
      </c>
      <c r="AF155" s="5">
        <v>2138808</v>
      </c>
    </row>
    <row r="156" spans="1:32">
      <c r="A156" s="5">
        <v>1397</v>
      </c>
      <c r="B156" s="5">
        <v>4</v>
      </c>
      <c r="C156" s="5" t="s">
        <v>441</v>
      </c>
      <c r="D156" s="5" t="s">
        <v>442</v>
      </c>
      <c r="E156" s="5">
        <v>245</v>
      </c>
      <c r="F156" s="5">
        <v>9</v>
      </c>
      <c r="G156" s="5">
        <v>237</v>
      </c>
      <c r="H156" s="5">
        <v>0</v>
      </c>
      <c r="I156" s="5">
        <v>245</v>
      </c>
      <c r="J156" s="5">
        <v>0</v>
      </c>
      <c r="K156" s="5">
        <v>12455</v>
      </c>
      <c r="L156" s="5">
        <v>11218</v>
      </c>
      <c r="M156" s="5">
        <v>1237</v>
      </c>
      <c r="N156" s="5">
        <v>11158</v>
      </c>
      <c r="O156" s="5">
        <v>1237</v>
      </c>
      <c r="P156" s="5">
        <v>60</v>
      </c>
      <c r="Q156" s="5">
        <v>0</v>
      </c>
      <c r="R156" s="5">
        <v>4161629</v>
      </c>
      <c r="S156" s="5">
        <v>61840296</v>
      </c>
      <c r="T156" s="5">
        <v>6874327</v>
      </c>
      <c r="U156" s="5">
        <v>81270501</v>
      </c>
      <c r="V156" s="5">
        <v>76897087</v>
      </c>
      <c r="W156" s="5">
        <v>7646978</v>
      </c>
      <c r="X156" s="5">
        <v>140556</v>
      </c>
      <c r="Y156" s="5">
        <v>62614399</v>
      </c>
      <c r="Z156" s="5">
        <v>83261840</v>
      </c>
      <c r="AA156" s="5">
        <v>20647442</v>
      </c>
      <c r="AB156" s="5">
        <v>146440</v>
      </c>
      <c r="AC156" s="5">
        <v>1610131</v>
      </c>
      <c r="AD156" s="5">
        <v>162952</v>
      </c>
      <c r="AE156" s="5">
        <v>10097663</v>
      </c>
      <c r="AF156" s="5">
        <v>2138808</v>
      </c>
    </row>
    <row r="157" spans="1:32">
      <c r="A157" s="5">
        <v>1397</v>
      </c>
      <c r="B157" s="5">
        <v>3</v>
      </c>
      <c r="C157" s="5" t="s">
        <v>443</v>
      </c>
      <c r="D157" s="5" t="s">
        <v>444</v>
      </c>
      <c r="E157" s="5">
        <v>143</v>
      </c>
      <c r="F157" s="5">
        <v>2</v>
      </c>
      <c r="G157" s="5">
        <v>141</v>
      </c>
      <c r="H157" s="5">
        <v>0</v>
      </c>
      <c r="I157" s="5">
        <v>143</v>
      </c>
      <c r="J157" s="5">
        <v>0</v>
      </c>
      <c r="K157" s="5">
        <v>8279</v>
      </c>
      <c r="L157" s="5">
        <v>6027</v>
      </c>
      <c r="M157" s="5">
        <v>2253</v>
      </c>
      <c r="N157" s="5">
        <v>5985</v>
      </c>
      <c r="O157" s="5">
        <v>2252</v>
      </c>
      <c r="P157" s="5">
        <v>42</v>
      </c>
      <c r="Q157" s="5">
        <v>1</v>
      </c>
      <c r="R157" s="5">
        <v>2290041</v>
      </c>
      <c r="S157" s="5">
        <v>9269724</v>
      </c>
      <c r="T157" s="5">
        <v>4032021</v>
      </c>
      <c r="U157" s="5">
        <v>15363209</v>
      </c>
      <c r="V157" s="5">
        <v>15167923</v>
      </c>
      <c r="W157" s="5">
        <v>194203</v>
      </c>
      <c r="X157" s="5">
        <v>3239</v>
      </c>
      <c r="Y157" s="5">
        <v>9439423</v>
      </c>
      <c r="Z157" s="5">
        <v>15559110</v>
      </c>
      <c r="AA157" s="5">
        <v>6119686</v>
      </c>
      <c r="AB157" s="5">
        <v>11260</v>
      </c>
      <c r="AC157" s="5">
        <v>513617</v>
      </c>
      <c r="AD157" s="5">
        <v>68440</v>
      </c>
      <c r="AE157" s="5">
        <v>1737928</v>
      </c>
      <c r="AF157" s="5">
        <v>768564</v>
      </c>
    </row>
    <row r="158" spans="1:32">
      <c r="A158" s="5">
        <v>1397</v>
      </c>
      <c r="B158" s="5">
        <v>4</v>
      </c>
      <c r="C158" s="5" t="s">
        <v>445</v>
      </c>
      <c r="D158" s="5" t="s">
        <v>444</v>
      </c>
      <c r="E158" s="5">
        <v>143</v>
      </c>
      <c r="F158" s="5">
        <v>2</v>
      </c>
      <c r="G158" s="5">
        <v>141</v>
      </c>
      <c r="H158" s="5">
        <v>0</v>
      </c>
      <c r="I158" s="5">
        <v>143</v>
      </c>
      <c r="J158" s="5">
        <v>0</v>
      </c>
      <c r="K158" s="5">
        <v>8279</v>
      </c>
      <c r="L158" s="5">
        <v>6027</v>
      </c>
      <c r="M158" s="5">
        <v>2253</v>
      </c>
      <c r="N158" s="5">
        <v>5985</v>
      </c>
      <c r="O158" s="5">
        <v>2252</v>
      </c>
      <c r="P158" s="5">
        <v>42</v>
      </c>
      <c r="Q158" s="5">
        <v>1</v>
      </c>
      <c r="R158" s="5">
        <v>2290041</v>
      </c>
      <c r="S158" s="5">
        <v>9269724</v>
      </c>
      <c r="T158" s="5">
        <v>4032021</v>
      </c>
      <c r="U158" s="5">
        <v>15363209</v>
      </c>
      <c r="V158" s="5">
        <v>15167923</v>
      </c>
      <c r="W158" s="5">
        <v>194203</v>
      </c>
      <c r="X158" s="5">
        <v>3239</v>
      </c>
      <c r="Y158" s="5">
        <v>9439423</v>
      </c>
      <c r="Z158" s="5">
        <v>15559110</v>
      </c>
      <c r="AA158" s="5">
        <v>6119686</v>
      </c>
      <c r="AB158" s="5">
        <v>11260</v>
      </c>
      <c r="AC158" s="5">
        <v>513617</v>
      </c>
      <c r="AD158" s="5">
        <v>68440</v>
      </c>
      <c r="AE158" s="5">
        <v>1737928</v>
      </c>
      <c r="AF158" s="5">
        <v>768564</v>
      </c>
    </row>
    <row r="159" spans="1:32">
      <c r="A159" s="5">
        <v>1397</v>
      </c>
      <c r="B159" s="5">
        <v>3</v>
      </c>
      <c r="C159" s="5" t="s">
        <v>446</v>
      </c>
      <c r="D159" s="5" t="s">
        <v>447</v>
      </c>
      <c r="E159" s="5">
        <v>398</v>
      </c>
      <c r="F159" s="5">
        <v>20</v>
      </c>
      <c r="G159" s="5">
        <v>378</v>
      </c>
      <c r="H159" s="5">
        <v>0</v>
      </c>
      <c r="I159" s="5">
        <v>398</v>
      </c>
      <c r="J159" s="5">
        <v>0</v>
      </c>
      <c r="K159" s="5">
        <v>29190</v>
      </c>
      <c r="L159" s="5">
        <v>25994</v>
      </c>
      <c r="M159" s="5">
        <v>3195</v>
      </c>
      <c r="N159" s="5">
        <v>25767</v>
      </c>
      <c r="O159" s="5">
        <v>3192</v>
      </c>
      <c r="P159" s="5">
        <v>227</v>
      </c>
      <c r="Q159" s="5">
        <v>3</v>
      </c>
      <c r="R159" s="5">
        <v>8529591</v>
      </c>
      <c r="S159" s="5">
        <v>60374877</v>
      </c>
      <c r="T159" s="5">
        <v>23316898</v>
      </c>
      <c r="U159" s="5">
        <v>88225482</v>
      </c>
      <c r="V159" s="5">
        <v>91263838</v>
      </c>
      <c r="W159" s="5">
        <v>5349997</v>
      </c>
      <c r="X159" s="5">
        <v>88913</v>
      </c>
      <c r="Y159" s="5">
        <v>61897818</v>
      </c>
      <c r="Z159" s="5">
        <v>91894341</v>
      </c>
      <c r="AA159" s="5">
        <v>29996524</v>
      </c>
      <c r="AB159" s="5">
        <v>11701</v>
      </c>
      <c r="AC159" s="5">
        <v>3693815</v>
      </c>
      <c r="AD159" s="5">
        <v>933035</v>
      </c>
      <c r="AE159" s="5">
        <v>3611867</v>
      </c>
      <c r="AF159" s="5">
        <v>3142979</v>
      </c>
    </row>
    <row r="160" spans="1:32">
      <c r="A160" s="5">
        <v>1397</v>
      </c>
      <c r="B160" s="5">
        <v>4</v>
      </c>
      <c r="C160" s="5" t="s">
        <v>448</v>
      </c>
      <c r="D160" s="5" t="s">
        <v>447</v>
      </c>
      <c r="E160" s="5">
        <v>398</v>
      </c>
      <c r="F160" s="5">
        <v>20</v>
      </c>
      <c r="G160" s="5">
        <v>378</v>
      </c>
      <c r="H160" s="5">
        <v>0</v>
      </c>
      <c r="I160" s="5">
        <v>398</v>
      </c>
      <c r="J160" s="5">
        <v>0</v>
      </c>
      <c r="K160" s="5">
        <v>29190</v>
      </c>
      <c r="L160" s="5">
        <v>25994</v>
      </c>
      <c r="M160" s="5">
        <v>3195</v>
      </c>
      <c r="N160" s="5">
        <v>25767</v>
      </c>
      <c r="O160" s="5">
        <v>3192</v>
      </c>
      <c r="P160" s="5">
        <v>227</v>
      </c>
      <c r="Q160" s="5">
        <v>3</v>
      </c>
      <c r="R160" s="5">
        <v>8529591</v>
      </c>
      <c r="S160" s="5">
        <v>60374877</v>
      </c>
      <c r="T160" s="5">
        <v>23316898</v>
      </c>
      <c r="U160" s="5">
        <v>88225482</v>
      </c>
      <c r="V160" s="5">
        <v>91263838</v>
      </c>
      <c r="W160" s="5">
        <v>5349997</v>
      </c>
      <c r="X160" s="5">
        <v>88913</v>
      </c>
      <c r="Y160" s="5">
        <v>61897818</v>
      </c>
      <c r="Z160" s="5">
        <v>91894341</v>
      </c>
      <c r="AA160" s="5">
        <v>29996524</v>
      </c>
      <c r="AB160" s="5">
        <v>11701</v>
      </c>
      <c r="AC160" s="5">
        <v>3693815</v>
      </c>
      <c r="AD160" s="5">
        <v>933035</v>
      </c>
      <c r="AE160" s="5">
        <v>3611867</v>
      </c>
      <c r="AF160" s="5">
        <v>3142979</v>
      </c>
    </row>
    <row r="161" spans="1:32">
      <c r="A161" s="5">
        <v>1397</v>
      </c>
      <c r="B161" s="5">
        <v>3</v>
      </c>
      <c r="C161" s="5" t="s">
        <v>449</v>
      </c>
      <c r="D161" s="5" t="s">
        <v>450</v>
      </c>
      <c r="E161" s="5">
        <v>23</v>
      </c>
      <c r="F161" s="5">
        <v>0</v>
      </c>
      <c r="G161" s="5">
        <v>23</v>
      </c>
      <c r="H161" s="5">
        <v>0</v>
      </c>
      <c r="I161" s="5">
        <v>23</v>
      </c>
      <c r="J161" s="5">
        <v>0</v>
      </c>
      <c r="K161" s="5">
        <v>1118</v>
      </c>
      <c r="L161" s="5">
        <v>820</v>
      </c>
      <c r="M161" s="5">
        <v>299</v>
      </c>
      <c r="N161" s="5">
        <v>817</v>
      </c>
      <c r="O161" s="5">
        <v>299</v>
      </c>
      <c r="P161" s="5">
        <v>3</v>
      </c>
      <c r="Q161" s="5">
        <v>0</v>
      </c>
      <c r="R161" s="5">
        <v>279225</v>
      </c>
      <c r="S161" s="5">
        <v>2046618</v>
      </c>
      <c r="T161" s="5">
        <v>338197</v>
      </c>
      <c r="U161" s="5">
        <v>2626128</v>
      </c>
      <c r="V161" s="5">
        <v>2481660</v>
      </c>
      <c r="W161" s="5">
        <v>62441</v>
      </c>
      <c r="X161" s="5">
        <v>862</v>
      </c>
      <c r="Y161" s="5">
        <v>2068837</v>
      </c>
      <c r="Z161" s="5">
        <v>2669284</v>
      </c>
      <c r="AA161" s="5">
        <v>600446</v>
      </c>
      <c r="AB161" s="5">
        <v>51778</v>
      </c>
      <c r="AC161" s="5">
        <v>60338</v>
      </c>
      <c r="AD161" s="5">
        <v>8460</v>
      </c>
      <c r="AE161" s="5">
        <v>606554</v>
      </c>
      <c r="AF161" s="5">
        <v>68124</v>
      </c>
    </row>
    <row r="162" spans="1:32">
      <c r="A162" s="5">
        <v>1397</v>
      </c>
      <c r="B162" s="5">
        <v>4</v>
      </c>
      <c r="C162" s="5" t="s">
        <v>451</v>
      </c>
      <c r="D162" s="5" t="s">
        <v>450</v>
      </c>
      <c r="E162" s="5">
        <v>23</v>
      </c>
      <c r="F162" s="5">
        <v>0</v>
      </c>
      <c r="G162" s="5">
        <v>23</v>
      </c>
      <c r="H162" s="5">
        <v>0</v>
      </c>
      <c r="I162" s="5">
        <v>23</v>
      </c>
      <c r="J162" s="5">
        <v>0</v>
      </c>
      <c r="K162" s="5">
        <v>1118</v>
      </c>
      <c r="L162" s="5">
        <v>820</v>
      </c>
      <c r="M162" s="5">
        <v>299</v>
      </c>
      <c r="N162" s="5">
        <v>817</v>
      </c>
      <c r="O162" s="5">
        <v>299</v>
      </c>
      <c r="P162" s="5">
        <v>3</v>
      </c>
      <c r="Q162" s="5">
        <v>0</v>
      </c>
      <c r="R162" s="5">
        <v>279225</v>
      </c>
      <c r="S162" s="5">
        <v>2046618</v>
      </c>
      <c r="T162" s="5">
        <v>338197</v>
      </c>
      <c r="U162" s="5">
        <v>2626128</v>
      </c>
      <c r="V162" s="5">
        <v>2481660</v>
      </c>
      <c r="W162" s="5">
        <v>62441</v>
      </c>
      <c r="X162" s="5">
        <v>862</v>
      </c>
      <c r="Y162" s="5">
        <v>2068837</v>
      </c>
      <c r="Z162" s="5">
        <v>2669284</v>
      </c>
      <c r="AA162" s="5">
        <v>600446</v>
      </c>
      <c r="AB162" s="5">
        <v>51778</v>
      </c>
      <c r="AC162" s="5">
        <v>60338</v>
      </c>
      <c r="AD162" s="5">
        <v>8460</v>
      </c>
      <c r="AE162" s="5">
        <v>606554</v>
      </c>
      <c r="AF162" s="5">
        <v>68124</v>
      </c>
    </row>
    <row r="163" spans="1:32">
      <c r="A163" s="5">
        <v>1397</v>
      </c>
      <c r="B163" s="5">
        <v>2</v>
      </c>
      <c r="C163" s="5" t="s">
        <v>452</v>
      </c>
      <c r="D163" s="5" t="s">
        <v>453</v>
      </c>
      <c r="E163" s="5">
        <v>1578</v>
      </c>
      <c r="F163" s="5">
        <v>17</v>
      </c>
      <c r="G163" s="5">
        <v>1560</v>
      </c>
      <c r="H163" s="5">
        <v>0</v>
      </c>
      <c r="I163" s="5">
        <v>1577</v>
      </c>
      <c r="J163" s="5">
        <v>1</v>
      </c>
      <c r="K163" s="5">
        <v>80787</v>
      </c>
      <c r="L163" s="5">
        <v>73224</v>
      </c>
      <c r="M163" s="5">
        <v>7563</v>
      </c>
      <c r="N163" s="5">
        <v>72477</v>
      </c>
      <c r="O163" s="5">
        <v>7538</v>
      </c>
      <c r="P163" s="5">
        <v>747</v>
      </c>
      <c r="Q163" s="5">
        <v>25</v>
      </c>
      <c r="R163" s="5">
        <v>26162318</v>
      </c>
      <c r="S163" s="5">
        <v>107694904</v>
      </c>
      <c r="T163" s="5">
        <v>27955412</v>
      </c>
      <c r="U163" s="5">
        <v>171044199</v>
      </c>
      <c r="V163" s="5">
        <v>166472303</v>
      </c>
      <c r="W163" s="5">
        <v>7348391</v>
      </c>
      <c r="X163" s="5">
        <v>112958</v>
      </c>
      <c r="Y163" s="5">
        <v>112452951</v>
      </c>
      <c r="Z163" s="5">
        <v>186210369</v>
      </c>
      <c r="AA163" s="5">
        <v>73757417</v>
      </c>
      <c r="AB163" s="5">
        <v>519547</v>
      </c>
      <c r="AC163" s="5">
        <v>6918088</v>
      </c>
      <c r="AD163" s="5">
        <v>967688</v>
      </c>
      <c r="AE163" s="5">
        <v>17882494</v>
      </c>
      <c r="AF163" s="5">
        <v>5038654</v>
      </c>
    </row>
    <row r="164" spans="1:32">
      <c r="A164" s="5">
        <v>1397</v>
      </c>
      <c r="B164" s="5">
        <v>3</v>
      </c>
      <c r="C164" s="5" t="s">
        <v>454</v>
      </c>
      <c r="D164" s="5" t="s">
        <v>455</v>
      </c>
      <c r="E164" s="5">
        <v>999</v>
      </c>
      <c r="F164" s="5">
        <v>8</v>
      </c>
      <c r="G164" s="5">
        <v>991</v>
      </c>
      <c r="H164" s="5">
        <v>0</v>
      </c>
      <c r="I164" s="5">
        <v>999</v>
      </c>
      <c r="J164" s="5">
        <v>0</v>
      </c>
      <c r="K164" s="5">
        <v>57889</v>
      </c>
      <c r="L164" s="5">
        <v>52041</v>
      </c>
      <c r="M164" s="5">
        <v>5847</v>
      </c>
      <c r="N164" s="5">
        <v>51626</v>
      </c>
      <c r="O164" s="5">
        <v>5831</v>
      </c>
      <c r="P164" s="5">
        <v>415</v>
      </c>
      <c r="Q164" s="5">
        <v>16</v>
      </c>
      <c r="R164" s="5">
        <v>19396729</v>
      </c>
      <c r="S164" s="5">
        <v>76029129</v>
      </c>
      <c r="T164" s="5">
        <v>23741822</v>
      </c>
      <c r="U164" s="5">
        <v>120613661</v>
      </c>
      <c r="V164" s="5">
        <v>118352458</v>
      </c>
      <c r="W164" s="5">
        <v>4460975</v>
      </c>
      <c r="X164" s="5">
        <v>58710</v>
      </c>
      <c r="Y164" s="5">
        <v>79743578</v>
      </c>
      <c r="Z164" s="5">
        <v>133634986</v>
      </c>
      <c r="AA164" s="5">
        <v>53891408</v>
      </c>
      <c r="AB164" s="5">
        <v>272682</v>
      </c>
      <c r="AC164" s="5">
        <v>5182605</v>
      </c>
      <c r="AD164" s="5">
        <v>831570</v>
      </c>
      <c r="AE164" s="5">
        <v>14207684</v>
      </c>
      <c r="AF164" s="5">
        <v>3585328</v>
      </c>
    </row>
    <row r="165" spans="1:32">
      <c r="A165" s="5">
        <v>1397</v>
      </c>
      <c r="B165" s="5">
        <v>4</v>
      </c>
      <c r="C165" s="5" t="s">
        <v>456</v>
      </c>
      <c r="D165" s="5" t="s">
        <v>457</v>
      </c>
      <c r="E165" s="5">
        <v>27</v>
      </c>
      <c r="F165" s="5">
        <v>0</v>
      </c>
      <c r="G165" s="5">
        <v>27</v>
      </c>
      <c r="H165" s="5">
        <v>0</v>
      </c>
      <c r="I165" s="5">
        <v>27</v>
      </c>
      <c r="J165" s="5">
        <v>0</v>
      </c>
      <c r="K165" s="5">
        <v>7095</v>
      </c>
      <c r="L165" s="5">
        <v>6730</v>
      </c>
      <c r="M165" s="5">
        <v>365</v>
      </c>
      <c r="N165" s="5">
        <v>6728</v>
      </c>
      <c r="O165" s="5">
        <v>365</v>
      </c>
      <c r="P165" s="5">
        <v>2</v>
      </c>
      <c r="Q165" s="5">
        <v>0</v>
      </c>
      <c r="R165" s="5">
        <v>4024660</v>
      </c>
      <c r="S165" s="5">
        <v>10702609</v>
      </c>
      <c r="T165" s="5">
        <v>1152474</v>
      </c>
      <c r="U165" s="5">
        <v>16946819</v>
      </c>
      <c r="V165" s="5">
        <v>15974691</v>
      </c>
      <c r="W165" s="5">
        <v>15083</v>
      </c>
      <c r="X165" s="5">
        <v>231</v>
      </c>
      <c r="Y165" s="5">
        <v>12584413</v>
      </c>
      <c r="Z165" s="5">
        <v>25479892</v>
      </c>
      <c r="AA165" s="5">
        <v>12895479</v>
      </c>
      <c r="AB165" s="5">
        <v>3067</v>
      </c>
      <c r="AC165" s="5">
        <v>1625609</v>
      </c>
      <c r="AD165" s="5">
        <v>28288</v>
      </c>
      <c r="AE165" s="5">
        <v>2054188</v>
      </c>
      <c r="AF165" s="5">
        <v>857348</v>
      </c>
    </row>
    <row r="166" spans="1:32">
      <c r="A166" s="5">
        <v>1397</v>
      </c>
      <c r="B166" s="5">
        <v>4</v>
      </c>
      <c r="C166" s="5" t="s">
        <v>458</v>
      </c>
      <c r="D166" s="5" t="s">
        <v>459</v>
      </c>
      <c r="E166" s="5">
        <v>5</v>
      </c>
      <c r="F166" s="5">
        <v>0</v>
      </c>
      <c r="G166" s="5">
        <v>5</v>
      </c>
      <c r="H166" s="5">
        <v>0</v>
      </c>
      <c r="I166" s="5">
        <v>5</v>
      </c>
      <c r="J166" s="5">
        <v>0</v>
      </c>
      <c r="K166" s="5">
        <v>361</v>
      </c>
      <c r="L166" s="5">
        <v>315</v>
      </c>
      <c r="M166" s="5">
        <v>46</v>
      </c>
      <c r="N166" s="5">
        <v>313</v>
      </c>
      <c r="O166" s="5">
        <v>46</v>
      </c>
      <c r="P166" s="5">
        <v>2</v>
      </c>
      <c r="Q166" s="5">
        <v>0</v>
      </c>
      <c r="R166" s="5">
        <v>83753</v>
      </c>
      <c r="S166" s="5">
        <v>92278</v>
      </c>
      <c r="T166" s="5">
        <v>10248</v>
      </c>
      <c r="U166" s="5">
        <v>239735</v>
      </c>
      <c r="V166" s="5">
        <v>228979</v>
      </c>
      <c r="W166" s="5">
        <v>27913</v>
      </c>
      <c r="X166" s="5">
        <v>392</v>
      </c>
      <c r="Y166" s="5">
        <v>105221</v>
      </c>
      <c r="Z166" s="5">
        <v>246994</v>
      </c>
      <c r="AA166" s="5">
        <v>141773</v>
      </c>
      <c r="AB166" s="5">
        <v>0</v>
      </c>
      <c r="AC166" s="5">
        <v>11370</v>
      </c>
      <c r="AD166" s="5">
        <v>566</v>
      </c>
      <c r="AE166" s="5">
        <v>60633</v>
      </c>
      <c r="AF166" s="5">
        <v>5691</v>
      </c>
    </row>
    <row r="167" spans="1:32">
      <c r="A167" s="5">
        <v>1397</v>
      </c>
      <c r="B167" s="5">
        <v>4</v>
      </c>
      <c r="C167" s="5" t="s">
        <v>460</v>
      </c>
      <c r="D167" s="5" t="s">
        <v>461</v>
      </c>
      <c r="E167" s="5">
        <v>251</v>
      </c>
      <c r="F167" s="5">
        <v>1</v>
      </c>
      <c r="G167" s="5">
        <v>250</v>
      </c>
      <c r="H167" s="5">
        <v>0</v>
      </c>
      <c r="I167" s="5">
        <v>251</v>
      </c>
      <c r="J167" s="5">
        <v>0</v>
      </c>
      <c r="K167" s="5">
        <v>14432</v>
      </c>
      <c r="L167" s="5">
        <v>12802</v>
      </c>
      <c r="M167" s="5">
        <v>1630</v>
      </c>
      <c r="N167" s="5">
        <v>12697</v>
      </c>
      <c r="O167" s="5">
        <v>1630</v>
      </c>
      <c r="P167" s="5">
        <v>105</v>
      </c>
      <c r="Q167" s="5">
        <v>0</v>
      </c>
      <c r="R167" s="5">
        <v>4699773</v>
      </c>
      <c r="S167" s="5">
        <v>17267251</v>
      </c>
      <c r="T167" s="5">
        <v>4441966</v>
      </c>
      <c r="U167" s="5">
        <v>28997423</v>
      </c>
      <c r="V167" s="5">
        <v>28866585</v>
      </c>
      <c r="W167" s="5">
        <v>863875</v>
      </c>
      <c r="X167" s="5">
        <v>12025</v>
      </c>
      <c r="Y167" s="5">
        <v>17866788</v>
      </c>
      <c r="Z167" s="5">
        <v>29666370</v>
      </c>
      <c r="AA167" s="5">
        <v>11799582</v>
      </c>
      <c r="AB167" s="5">
        <v>166717</v>
      </c>
      <c r="AC167" s="5">
        <v>1091888</v>
      </c>
      <c r="AD167" s="5">
        <v>346787</v>
      </c>
      <c r="AE167" s="5">
        <v>3305389</v>
      </c>
      <c r="AF167" s="5">
        <v>852066</v>
      </c>
    </row>
    <row r="168" spans="1:32">
      <c r="A168" s="5">
        <v>1397</v>
      </c>
      <c r="B168" s="5">
        <v>4</v>
      </c>
      <c r="C168" s="5" t="s">
        <v>462</v>
      </c>
      <c r="D168" s="5" t="s">
        <v>463</v>
      </c>
      <c r="E168" s="5">
        <v>116</v>
      </c>
      <c r="F168" s="5">
        <v>2</v>
      </c>
      <c r="G168" s="5">
        <v>114</v>
      </c>
      <c r="H168" s="5">
        <v>0</v>
      </c>
      <c r="I168" s="5">
        <v>116</v>
      </c>
      <c r="J168" s="5">
        <v>0</v>
      </c>
      <c r="K168" s="5">
        <v>4405</v>
      </c>
      <c r="L168" s="5">
        <v>3868</v>
      </c>
      <c r="M168" s="5">
        <v>537</v>
      </c>
      <c r="N168" s="5">
        <v>3776</v>
      </c>
      <c r="O168" s="5">
        <v>534</v>
      </c>
      <c r="P168" s="5">
        <v>91</v>
      </c>
      <c r="Q168" s="5">
        <v>3</v>
      </c>
      <c r="R168" s="5">
        <v>1173768</v>
      </c>
      <c r="S168" s="5">
        <v>3137692</v>
      </c>
      <c r="T168" s="5">
        <v>257110</v>
      </c>
      <c r="U168" s="5">
        <v>5689341</v>
      </c>
      <c r="V168" s="5">
        <v>5603677</v>
      </c>
      <c r="W168" s="5">
        <v>0</v>
      </c>
      <c r="X168" s="5">
        <v>0</v>
      </c>
      <c r="Y168" s="5">
        <v>3277918</v>
      </c>
      <c r="Z168" s="5">
        <v>5878886</v>
      </c>
      <c r="AA168" s="5">
        <v>2600968</v>
      </c>
      <c r="AB168" s="5">
        <v>13347</v>
      </c>
      <c r="AC168" s="5">
        <v>241747</v>
      </c>
      <c r="AD168" s="5">
        <v>28540</v>
      </c>
      <c r="AE168" s="5">
        <v>244940</v>
      </c>
      <c r="AF168" s="5">
        <v>104231</v>
      </c>
    </row>
    <row r="169" spans="1:32">
      <c r="A169" s="5">
        <v>1397</v>
      </c>
      <c r="B169" s="5">
        <v>4</v>
      </c>
      <c r="C169" s="5" t="s">
        <v>464</v>
      </c>
      <c r="D169" s="5" t="s">
        <v>465</v>
      </c>
      <c r="E169" s="5">
        <v>28</v>
      </c>
      <c r="F169" s="5">
        <v>1</v>
      </c>
      <c r="G169" s="5">
        <v>27</v>
      </c>
      <c r="H169" s="5">
        <v>0</v>
      </c>
      <c r="I169" s="5">
        <v>28</v>
      </c>
      <c r="J169" s="5">
        <v>0</v>
      </c>
      <c r="K169" s="5">
        <v>1841</v>
      </c>
      <c r="L169" s="5">
        <v>1668</v>
      </c>
      <c r="M169" s="5">
        <v>173</v>
      </c>
      <c r="N169" s="5">
        <v>1661</v>
      </c>
      <c r="O169" s="5">
        <v>173</v>
      </c>
      <c r="P169" s="5">
        <v>7</v>
      </c>
      <c r="Q169" s="5">
        <v>0</v>
      </c>
      <c r="R169" s="5">
        <v>641956</v>
      </c>
      <c r="S169" s="5">
        <v>4784056</v>
      </c>
      <c r="T169" s="5">
        <v>934066</v>
      </c>
      <c r="U169" s="5">
        <v>6588253</v>
      </c>
      <c r="V169" s="5">
        <v>6660990</v>
      </c>
      <c r="W169" s="5">
        <v>29489</v>
      </c>
      <c r="X169" s="5">
        <v>426</v>
      </c>
      <c r="Y169" s="5">
        <v>4890616</v>
      </c>
      <c r="Z169" s="5">
        <v>6867126</v>
      </c>
      <c r="AA169" s="5">
        <v>1976510</v>
      </c>
      <c r="AB169" s="5">
        <v>22</v>
      </c>
      <c r="AC169" s="5">
        <v>99186</v>
      </c>
      <c r="AD169" s="5">
        <v>8462</v>
      </c>
      <c r="AE169" s="5">
        <v>785499</v>
      </c>
      <c r="AF169" s="5">
        <v>92947</v>
      </c>
    </row>
    <row r="170" spans="1:32">
      <c r="A170" s="5">
        <v>1397</v>
      </c>
      <c r="B170" s="5">
        <v>4</v>
      </c>
      <c r="C170" s="5" t="s">
        <v>466</v>
      </c>
      <c r="D170" s="5" t="s">
        <v>467</v>
      </c>
      <c r="E170" s="5">
        <v>92</v>
      </c>
      <c r="F170" s="5">
        <v>0</v>
      </c>
      <c r="G170" s="5">
        <v>92</v>
      </c>
      <c r="H170" s="5">
        <v>0</v>
      </c>
      <c r="I170" s="5">
        <v>92</v>
      </c>
      <c r="J170" s="5">
        <v>0</v>
      </c>
      <c r="K170" s="5">
        <v>4348</v>
      </c>
      <c r="L170" s="5">
        <v>3794</v>
      </c>
      <c r="M170" s="5">
        <v>553</v>
      </c>
      <c r="N170" s="5">
        <v>3768</v>
      </c>
      <c r="O170" s="5">
        <v>553</v>
      </c>
      <c r="P170" s="5">
        <v>27</v>
      </c>
      <c r="Q170" s="5">
        <v>0</v>
      </c>
      <c r="R170" s="5">
        <v>1161231</v>
      </c>
      <c r="S170" s="5">
        <v>5832325</v>
      </c>
      <c r="T170" s="5">
        <v>2348762</v>
      </c>
      <c r="U170" s="5">
        <v>9420678</v>
      </c>
      <c r="V170" s="5">
        <v>8951792</v>
      </c>
      <c r="W170" s="5">
        <v>5624</v>
      </c>
      <c r="X170" s="5">
        <v>36</v>
      </c>
      <c r="Y170" s="5">
        <v>6069065</v>
      </c>
      <c r="Z170" s="5">
        <v>10143030</v>
      </c>
      <c r="AA170" s="5">
        <v>4073966</v>
      </c>
      <c r="AB170" s="5">
        <v>7027</v>
      </c>
      <c r="AC170" s="5">
        <v>302665</v>
      </c>
      <c r="AD170" s="5">
        <v>147161</v>
      </c>
      <c r="AE170" s="5">
        <v>1889704</v>
      </c>
      <c r="AF170" s="5">
        <v>331851</v>
      </c>
    </row>
    <row r="171" spans="1:32">
      <c r="A171" s="5">
        <v>1397</v>
      </c>
      <c r="B171" s="5">
        <v>4</v>
      </c>
      <c r="C171" s="5" t="s">
        <v>468</v>
      </c>
      <c r="D171" s="5" t="s">
        <v>469</v>
      </c>
      <c r="E171" s="5">
        <v>10</v>
      </c>
      <c r="F171" s="5">
        <v>0</v>
      </c>
      <c r="G171" s="5">
        <v>10</v>
      </c>
      <c r="H171" s="5">
        <v>0</v>
      </c>
      <c r="I171" s="5">
        <v>10</v>
      </c>
      <c r="J171" s="5">
        <v>0</v>
      </c>
      <c r="K171" s="5">
        <v>1040</v>
      </c>
      <c r="L171" s="5">
        <v>914</v>
      </c>
      <c r="M171" s="5">
        <v>126</v>
      </c>
      <c r="N171" s="5">
        <v>912</v>
      </c>
      <c r="O171" s="5">
        <v>126</v>
      </c>
      <c r="P171" s="5">
        <v>2</v>
      </c>
      <c r="Q171" s="5">
        <v>0</v>
      </c>
      <c r="R171" s="5">
        <v>354081</v>
      </c>
      <c r="S171" s="5">
        <v>81074</v>
      </c>
      <c r="T171" s="5">
        <v>36435</v>
      </c>
      <c r="U171" s="5">
        <v>242736</v>
      </c>
      <c r="V171" s="5">
        <v>242173</v>
      </c>
      <c r="W171" s="5">
        <v>0</v>
      </c>
      <c r="X171" s="5">
        <v>0</v>
      </c>
      <c r="Y171" s="5">
        <v>89906</v>
      </c>
      <c r="Z171" s="5">
        <v>860542</v>
      </c>
      <c r="AA171" s="5">
        <v>770637</v>
      </c>
      <c r="AB171" s="5">
        <v>126</v>
      </c>
      <c r="AC171" s="5">
        <v>37123</v>
      </c>
      <c r="AD171" s="5">
        <v>52208</v>
      </c>
      <c r="AE171" s="5">
        <v>61143</v>
      </c>
      <c r="AF171" s="5">
        <v>47515</v>
      </c>
    </row>
    <row r="172" spans="1:32">
      <c r="A172" s="5">
        <v>1397</v>
      </c>
      <c r="B172" s="5">
        <v>4</v>
      </c>
      <c r="C172" s="5" t="s">
        <v>470</v>
      </c>
      <c r="D172" s="5" t="s">
        <v>471</v>
      </c>
      <c r="E172" s="5">
        <v>470</v>
      </c>
      <c r="F172" s="5">
        <v>4</v>
      </c>
      <c r="G172" s="5">
        <v>467</v>
      </c>
      <c r="H172" s="5">
        <v>0</v>
      </c>
      <c r="I172" s="5">
        <v>470</v>
      </c>
      <c r="J172" s="5">
        <v>0</v>
      </c>
      <c r="K172" s="5">
        <v>24368</v>
      </c>
      <c r="L172" s="5">
        <v>21951</v>
      </c>
      <c r="M172" s="5">
        <v>2417</v>
      </c>
      <c r="N172" s="5">
        <v>21772</v>
      </c>
      <c r="O172" s="5">
        <v>2404</v>
      </c>
      <c r="P172" s="5">
        <v>179</v>
      </c>
      <c r="Q172" s="5">
        <v>13</v>
      </c>
      <c r="R172" s="5">
        <v>7257506</v>
      </c>
      <c r="S172" s="5">
        <v>34131843</v>
      </c>
      <c r="T172" s="5">
        <v>14560760</v>
      </c>
      <c r="U172" s="5">
        <v>52488674</v>
      </c>
      <c r="V172" s="5">
        <v>51823572</v>
      </c>
      <c r="W172" s="5">
        <v>3518990</v>
      </c>
      <c r="X172" s="5">
        <v>45600</v>
      </c>
      <c r="Y172" s="5">
        <v>34859652</v>
      </c>
      <c r="Z172" s="5">
        <v>54492146</v>
      </c>
      <c r="AA172" s="5">
        <v>19632494</v>
      </c>
      <c r="AB172" s="5">
        <v>82375</v>
      </c>
      <c r="AC172" s="5">
        <v>1773017</v>
      </c>
      <c r="AD172" s="5">
        <v>219558</v>
      </c>
      <c r="AE172" s="5">
        <v>5806188</v>
      </c>
      <c r="AF172" s="5">
        <v>1293678</v>
      </c>
    </row>
    <row r="173" spans="1:32">
      <c r="A173" s="5">
        <v>1397</v>
      </c>
      <c r="B173" s="5">
        <v>3</v>
      </c>
      <c r="C173" s="5" t="s">
        <v>472</v>
      </c>
      <c r="D173" s="5" t="s">
        <v>473</v>
      </c>
      <c r="E173" s="5">
        <v>579</v>
      </c>
      <c r="F173" s="5">
        <v>10</v>
      </c>
      <c r="G173" s="5">
        <v>569</v>
      </c>
      <c r="H173" s="5">
        <v>0</v>
      </c>
      <c r="I173" s="5">
        <v>578</v>
      </c>
      <c r="J173" s="5">
        <v>1</v>
      </c>
      <c r="K173" s="5">
        <v>22898</v>
      </c>
      <c r="L173" s="5">
        <v>21183</v>
      </c>
      <c r="M173" s="5">
        <v>1716</v>
      </c>
      <c r="N173" s="5">
        <v>20851</v>
      </c>
      <c r="O173" s="5">
        <v>1706</v>
      </c>
      <c r="P173" s="5">
        <v>332</v>
      </c>
      <c r="Q173" s="5">
        <v>10</v>
      </c>
      <c r="R173" s="5">
        <v>6765589</v>
      </c>
      <c r="S173" s="5">
        <v>31665775</v>
      </c>
      <c r="T173" s="5">
        <v>4213590</v>
      </c>
      <c r="U173" s="5">
        <v>50430538</v>
      </c>
      <c r="V173" s="5">
        <v>48119845</v>
      </c>
      <c r="W173" s="5">
        <v>2887416</v>
      </c>
      <c r="X173" s="5">
        <v>54247</v>
      </c>
      <c r="Y173" s="5">
        <v>32709373</v>
      </c>
      <c r="Z173" s="5">
        <v>52575383</v>
      </c>
      <c r="AA173" s="5">
        <v>19866010</v>
      </c>
      <c r="AB173" s="5">
        <v>246865</v>
      </c>
      <c r="AC173" s="5">
        <v>1735483</v>
      </c>
      <c r="AD173" s="5">
        <v>136118</v>
      </c>
      <c r="AE173" s="5">
        <v>3674810</v>
      </c>
      <c r="AF173" s="5">
        <v>1453326</v>
      </c>
    </row>
    <row r="174" spans="1:32">
      <c r="A174" s="5">
        <v>1397</v>
      </c>
      <c r="B174" s="5">
        <v>4</v>
      </c>
      <c r="C174" s="5" t="s">
        <v>474</v>
      </c>
      <c r="D174" s="5" t="s">
        <v>475</v>
      </c>
      <c r="E174" s="5">
        <v>177</v>
      </c>
      <c r="F174" s="5">
        <v>7</v>
      </c>
      <c r="G174" s="5">
        <v>170</v>
      </c>
      <c r="H174" s="5">
        <v>0</v>
      </c>
      <c r="I174" s="5">
        <v>177</v>
      </c>
      <c r="J174" s="5">
        <v>0</v>
      </c>
      <c r="K174" s="5">
        <v>5816</v>
      </c>
      <c r="L174" s="5">
        <v>5403</v>
      </c>
      <c r="M174" s="5">
        <v>413</v>
      </c>
      <c r="N174" s="5">
        <v>5305</v>
      </c>
      <c r="O174" s="5">
        <v>405</v>
      </c>
      <c r="P174" s="5">
        <v>98</v>
      </c>
      <c r="Q174" s="5">
        <v>8</v>
      </c>
      <c r="R174" s="5">
        <v>1706393</v>
      </c>
      <c r="S174" s="5">
        <v>13510809</v>
      </c>
      <c r="T174" s="5">
        <v>797062</v>
      </c>
      <c r="U174" s="5">
        <v>19723883</v>
      </c>
      <c r="V174" s="5">
        <v>18586052</v>
      </c>
      <c r="W174" s="5">
        <v>632410</v>
      </c>
      <c r="X174" s="5">
        <v>7064</v>
      </c>
      <c r="Y174" s="5">
        <v>13684610</v>
      </c>
      <c r="Z174" s="5">
        <v>20126420</v>
      </c>
      <c r="AA174" s="5">
        <v>6441809</v>
      </c>
      <c r="AB174" s="5">
        <v>152317</v>
      </c>
      <c r="AC174" s="5">
        <v>625210</v>
      </c>
      <c r="AD174" s="5">
        <v>33170</v>
      </c>
      <c r="AE174" s="5">
        <v>427883</v>
      </c>
      <c r="AF174" s="5">
        <v>213874</v>
      </c>
    </row>
    <row r="175" spans="1:32">
      <c r="A175" s="5">
        <v>1397</v>
      </c>
      <c r="B175" s="5">
        <v>4</v>
      </c>
      <c r="C175" s="5" t="s">
        <v>476</v>
      </c>
      <c r="D175" s="5" t="s">
        <v>477</v>
      </c>
      <c r="E175" s="5">
        <v>95</v>
      </c>
      <c r="F175" s="5">
        <v>0</v>
      </c>
      <c r="G175" s="5">
        <v>95</v>
      </c>
      <c r="H175" s="5">
        <v>0</v>
      </c>
      <c r="I175" s="5">
        <v>94</v>
      </c>
      <c r="J175" s="5">
        <v>1</v>
      </c>
      <c r="K175" s="5">
        <v>4053</v>
      </c>
      <c r="L175" s="5">
        <v>3793</v>
      </c>
      <c r="M175" s="5">
        <v>260</v>
      </c>
      <c r="N175" s="5">
        <v>3742</v>
      </c>
      <c r="O175" s="5">
        <v>260</v>
      </c>
      <c r="P175" s="5">
        <v>51</v>
      </c>
      <c r="Q175" s="5">
        <v>0</v>
      </c>
      <c r="R175" s="5">
        <v>1298554</v>
      </c>
      <c r="S175" s="5">
        <v>2386136</v>
      </c>
      <c r="T175" s="5">
        <v>212500</v>
      </c>
      <c r="U175" s="5">
        <v>3897679</v>
      </c>
      <c r="V175" s="5">
        <v>3844893</v>
      </c>
      <c r="W175" s="5">
        <v>44424</v>
      </c>
      <c r="X175" s="5">
        <v>811</v>
      </c>
      <c r="Y175" s="5">
        <v>2491639</v>
      </c>
      <c r="Z175" s="5">
        <v>4411946</v>
      </c>
      <c r="AA175" s="5">
        <v>1920308</v>
      </c>
      <c r="AB175" s="5">
        <v>72066</v>
      </c>
      <c r="AC175" s="5">
        <v>163192</v>
      </c>
      <c r="AD175" s="5">
        <v>16425</v>
      </c>
      <c r="AE175" s="5">
        <v>474366</v>
      </c>
      <c r="AF175" s="5">
        <v>76731</v>
      </c>
    </row>
    <row r="176" spans="1:32">
      <c r="A176" s="5">
        <v>1397</v>
      </c>
      <c r="B176" s="5">
        <v>4</v>
      </c>
      <c r="C176" s="5" t="s">
        <v>478</v>
      </c>
      <c r="D176" s="5" t="s">
        <v>479</v>
      </c>
      <c r="E176" s="5">
        <v>15</v>
      </c>
      <c r="F176" s="5">
        <v>0</v>
      </c>
      <c r="G176" s="5">
        <v>15</v>
      </c>
      <c r="H176" s="5">
        <v>0</v>
      </c>
      <c r="I176" s="5">
        <v>15</v>
      </c>
      <c r="J176" s="5">
        <v>0</v>
      </c>
      <c r="K176" s="5">
        <v>581</v>
      </c>
      <c r="L176" s="5">
        <v>540</v>
      </c>
      <c r="M176" s="5">
        <v>41</v>
      </c>
      <c r="N176" s="5">
        <v>532</v>
      </c>
      <c r="O176" s="5">
        <v>41</v>
      </c>
      <c r="P176" s="5">
        <v>8</v>
      </c>
      <c r="Q176" s="5">
        <v>0</v>
      </c>
      <c r="R176" s="5">
        <v>161568</v>
      </c>
      <c r="S176" s="5">
        <v>694559</v>
      </c>
      <c r="T176" s="5">
        <v>18888</v>
      </c>
      <c r="U176" s="5">
        <v>1023195</v>
      </c>
      <c r="V176" s="5">
        <v>1046201</v>
      </c>
      <c r="W176" s="5">
        <v>0</v>
      </c>
      <c r="X176" s="5">
        <v>0</v>
      </c>
      <c r="Y176" s="5">
        <v>713781</v>
      </c>
      <c r="Z176" s="5">
        <v>1139417</v>
      </c>
      <c r="AA176" s="5">
        <v>425636</v>
      </c>
      <c r="AB176" s="5">
        <v>0</v>
      </c>
      <c r="AC176" s="5">
        <v>112754</v>
      </c>
      <c r="AD176" s="5">
        <v>2795</v>
      </c>
      <c r="AE176" s="5">
        <v>165780</v>
      </c>
      <c r="AF176" s="5">
        <v>7995</v>
      </c>
    </row>
    <row r="177" spans="1:32">
      <c r="A177" s="5">
        <v>1397</v>
      </c>
      <c r="B177" s="5">
        <v>4</v>
      </c>
      <c r="C177" s="5" t="s">
        <v>480</v>
      </c>
      <c r="D177" s="5" t="s">
        <v>481</v>
      </c>
      <c r="E177" s="5">
        <v>111</v>
      </c>
      <c r="F177" s="5">
        <v>2</v>
      </c>
      <c r="G177" s="5">
        <v>109</v>
      </c>
      <c r="H177" s="5">
        <v>0</v>
      </c>
      <c r="I177" s="5">
        <v>111</v>
      </c>
      <c r="J177" s="5">
        <v>0</v>
      </c>
      <c r="K177" s="5">
        <v>4803</v>
      </c>
      <c r="L177" s="5">
        <v>4446</v>
      </c>
      <c r="M177" s="5">
        <v>357</v>
      </c>
      <c r="N177" s="5">
        <v>4397</v>
      </c>
      <c r="O177" s="5">
        <v>356</v>
      </c>
      <c r="P177" s="5">
        <v>49</v>
      </c>
      <c r="Q177" s="5">
        <v>2</v>
      </c>
      <c r="R177" s="5">
        <v>1579965</v>
      </c>
      <c r="S177" s="5">
        <v>7941514</v>
      </c>
      <c r="T177" s="5">
        <v>1045699</v>
      </c>
      <c r="U177" s="5">
        <v>13147283</v>
      </c>
      <c r="V177" s="5">
        <v>12243472</v>
      </c>
      <c r="W177" s="5">
        <v>306010</v>
      </c>
      <c r="X177" s="5">
        <v>4725</v>
      </c>
      <c r="Y177" s="5">
        <v>8343983</v>
      </c>
      <c r="Z177" s="5">
        <v>13745820</v>
      </c>
      <c r="AA177" s="5">
        <v>5401837</v>
      </c>
      <c r="AB177" s="5">
        <v>19875</v>
      </c>
      <c r="AC177" s="5">
        <v>365303</v>
      </c>
      <c r="AD177" s="5">
        <v>40873</v>
      </c>
      <c r="AE177" s="5">
        <v>1484230</v>
      </c>
      <c r="AF177" s="5">
        <v>430410</v>
      </c>
    </row>
    <row r="178" spans="1:32">
      <c r="A178" s="5">
        <v>1397</v>
      </c>
      <c r="B178" s="5">
        <v>4</v>
      </c>
      <c r="C178" s="5" t="s">
        <v>482</v>
      </c>
      <c r="D178" s="5" t="s">
        <v>483</v>
      </c>
      <c r="E178" s="5">
        <v>84</v>
      </c>
      <c r="F178" s="5">
        <v>0</v>
      </c>
      <c r="G178" s="5">
        <v>84</v>
      </c>
      <c r="H178" s="5">
        <v>0</v>
      </c>
      <c r="I178" s="5">
        <v>84</v>
      </c>
      <c r="J178" s="5">
        <v>0</v>
      </c>
      <c r="K178" s="5">
        <v>3070</v>
      </c>
      <c r="L178" s="5">
        <v>2804</v>
      </c>
      <c r="M178" s="5">
        <v>266</v>
      </c>
      <c r="N178" s="5">
        <v>2739</v>
      </c>
      <c r="O178" s="5">
        <v>266</v>
      </c>
      <c r="P178" s="5">
        <v>65</v>
      </c>
      <c r="Q178" s="5">
        <v>0</v>
      </c>
      <c r="R178" s="5">
        <v>761640</v>
      </c>
      <c r="S178" s="5">
        <v>2071912</v>
      </c>
      <c r="T178" s="5">
        <v>817119</v>
      </c>
      <c r="U178" s="5">
        <v>4106202</v>
      </c>
      <c r="V178" s="5">
        <v>3922682</v>
      </c>
      <c r="W178" s="5">
        <v>476590</v>
      </c>
      <c r="X178" s="5">
        <v>6414</v>
      </c>
      <c r="Y178" s="5">
        <v>2124689</v>
      </c>
      <c r="Z178" s="5">
        <v>4316523</v>
      </c>
      <c r="AA178" s="5">
        <v>2191834</v>
      </c>
      <c r="AB178" s="5">
        <v>904</v>
      </c>
      <c r="AC178" s="5">
        <v>140816</v>
      </c>
      <c r="AD178" s="5">
        <v>7723</v>
      </c>
      <c r="AE178" s="5">
        <v>424134</v>
      </c>
      <c r="AF178" s="5">
        <v>114891</v>
      </c>
    </row>
    <row r="179" spans="1:32">
      <c r="A179" s="5">
        <v>1397</v>
      </c>
      <c r="B179" s="5">
        <v>4</v>
      </c>
      <c r="C179" s="5" t="s">
        <v>484</v>
      </c>
      <c r="D179" s="5" t="s">
        <v>485</v>
      </c>
      <c r="E179" s="5">
        <v>11</v>
      </c>
      <c r="F179" s="5">
        <v>0</v>
      </c>
      <c r="G179" s="5">
        <v>11</v>
      </c>
      <c r="H179" s="5">
        <v>0</v>
      </c>
      <c r="I179" s="5">
        <v>11</v>
      </c>
      <c r="J179" s="5">
        <v>0</v>
      </c>
      <c r="K179" s="5">
        <v>382</v>
      </c>
      <c r="L179" s="5">
        <v>356</v>
      </c>
      <c r="M179" s="5">
        <v>26</v>
      </c>
      <c r="N179" s="5">
        <v>342</v>
      </c>
      <c r="O179" s="5">
        <v>26</v>
      </c>
      <c r="P179" s="5">
        <v>14</v>
      </c>
      <c r="Q179" s="5">
        <v>0</v>
      </c>
      <c r="R179" s="5">
        <v>90820</v>
      </c>
      <c r="S179" s="5">
        <v>279848</v>
      </c>
      <c r="T179" s="5">
        <v>100563</v>
      </c>
      <c r="U179" s="5">
        <v>414378</v>
      </c>
      <c r="V179" s="5">
        <v>410475</v>
      </c>
      <c r="W179" s="5">
        <v>0</v>
      </c>
      <c r="X179" s="5">
        <v>0</v>
      </c>
      <c r="Y179" s="5">
        <v>287243</v>
      </c>
      <c r="Z179" s="5">
        <v>420063</v>
      </c>
      <c r="AA179" s="5">
        <v>132820</v>
      </c>
      <c r="AB179" s="5">
        <v>0</v>
      </c>
      <c r="AC179" s="5">
        <v>15800</v>
      </c>
      <c r="AD179" s="5">
        <v>8972</v>
      </c>
      <c r="AE179" s="5">
        <v>-32181</v>
      </c>
      <c r="AF179" s="5">
        <v>4658</v>
      </c>
    </row>
    <row r="180" spans="1:32">
      <c r="A180" s="5">
        <v>1397</v>
      </c>
      <c r="B180" s="5">
        <v>4</v>
      </c>
      <c r="C180" s="5" t="s">
        <v>486</v>
      </c>
      <c r="D180" s="5" t="s">
        <v>487</v>
      </c>
      <c r="E180" s="5">
        <v>86</v>
      </c>
      <c r="F180" s="5">
        <v>1</v>
      </c>
      <c r="G180" s="5">
        <v>85</v>
      </c>
      <c r="H180" s="5">
        <v>0</v>
      </c>
      <c r="I180" s="5">
        <v>86</v>
      </c>
      <c r="J180" s="5">
        <v>0</v>
      </c>
      <c r="K180" s="5">
        <v>4193</v>
      </c>
      <c r="L180" s="5">
        <v>3840</v>
      </c>
      <c r="M180" s="5">
        <v>353</v>
      </c>
      <c r="N180" s="5">
        <v>3794</v>
      </c>
      <c r="O180" s="5">
        <v>353</v>
      </c>
      <c r="P180" s="5">
        <v>46</v>
      </c>
      <c r="Q180" s="5">
        <v>0</v>
      </c>
      <c r="R180" s="5">
        <v>1166648</v>
      </c>
      <c r="S180" s="5">
        <v>4780997</v>
      </c>
      <c r="T180" s="5">
        <v>1221759</v>
      </c>
      <c r="U180" s="5">
        <v>8117918</v>
      </c>
      <c r="V180" s="5">
        <v>8066069</v>
      </c>
      <c r="W180" s="5">
        <v>1427982</v>
      </c>
      <c r="X180" s="5">
        <v>35233</v>
      </c>
      <c r="Y180" s="5">
        <v>5063427</v>
      </c>
      <c r="Z180" s="5">
        <v>8415193</v>
      </c>
      <c r="AA180" s="5">
        <v>3351766</v>
      </c>
      <c r="AB180" s="5">
        <v>1704</v>
      </c>
      <c r="AC180" s="5">
        <v>312407</v>
      </c>
      <c r="AD180" s="5">
        <v>26160</v>
      </c>
      <c r="AE180" s="5">
        <v>730597</v>
      </c>
      <c r="AF180" s="5">
        <v>604766</v>
      </c>
    </row>
    <row r="181" spans="1:32">
      <c r="A181" s="5">
        <v>1397</v>
      </c>
      <c r="B181" s="5">
        <v>2</v>
      </c>
      <c r="C181" s="5" t="s">
        <v>488</v>
      </c>
      <c r="D181" s="5" t="s">
        <v>489</v>
      </c>
      <c r="E181" s="5">
        <v>924</v>
      </c>
      <c r="F181" s="5">
        <v>16</v>
      </c>
      <c r="G181" s="5">
        <v>907</v>
      </c>
      <c r="H181" s="5">
        <v>1</v>
      </c>
      <c r="I181" s="5">
        <v>918</v>
      </c>
      <c r="J181" s="5">
        <v>6</v>
      </c>
      <c r="K181" s="5">
        <v>169106</v>
      </c>
      <c r="L181" s="5">
        <v>152780</v>
      </c>
      <c r="M181" s="5">
        <v>16326</v>
      </c>
      <c r="N181" s="5">
        <v>152506</v>
      </c>
      <c r="O181" s="5">
        <v>16316</v>
      </c>
      <c r="P181" s="5">
        <v>274</v>
      </c>
      <c r="Q181" s="5">
        <v>10</v>
      </c>
      <c r="R181" s="5">
        <v>92354800</v>
      </c>
      <c r="S181" s="5">
        <v>563401683</v>
      </c>
      <c r="T181" s="5">
        <v>155572158</v>
      </c>
      <c r="U181" s="5">
        <v>641209758</v>
      </c>
      <c r="V181" s="5">
        <v>625630518</v>
      </c>
      <c r="W181" s="5">
        <v>2299515</v>
      </c>
      <c r="X181" s="5">
        <v>26799</v>
      </c>
      <c r="Y181" s="5">
        <v>577067271</v>
      </c>
      <c r="Z181" s="5">
        <v>671314276</v>
      </c>
      <c r="AA181" s="5">
        <v>94247005</v>
      </c>
      <c r="AB181" s="5">
        <v>16457859</v>
      </c>
      <c r="AC181" s="5">
        <v>36678402</v>
      </c>
      <c r="AD181" s="5">
        <v>1428886</v>
      </c>
      <c r="AE181" s="5">
        <v>50881823</v>
      </c>
      <c r="AF181" s="5">
        <v>14986353</v>
      </c>
    </row>
    <row r="182" spans="1:32">
      <c r="A182" s="5">
        <v>1397</v>
      </c>
      <c r="B182" s="5">
        <v>3</v>
      </c>
      <c r="C182" s="5" t="s">
        <v>490</v>
      </c>
      <c r="D182" s="5" t="s">
        <v>491</v>
      </c>
      <c r="E182" s="5">
        <v>63</v>
      </c>
      <c r="F182" s="5">
        <v>0</v>
      </c>
      <c r="G182" s="5">
        <v>62</v>
      </c>
      <c r="H182" s="5">
        <v>1</v>
      </c>
      <c r="I182" s="5">
        <v>59</v>
      </c>
      <c r="J182" s="5">
        <v>4</v>
      </c>
      <c r="K182" s="5">
        <v>77459</v>
      </c>
      <c r="L182" s="5">
        <v>75356</v>
      </c>
      <c r="M182" s="5">
        <v>2103</v>
      </c>
      <c r="N182" s="5">
        <v>75347</v>
      </c>
      <c r="O182" s="5">
        <v>2101</v>
      </c>
      <c r="P182" s="5">
        <v>9</v>
      </c>
      <c r="Q182" s="5">
        <v>2</v>
      </c>
      <c r="R182" s="5">
        <v>60052462</v>
      </c>
      <c r="S182" s="5">
        <v>388804675</v>
      </c>
      <c r="T182" s="5">
        <v>105706154</v>
      </c>
      <c r="U182" s="5">
        <v>395253616</v>
      </c>
      <c r="V182" s="5">
        <v>377063998</v>
      </c>
      <c r="W182" s="5">
        <v>1176162</v>
      </c>
      <c r="X182" s="5">
        <v>10254</v>
      </c>
      <c r="Y182" s="5">
        <v>398078094</v>
      </c>
      <c r="Z182" s="5">
        <v>419895976</v>
      </c>
      <c r="AA182" s="5">
        <v>21817882</v>
      </c>
      <c r="AB182" s="5">
        <v>16311370</v>
      </c>
      <c r="AC182" s="5">
        <v>31121414</v>
      </c>
      <c r="AD182" s="5">
        <v>244131</v>
      </c>
      <c r="AE182" s="5">
        <v>39637127</v>
      </c>
      <c r="AF182" s="5">
        <v>5345574</v>
      </c>
    </row>
    <row r="183" spans="1:32">
      <c r="A183" s="5">
        <v>1397</v>
      </c>
      <c r="B183" s="5">
        <v>4</v>
      </c>
      <c r="C183" s="5" t="s">
        <v>492</v>
      </c>
      <c r="D183" s="5" t="s">
        <v>491</v>
      </c>
      <c r="E183" s="5">
        <v>63</v>
      </c>
      <c r="F183" s="5">
        <v>0</v>
      </c>
      <c r="G183" s="5">
        <v>62</v>
      </c>
      <c r="H183" s="5">
        <v>1</v>
      </c>
      <c r="I183" s="5">
        <v>59</v>
      </c>
      <c r="J183" s="5">
        <v>4</v>
      </c>
      <c r="K183" s="5">
        <v>77459</v>
      </c>
      <c r="L183" s="5">
        <v>75356</v>
      </c>
      <c r="M183" s="5">
        <v>2103</v>
      </c>
      <c r="N183" s="5">
        <v>75347</v>
      </c>
      <c r="O183" s="5">
        <v>2101</v>
      </c>
      <c r="P183" s="5">
        <v>9</v>
      </c>
      <c r="Q183" s="5">
        <v>2</v>
      </c>
      <c r="R183" s="5">
        <v>60052462</v>
      </c>
      <c r="S183" s="5">
        <v>388804675</v>
      </c>
      <c r="T183" s="5">
        <v>105706154</v>
      </c>
      <c r="U183" s="5">
        <v>395253616</v>
      </c>
      <c r="V183" s="5">
        <v>377063998</v>
      </c>
      <c r="W183" s="5">
        <v>1176162</v>
      </c>
      <c r="X183" s="5">
        <v>10254</v>
      </c>
      <c r="Y183" s="5">
        <v>398078094</v>
      </c>
      <c r="Z183" s="5">
        <v>419895976</v>
      </c>
      <c r="AA183" s="5">
        <v>21817882</v>
      </c>
      <c r="AB183" s="5">
        <v>16311370</v>
      </c>
      <c r="AC183" s="5">
        <v>31121414</v>
      </c>
      <c r="AD183" s="5">
        <v>244131</v>
      </c>
      <c r="AE183" s="5">
        <v>39637127</v>
      </c>
      <c r="AF183" s="5">
        <v>5345574</v>
      </c>
    </row>
    <row r="184" spans="1:32">
      <c r="A184" s="5">
        <v>1397</v>
      </c>
      <c r="B184" s="5">
        <v>3</v>
      </c>
      <c r="C184" s="5" t="s">
        <v>493</v>
      </c>
      <c r="D184" s="5" t="s">
        <v>494</v>
      </c>
      <c r="E184" s="5">
        <v>62</v>
      </c>
      <c r="F184" s="5">
        <v>0</v>
      </c>
      <c r="G184" s="5">
        <v>62</v>
      </c>
      <c r="H184" s="5">
        <v>0</v>
      </c>
      <c r="I184" s="5">
        <v>62</v>
      </c>
      <c r="J184" s="5">
        <v>0</v>
      </c>
      <c r="K184" s="5">
        <v>4904</v>
      </c>
      <c r="L184" s="5">
        <v>4446</v>
      </c>
      <c r="M184" s="5">
        <v>458</v>
      </c>
      <c r="N184" s="5">
        <v>4390</v>
      </c>
      <c r="O184" s="5">
        <v>454</v>
      </c>
      <c r="P184" s="5">
        <v>56</v>
      </c>
      <c r="Q184" s="5">
        <v>4</v>
      </c>
      <c r="R184" s="5">
        <v>1562873</v>
      </c>
      <c r="S184" s="5">
        <v>5555762</v>
      </c>
      <c r="T184" s="5">
        <v>1164455</v>
      </c>
      <c r="U184" s="5">
        <v>9387977</v>
      </c>
      <c r="V184" s="5">
        <v>9252442</v>
      </c>
      <c r="W184" s="5">
        <v>420327</v>
      </c>
      <c r="X184" s="5">
        <v>8156</v>
      </c>
      <c r="Y184" s="5">
        <v>5762948</v>
      </c>
      <c r="Z184" s="5">
        <v>9660167</v>
      </c>
      <c r="AA184" s="5">
        <v>3897219</v>
      </c>
      <c r="AB184" s="5">
        <v>9283</v>
      </c>
      <c r="AC184" s="5">
        <v>537257</v>
      </c>
      <c r="AD184" s="5">
        <v>18156</v>
      </c>
      <c r="AE184" s="5">
        <v>477144</v>
      </c>
      <c r="AF184" s="5">
        <v>911168</v>
      </c>
    </row>
    <row r="185" spans="1:32">
      <c r="A185" s="5">
        <v>1397</v>
      </c>
      <c r="B185" s="5">
        <v>4</v>
      </c>
      <c r="C185" s="5" t="s">
        <v>495</v>
      </c>
      <c r="D185" s="5" t="s">
        <v>494</v>
      </c>
      <c r="E185" s="5">
        <v>62</v>
      </c>
      <c r="F185" s="5">
        <v>0</v>
      </c>
      <c r="G185" s="5">
        <v>62</v>
      </c>
      <c r="H185" s="5">
        <v>0</v>
      </c>
      <c r="I185" s="5">
        <v>62</v>
      </c>
      <c r="J185" s="5">
        <v>0</v>
      </c>
      <c r="K185" s="5">
        <v>4904</v>
      </c>
      <c r="L185" s="5">
        <v>4446</v>
      </c>
      <c r="M185" s="5">
        <v>458</v>
      </c>
      <c r="N185" s="5">
        <v>4390</v>
      </c>
      <c r="O185" s="5">
        <v>454</v>
      </c>
      <c r="P185" s="5">
        <v>56</v>
      </c>
      <c r="Q185" s="5">
        <v>4</v>
      </c>
      <c r="R185" s="5">
        <v>1562873</v>
      </c>
      <c r="S185" s="5">
        <v>5555762</v>
      </c>
      <c r="T185" s="5">
        <v>1164455</v>
      </c>
      <c r="U185" s="5">
        <v>9387977</v>
      </c>
      <c r="V185" s="5">
        <v>9252442</v>
      </c>
      <c r="W185" s="5">
        <v>420327</v>
      </c>
      <c r="X185" s="5">
        <v>8156</v>
      </c>
      <c r="Y185" s="5">
        <v>5762948</v>
      </c>
      <c r="Z185" s="5">
        <v>9660167</v>
      </c>
      <c r="AA185" s="5">
        <v>3897219</v>
      </c>
      <c r="AB185" s="5">
        <v>9283</v>
      </c>
      <c r="AC185" s="5">
        <v>537257</v>
      </c>
      <c r="AD185" s="5">
        <v>18156</v>
      </c>
      <c r="AE185" s="5">
        <v>477144</v>
      </c>
      <c r="AF185" s="5">
        <v>911168</v>
      </c>
    </row>
    <row r="186" spans="1:32">
      <c r="A186" s="5">
        <v>1397</v>
      </c>
      <c r="B186" s="5">
        <v>3</v>
      </c>
      <c r="C186" s="5" t="s">
        <v>496</v>
      </c>
      <c r="D186" s="5" t="s">
        <v>497</v>
      </c>
      <c r="E186" s="5">
        <v>799</v>
      </c>
      <c r="F186" s="5">
        <v>16</v>
      </c>
      <c r="G186" s="5">
        <v>783</v>
      </c>
      <c r="H186" s="5">
        <v>0</v>
      </c>
      <c r="I186" s="5">
        <v>797</v>
      </c>
      <c r="J186" s="5">
        <v>2</v>
      </c>
      <c r="K186" s="5">
        <v>86743</v>
      </c>
      <c r="L186" s="5">
        <v>72978</v>
      </c>
      <c r="M186" s="5">
        <v>13765</v>
      </c>
      <c r="N186" s="5">
        <v>72769</v>
      </c>
      <c r="O186" s="5">
        <v>13761</v>
      </c>
      <c r="P186" s="5">
        <v>209</v>
      </c>
      <c r="Q186" s="5">
        <v>4</v>
      </c>
      <c r="R186" s="5">
        <v>30739464</v>
      </c>
      <c r="S186" s="5">
        <v>169041246</v>
      </c>
      <c r="T186" s="5">
        <v>48701549</v>
      </c>
      <c r="U186" s="5">
        <v>236568165</v>
      </c>
      <c r="V186" s="5">
        <v>239314077</v>
      </c>
      <c r="W186" s="5">
        <v>703025</v>
      </c>
      <c r="X186" s="5">
        <v>8388</v>
      </c>
      <c r="Y186" s="5">
        <v>173226229</v>
      </c>
      <c r="Z186" s="5">
        <v>241758133</v>
      </c>
      <c r="AA186" s="5">
        <v>68531904</v>
      </c>
      <c r="AB186" s="5">
        <v>137206</v>
      </c>
      <c r="AC186" s="5">
        <v>5019732</v>
      </c>
      <c r="AD186" s="5">
        <v>1166599</v>
      </c>
      <c r="AE186" s="5">
        <v>10767553</v>
      </c>
      <c r="AF186" s="5">
        <v>8729610</v>
      </c>
    </row>
    <row r="187" spans="1:32">
      <c r="A187" s="5">
        <v>1397</v>
      </c>
      <c r="B187" s="5">
        <v>4</v>
      </c>
      <c r="C187" s="5" t="s">
        <v>498</v>
      </c>
      <c r="D187" s="5" t="s">
        <v>497</v>
      </c>
      <c r="E187" s="5">
        <v>799</v>
      </c>
      <c r="F187" s="5">
        <v>16</v>
      </c>
      <c r="G187" s="5">
        <v>783</v>
      </c>
      <c r="H187" s="5">
        <v>0</v>
      </c>
      <c r="I187" s="5">
        <v>797</v>
      </c>
      <c r="J187" s="5">
        <v>2</v>
      </c>
      <c r="K187" s="5">
        <v>86743</v>
      </c>
      <c r="L187" s="5">
        <v>72978</v>
      </c>
      <c r="M187" s="5">
        <v>13765</v>
      </c>
      <c r="N187" s="5">
        <v>72769</v>
      </c>
      <c r="O187" s="5">
        <v>13761</v>
      </c>
      <c r="P187" s="5">
        <v>209</v>
      </c>
      <c r="Q187" s="5">
        <v>4</v>
      </c>
      <c r="R187" s="5">
        <v>30739464</v>
      </c>
      <c r="S187" s="5">
        <v>169041246</v>
      </c>
      <c r="T187" s="5">
        <v>48701549</v>
      </c>
      <c r="U187" s="5">
        <v>236568165</v>
      </c>
      <c r="V187" s="5">
        <v>239314077</v>
      </c>
      <c r="W187" s="5">
        <v>703025</v>
      </c>
      <c r="X187" s="5">
        <v>8388</v>
      </c>
      <c r="Y187" s="5">
        <v>173226229</v>
      </c>
      <c r="Z187" s="5">
        <v>241758133</v>
      </c>
      <c r="AA187" s="5">
        <v>68531904</v>
      </c>
      <c r="AB187" s="5">
        <v>137206</v>
      </c>
      <c r="AC187" s="5">
        <v>5019732</v>
      </c>
      <c r="AD187" s="5">
        <v>1166599</v>
      </c>
      <c r="AE187" s="5">
        <v>10767553</v>
      </c>
      <c r="AF187" s="5">
        <v>8729610</v>
      </c>
    </row>
    <row r="188" spans="1:32">
      <c r="A188" s="5">
        <v>1397</v>
      </c>
      <c r="B188" s="5">
        <v>2</v>
      </c>
      <c r="C188" s="5" t="s">
        <v>499</v>
      </c>
      <c r="D188" s="5" t="s">
        <v>500</v>
      </c>
      <c r="E188" s="5">
        <v>163</v>
      </c>
      <c r="F188" s="5">
        <v>2</v>
      </c>
      <c r="G188" s="5">
        <v>156</v>
      </c>
      <c r="H188" s="5">
        <v>5</v>
      </c>
      <c r="I188" s="5">
        <v>157</v>
      </c>
      <c r="J188" s="5">
        <v>6</v>
      </c>
      <c r="K188" s="5">
        <v>23375</v>
      </c>
      <c r="L188" s="5">
        <v>22437</v>
      </c>
      <c r="M188" s="5">
        <v>937</v>
      </c>
      <c r="N188" s="5">
        <v>22365</v>
      </c>
      <c r="O188" s="5">
        <v>934</v>
      </c>
      <c r="P188" s="5">
        <v>72</v>
      </c>
      <c r="Q188" s="5">
        <v>3</v>
      </c>
      <c r="R188" s="5">
        <v>11580987</v>
      </c>
      <c r="S188" s="5">
        <v>23368510</v>
      </c>
      <c r="T188" s="5">
        <v>9746197</v>
      </c>
      <c r="U188" s="5">
        <v>30176539</v>
      </c>
      <c r="V188" s="5">
        <v>29175144</v>
      </c>
      <c r="W188" s="5">
        <v>939062</v>
      </c>
      <c r="X188" s="5">
        <v>26749</v>
      </c>
      <c r="Y188" s="5">
        <v>32541899</v>
      </c>
      <c r="Z188" s="5">
        <v>56298933</v>
      </c>
      <c r="AA188" s="5">
        <v>23757034</v>
      </c>
      <c r="AB188" s="5">
        <v>21222</v>
      </c>
      <c r="AC188" s="5">
        <v>1496899</v>
      </c>
      <c r="AD188" s="5">
        <v>341100</v>
      </c>
      <c r="AE188" s="5">
        <v>2161306</v>
      </c>
      <c r="AF188" s="5">
        <v>2864172</v>
      </c>
    </row>
    <row r="189" spans="1:32">
      <c r="A189" s="5">
        <v>1397</v>
      </c>
      <c r="B189" s="5">
        <v>3</v>
      </c>
      <c r="C189" s="5" t="s">
        <v>501</v>
      </c>
      <c r="D189" s="5" t="s">
        <v>502</v>
      </c>
      <c r="E189" s="5">
        <v>40</v>
      </c>
      <c r="F189" s="5">
        <v>1</v>
      </c>
      <c r="G189" s="5">
        <v>39</v>
      </c>
      <c r="H189" s="5">
        <v>0</v>
      </c>
      <c r="I189" s="5">
        <v>40</v>
      </c>
      <c r="J189" s="5">
        <v>0</v>
      </c>
      <c r="K189" s="5">
        <v>3023</v>
      </c>
      <c r="L189" s="5">
        <v>2851</v>
      </c>
      <c r="M189" s="5">
        <v>172</v>
      </c>
      <c r="N189" s="5">
        <v>2831</v>
      </c>
      <c r="O189" s="5">
        <v>172</v>
      </c>
      <c r="P189" s="5">
        <v>20</v>
      </c>
      <c r="Q189" s="5">
        <v>0</v>
      </c>
      <c r="R189" s="5">
        <v>1096927</v>
      </c>
      <c r="S189" s="5">
        <v>5527695</v>
      </c>
      <c r="T189" s="5">
        <v>1036292</v>
      </c>
      <c r="U189" s="5">
        <v>3635148</v>
      </c>
      <c r="V189" s="5">
        <v>3622708</v>
      </c>
      <c r="W189" s="5">
        <v>665928</v>
      </c>
      <c r="X189" s="5">
        <v>19027</v>
      </c>
      <c r="Y189" s="5">
        <v>13245547</v>
      </c>
      <c r="Z189" s="5">
        <v>20381103</v>
      </c>
      <c r="AA189" s="5">
        <v>7135556</v>
      </c>
      <c r="AB189" s="5">
        <v>10553</v>
      </c>
      <c r="AC189" s="5">
        <v>156001</v>
      </c>
      <c r="AD189" s="5">
        <v>3952</v>
      </c>
      <c r="AE189" s="5">
        <v>-62154</v>
      </c>
      <c r="AF189" s="5">
        <v>2207139</v>
      </c>
    </row>
    <row r="190" spans="1:32">
      <c r="A190" s="5">
        <v>1397</v>
      </c>
      <c r="B190" s="5">
        <v>4</v>
      </c>
      <c r="C190" s="5" t="s">
        <v>503</v>
      </c>
      <c r="D190" s="5" t="s">
        <v>504</v>
      </c>
      <c r="E190" s="5">
        <v>38</v>
      </c>
      <c r="F190" s="5">
        <v>1</v>
      </c>
      <c r="G190" s="5">
        <v>37</v>
      </c>
      <c r="H190" s="5">
        <v>0</v>
      </c>
      <c r="I190" s="5">
        <v>38</v>
      </c>
      <c r="J190" s="5">
        <v>0</v>
      </c>
      <c r="K190" s="5">
        <v>2889</v>
      </c>
      <c r="L190" s="5">
        <v>2719</v>
      </c>
      <c r="M190" s="5">
        <v>170</v>
      </c>
      <c r="N190" s="5">
        <v>2701</v>
      </c>
      <c r="O190" s="5">
        <v>170</v>
      </c>
      <c r="P190" s="5">
        <v>18</v>
      </c>
      <c r="Q190" s="5">
        <v>0</v>
      </c>
      <c r="R190" s="5">
        <v>1068122</v>
      </c>
      <c r="S190" s="5">
        <v>5521893</v>
      </c>
      <c r="T190" s="5">
        <v>1030567</v>
      </c>
      <c r="U190" s="5">
        <v>3626099</v>
      </c>
      <c r="V190" s="5">
        <v>3613659</v>
      </c>
      <c r="W190" s="5">
        <v>665928</v>
      </c>
      <c r="X190" s="5">
        <v>19027</v>
      </c>
      <c r="Y190" s="5">
        <v>13238312</v>
      </c>
      <c r="Z190" s="5">
        <v>20345462</v>
      </c>
      <c r="AA190" s="5">
        <v>7107150</v>
      </c>
      <c r="AB190" s="5">
        <v>10553</v>
      </c>
      <c r="AC190" s="5">
        <v>154181</v>
      </c>
      <c r="AD190" s="5">
        <v>3676</v>
      </c>
      <c r="AE190" s="5">
        <v>-62074</v>
      </c>
      <c r="AF190" s="5">
        <v>2206367</v>
      </c>
    </row>
    <row r="191" spans="1:32">
      <c r="A191" s="5">
        <v>1397</v>
      </c>
      <c r="B191" s="5">
        <v>4</v>
      </c>
      <c r="C191" s="5" t="s">
        <v>505</v>
      </c>
      <c r="D191" s="5" t="s">
        <v>506</v>
      </c>
      <c r="E191" s="5">
        <v>2</v>
      </c>
      <c r="F191" s="5">
        <v>0</v>
      </c>
      <c r="G191" s="5">
        <v>2</v>
      </c>
      <c r="H191" s="5">
        <v>0</v>
      </c>
      <c r="I191" s="5">
        <v>2</v>
      </c>
      <c r="J191" s="5">
        <v>0</v>
      </c>
      <c r="K191" s="5">
        <v>134</v>
      </c>
      <c r="L191" s="5">
        <v>132</v>
      </c>
      <c r="M191" s="5">
        <v>2</v>
      </c>
      <c r="N191" s="5">
        <v>130</v>
      </c>
      <c r="O191" s="5">
        <v>2</v>
      </c>
      <c r="P191" s="5">
        <v>2</v>
      </c>
      <c r="Q191" s="5">
        <v>0</v>
      </c>
      <c r="R191" s="5">
        <v>28805</v>
      </c>
      <c r="S191" s="5">
        <v>5802</v>
      </c>
      <c r="T191" s="5">
        <v>5725</v>
      </c>
      <c r="U191" s="5">
        <v>9048</v>
      </c>
      <c r="V191" s="5">
        <v>9048</v>
      </c>
      <c r="W191" s="5">
        <v>0</v>
      </c>
      <c r="X191" s="5">
        <v>0</v>
      </c>
      <c r="Y191" s="5">
        <v>7235</v>
      </c>
      <c r="Z191" s="5">
        <v>35641</v>
      </c>
      <c r="AA191" s="5">
        <v>28405</v>
      </c>
      <c r="AB191" s="5">
        <v>0</v>
      </c>
      <c r="AC191" s="5">
        <v>1820</v>
      </c>
      <c r="AD191" s="5">
        <v>276</v>
      </c>
      <c r="AE191" s="5">
        <v>-80</v>
      </c>
      <c r="AF191" s="5">
        <v>772</v>
      </c>
    </row>
    <row r="192" spans="1:32">
      <c r="A192" s="5">
        <v>1397</v>
      </c>
      <c r="B192" s="5">
        <v>3</v>
      </c>
      <c r="C192" s="5" t="s">
        <v>507</v>
      </c>
      <c r="D192" s="5" t="s">
        <v>508</v>
      </c>
      <c r="E192" s="5">
        <v>31</v>
      </c>
      <c r="F192" s="5">
        <v>1</v>
      </c>
      <c r="G192" s="5">
        <v>29</v>
      </c>
      <c r="H192" s="5">
        <v>1</v>
      </c>
      <c r="I192" s="5">
        <v>29</v>
      </c>
      <c r="J192" s="5">
        <v>2</v>
      </c>
      <c r="K192" s="5">
        <v>5146</v>
      </c>
      <c r="L192" s="5">
        <v>4801</v>
      </c>
      <c r="M192" s="5">
        <v>345</v>
      </c>
      <c r="N192" s="5">
        <v>4797</v>
      </c>
      <c r="O192" s="5">
        <v>344</v>
      </c>
      <c r="P192" s="5">
        <v>4</v>
      </c>
      <c r="Q192" s="5">
        <v>1</v>
      </c>
      <c r="R192" s="5">
        <v>3175643</v>
      </c>
      <c r="S192" s="5">
        <v>6213796</v>
      </c>
      <c r="T192" s="5">
        <v>2352640</v>
      </c>
      <c r="U192" s="5">
        <v>7937463</v>
      </c>
      <c r="V192" s="5">
        <v>7774624</v>
      </c>
      <c r="W192" s="5">
        <v>0</v>
      </c>
      <c r="X192" s="5">
        <v>0</v>
      </c>
      <c r="Y192" s="5">
        <v>7216169</v>
      </c>
      <c r="Z192" s="5">
        <v>11380782</v>
      </c>
      <c r="AA192" s="5">
        <v>4164614</v>
      </c>
      <c r="AB192" s="5">
        <v>4722</v>
      </c>
      <c r="AC192" s="5">
        <v>809310</v>
      </c>
      <c r="AD192" s="5">
        <v>149903</v>
      </c>
      <c r="AE192" s="5">
        <v>629512</v>
      </c>
      <c r="AF192" s="5">
        <v>247870</v>
      </c>
    </row>
    <row r="193" spans="1:32">
      <c r="A193" s="5">
        <v>1397</v>
      </c>
      <c r="B193" s="5">
        <v>4</v>
      </c>
      <c r="C193" s="5" t="s">
        <v>509</v>
      </c>
      <c r="D193" s="5" t="s">
        <v>508</v>
      </c>
      <c r="E193" s="5">
        <v>31</v>
      </c>
      <c r="F193" s="5">
        <v>1</v>
      </c>
      <c r="G193" s="5">
        <v>29</v>
      </c>
      <c r="H193" s="5">
        <v>1</v>
      </c>
      <c r="I193" s="5">
        <v>29</v>
      </c>
      <c r="J193" s="5">
        <v>2</v>
      </c>
      <c r="K193" s="5">
        <v>5146</v>
      </c>
      <c r="L193" s="5">
        <v>4801</v>
      </c>
      <c r="M193" s="5">
        <v>345</v>
      </c>
      <c r="N193" s="5">
        <v>4797</v>
      </c>
      <c r="O193" s="5">
        <v>344</v>
      </c>
      <c r="P193" s="5">
        <v>4</v>
      </c>
      <c r="Q193" s="5">
        <v>1</v>
      </c>
      <c r="R193" s="5">
        <v>3175643</v>
      </c>
      <c r="S193" s="5">
        <v>6213796</v>
      </c>
      <c r="T193" s="5">
        <v>2352640</v>
      </c>
      <c r="U193" s="5">
        <v>7937463</v>
      </c>
      <c r="V193" s="5">
        <v>7774624</v>
      </c>
      <c r="W193" s="5">
        <v>0</v>
      </c>
      <c r="X193" s="5">
        <v>0</v>
      </c>
      <c r="Y193" s="5">
        <v>7216169</v>
      </c>
      <c r="Z193" s="5">
        <v>11380782</v>
      </c>
      <c r="AA193" s="5">
        <v>4164614</v>
      </c>
      <c r="AB193" s="5">
        <v>4722</v>
      </c>
      <c r="AC193" s="5">
        <v>809310</v>
      </c>
      <c r="AD193" s="5">
        <v>149903</v>
      </c>
      <c r="AE193" s="5">
        <v>629512</v>
      </c>
      <c r="AF193" s="5">
        <v>247870</v>
      </c>
    </row>
    <row r="194" spans="1:32">
      <c r="A194" s="5">
        <v>1397</v>
      </c>
      <c r="B194" s="5">
        <v>3</v>
      </c>
      <c r="C194" s="5" t="s">
        <v>510</v>
      </c>
      <c r="D194" s="5" t="s">
        <v>511</v>
      </c>
      <c r="E194" s="5">
        <v>92</v>
      </c>
      <c r="F194" s="5">
        <v>0</v>
      </c>
      <c r="G194" s="5">
        <v>88</v>
      </c>
      <c r="H194" s="5">
        <v>4</v>
      </c>
      <c r="I194" s="5">
        <v>88</v>
      </c>
      <c r="J194" s="5">
        <v>4</v>
      </c>
      <c r="K194" s="5">
        <v>15205</v>
      </c>
      <c r="L194" s="5">
        <v>14785</v>
      </c>
      <c r="M194" s="5">
        <v>420</v>
      </c>
      <c r="N194" s="5">
        <v>14737</v>
      </c>
      <c r="O194" s="5">
        <v>418</v>
      </c>
      <c r="P194" s="5">
        <v>48</v>
      </c>
      <c r="Q194" s="5">
        <v>2</v>
      </c>
      <c r="R194" s="5">
        <v>7308417</v>
      </c>
      <c r="S194" s="5">
        <v>11627019</v>
      </c>
      <c r="T194" s="5">
        <v>6357264</v>
      </c>
      <c r="U194" s="5">
        <v>18603929</v>
      </c>
      <c r="V194" s="5">
        <v>17777812</v>
      </c>
      <c r="W194" s="5">
        <v>273134</v>
      </c>
      <c r="X194" s="5">
        <v>7722</v>
      </c>
      <c r="Y194" s="5">
        <v>12080183</v>
      </c>
      <c r="Z194" s="5">
        <v>24537048</v>
      </c>
      <c r="AA194" s="5">
        <v>12456864</v>
      </c>
      <c r="AB194" s="5">
        <v>5947</v>
      </c>
      <c r="AC194" s="5">
        <v>531588</v>
      </c>
      <c r="AD194" s="5">
        <v>187246</v>
      </c>
      <c r="AE194" s="5">
        <v>1593948</v>
      </c>
      <c r="AF194" s="5">
        <v>409163</v>
      </c>
    </row>
    <row r="195" spans="1:32">
      <c r="A195" s="5">
        <v>1397</v>
      </c>
      <c r="B195" s="5">
        <v>4</v>
      </c>
      <c r="C195" s="5" t="s">
        <v>512</v>
      </c>
      <c r="D195" s="5" t="s">
        <v>513</v>
      </c>
      <c r="E195" s="5">
        <v>54</v>
      </c>
      <c r="F195" s="5">
        <v>0</v>
      </c>
      <c r="G195" s="5">
        <v>54</v>
      </c>
      <c r="H195" s="5">
        <v>0</v>
      </c>
      <c r="I195" s="5">
        <v>54</v>
      </c>
      <c r="J195" s="5">
        <v>0</v>
      </c>
      <c r="K195" s="5">
        <v>3013</v>
      </c>
      <c r="L195" s="5">
        <v>2680</v>
      </c>
      <c r="M195" s="5">
        <v>333</v>
      </c>
      <c r="N195" s="5">
        <v>2662</v>
      </c>
      <c r="O195" s="5">
        <v>332</v>
      </c>
      <c r="P195" s="5">
        <v>18</v>
      </c>
      <c r="Q195" s="5">
        <v>1</v>
      </c>
      <c r="R195" s="5">
        <v>787675</v>
      </c>
      <c r="S195" s="5">
        <v>8656919</v>
      </c>
      <c r="T195" s="5">
        <v>3946525</v>
      </c>
      <c r="U195" s="5">
        <v>11866971</v>
      </c>
      <c r="V195" s="5">
        <v>11620327</v>
      </c>
      <c r="W195" s="5">
        <v>11054</v>
      </c>
      <c r="X195" s="5">
        <v>234</v>
      </c>
      <c r="Y195" s="5">
        <v>8727836</v>
      </c>
      <c r="Z195" s="5">
        <v>12004956</v>
      </c>
      <c r="AA195" s="5">
        <v>3277120</v>
      </c>
      <c r="AB195" s="5">
        <v>4417</v>
      </c>
      <c r="AC195" s="5">
        <v>298915</v>
      </c>
      <c r="AD195" s="5">
        <v>180981</v>
      </c>
      <c r="AE195" s="5">
        <v>2732022</v>
      </c>
      <c r="AF195" s="5">
        <v>187896</v>
      </c>
    </row>
    <row r="196" spans="1:32">
      <c r="A196" s="5">
        <v>1397</v>
      </c>
      <c r="B196" s="5">
        <v>4</v>
      </c>
      <c r="C196" s="5" t="s">
        <v>514</v>
      </c>
      <c r="D196" s="5" t="s">
        <v>515</v>
      </c>
      <c r="E196" s="5">
        <v>17</v>
      </c>
      <c r="F196" s="5">
        <v>0</v>
      </c>
      <c r="G196" s="5">
        <v>17</v>
      </c>
      <c r="H196" s="5">
        <v>0</v>
      </c>
      <c r="I196" s="5">
        <v>17</v>
      </c>
      <c r="J196" s="5">
        <v>0</v>
      </c>
      <c r="K196" s="5">
        <v>520</v>
      </c>
      <c r="L196" s="5">
        <v>485</v>
      </c>
      <c r="M196" s="5">
        <v>35</v>
      </c>
      <c r="N196" s="5">
        <v>465</v>
      </c>
      <c r="O196" s="5">
        <v>35</v>
      </c>
      <c r="P196" s="5">
        <v>20</v>
      </c>
      <c r="Q196" s="5">
        <v>0</v>
      </c>
      <c r="R196" s="5">
        <v>129308</v>
      </c>
      <c r="S196" s="5">
        <v>297408</v>
      </c>
      <c r="T196" s="5">
        <v>92859</v>
      </c>
      <c r="U196" s="5">
        <v>620671</v>
      </c>
      <c r="V196" s="5">
        <v>610323</v>
      </c>
      <c r="W196" s="5">
        <v>0</v>
      </c>
      <c r="X196" s="5">
        <v>0</v>
      </c>
      <c r="Y196" s="5">
        <v>308025</v>
      </c>
      <c r="Z196" s="5">
        <v>656948</v>
      </c>
      <c r="AA196" s="5">
        <v>348923</v>
      </c>
      <c r="AB196" s="5">
        <v>0</v>
      </c>
      <c r="AC196" s="5">
        <v>28724</v>
      </c>
      <c r="AD196" s="5">
        <v>479</v>
      </c>
      <c r="AE196" s="5">
        <v>51694</v>
      </c>
      <c r="AF196" s="5">
        <v>3917</v>
      </c>
    </row>
    <row r="197" spans="1:32">
      <c r="A197" s="5">
        <v>1397</v>
      </c>
      <c r="B197" s="5">
        <v>4</v>
      </c>
      <c r="C197" s="5" t="s">
        <v>516</v>
      </c>
      <c r="D197" s="5" t="s">
        <v>511</v>
      </c>
      <c r="E197" s="5">
        <v>22</v>
      </c>
      <c r="F197" s="5">
        <v>0</v>
      </c>
      <c r="G197" s="5">
        <v>18</v>
      </c>
      <c r="H197" s="5">
        <v>4</v>
      </c>
      <c r="I197" s="5">
        <v>18</v>
      </c>
      <c r="J197" s="5">
        <v>4</v>
      </c>
      <c r="K197" s="5">
        <v>11672</v>
      </c>
      <c r="L197" s="5">
        <v>11620</v>
      </c>
      <c r="M197" s="5">
        <v>52</v>
      </c>
      <c r="N197" s="5">
        <v>11610</v>
      </c>
      <c r="O197" s="5">
        <v>51</v>
      </c>
      <c r="P197" s="5">
        <v>10</v>
      </c>
      <c r="Q197" s="5">
        <v>1</v>
      </c>
      <c r="R197" s="5">
        <v>6391435</v>
      </c>
      <c r="S197" s="5">
        <v>2672691</v>
      </c>
      <c r="T197" s="5">
        <v>2317881</v>
      </c>
      <c r="U197" s="5">
        <v>6116287</v>
      </c>
      <c r="V197" s="5">
        <v>5547162</v>
      </c>
      <c r="W197" s="5">
        <v>262080</v>
      </c>
      <c r="X197" s="5">
        <v>7488</v>
      </c>
      <c r="Y197" s="5">
        <v>3044322</v>
      </c>
      <c r="Z197" s="5">
        <v>11875144</v>
      </c>
      <c r="AA197" s="5">
        <v>8830821</v>
      </c>
      <c r="AB197" s="5">
        <v>1530</v>
      </c>
      <c r="AC197" s="5">
        <v>203949</v>
      </c>
      <c r="AD197" s="5">
        <v>5786</v>
      </c>
      <c r="AE197" s="5">
        <v>-1189769</v>
      </c>
      <c r="AF197" s="5">
        <v>217350</v>
      </c>
    </row>
    <row r="198" spans="1:32">
      <c r="A198" s="5">
        <v>1397</v>
      </c>
      <c r="B198" s="5">
        <v>2</v>
      </c>
      <c r="C198" s="5" t="s">
        <v>517</v>
      </c>
      <c r="D198" s="5" t="s">
        <v>518</v>
      </c>
      <c r="E198" s="5">
        <v>695</v>
      </c>
      <c r="F198" s="5">
        <v>41</v>
      </c>
      <c r="G198" s="5">
        <v>652</v>
      </c>
      <c r="H198" s="5">
        <v>2</v>
      </c>
      <c r="I198" s="5">
        <v>693</v>
      </c>
      <c r="J198" s="5">
        <v>2</v>
      </c>
      <c r="K198" s="5">
        <v>22408</v>
      </c>
      <c r="L198" s="5">
        <v>20468</v>
      </c>
      <c r="M198" s="5">
        <v>1939</v>
      </c>
      <c r="N198" s="5">
        <v>19964</v>
      </c>
      <c r="O198" s="5">
        <v>1918</v>
      </c>
      <c r="P198" s="5">
        <v>505</v>
      </c>
      <c r="Q198" s="5">
        <v>22</v>
      </c>
      <c r="R198" s="5">
        <v>5455919</v>
      </c>
      <c r="S198" s="5">
        <v>17374124</v>
      </c>
      <c r="T198" s="5">
        <v>5502873</v>
      </c>
      <c r="U198" s="5">
        <v>34831545</v>
      </c>
      <c r="V198" s="5">
        <v>33102442</v>
      </c>
      <c r="W198" s="5">
        <v>234301</v>
      </c>
      <c r="X198" s="5">
        <v>6056</v>
      </c>
      <c r="Y198" s="5">
        <v>18005094</v>
      </c>
      <c r="Z198" s="5">
        <v>35318221</v>
      </c>
      <c r="AA198" s="5">
        <v>17313126</v>
      </c>
      <c r="AB198" s="5">
        <v>27646</v>
      </c>
      <c r="AC198" s="5">
        <v>962629</v>
      </c>
      <c r="AD198" s="5">
        <v>192738</v>
      </c>
      <c r="AE198" s="5">
        <v>1966148</v>
      </c>
      <c r="AF198" s="5">
        <v>1753506</v>
      </c>
    </row>
    <row r="199" spans="1:32">
      <c r="A199" s="5">
        <v>1397</v>
      </c>
      <c r="B199" s="5">
        <v>3</v>
      </c>
      <c r="C199" s="5" t="s">
        <v>519</v>
      </c>
      <c r="D199" s="5" t="s">
        <v>518</v>
      </c>
      <c r="E199" s="5">
        <v>695</v>
      </c>
      <c r="F199" s="5">
        <v>41</v>
      </c>
      <c r="G199" s="5">
        <v>652</v>
      </c>
      <c r="H199" s="5">
        <v>2</v>
      </c>
      <c r="I199" s="5">
        <v>693</v>
      </c>
      <c r="J199" s="5">
        <v>2</v>
      </c>
      <c r="K199" s="5">
        <v>22408</v>
      </c>
      <c r="L199" s="5">
        <v>20468</v>
      </c>
      <c r="M199" s="5">
        <v>1939</v>
      </c>
      <c r="N199" s="5">
        <v>19964</v>
      </c>
      <c r="O199" s="5">
        <v>1918</v>
      </c>
      <c r="P199" s="5">
        <v>505</v>
      </c>
      <c r="Q199" s="5">
        <v>22</v>
      </c>
      <c r="R199" s="5">
        <v>5455919</v>
      </c>
      <c r="S199" s="5">
        <v>17374124</v>
      </c>
      <c r="T199" s="5">
        <v>5502873</v>
      </c>
      <c r="U199" s="5">
        <v>34831545</v>
      </c>
      <c r="V199" s="5">
        <v>33102442</v>
      </c>
      <c r="W199" s="5">
        <v>234301</v>
      </c>
      <c r="X199" s="5">
        <v>6056</v>
      </c>
      <c r="Y199" s="5">
        <v>18005094</v>
      </c>
      <c r="Z199" s="5">
        <v>35318221</v>
      </c>
      <c r="AA199" s="5">
        <v>17313126</v>
      </c>
      <c r="AB199" s="5">
        <v>27646</v>
      </c>
      <c r="AC199" s="5">
        <v>962629</v>
      </c>
      <c r="AD199" s="5">
        <v>192738</v>
      </c>
      <c r="AE199" s="5">
        <v>1966148</v>
      </c>
      <c r="AF199" s="5">
        <v>1753506</v>
      </c>
    </row>
    <row r="200" spans="1:32">
      <c r="A200" s="5">
        <v>1397</v>
      </c>
      <c r="B200" s="5">
        <v>4</v>
      </c>
      <c r="C200" s="5" t="s">
        <v>520</v>
      </c>
      <c r="D200" s="5" t="s">
        <v>518</v>
      </c>
      <c r="E200" s="5">
        <v>695</v>
      </c>
      <c r="F200" s="5">
        <v>41</v>
      </c>
      <c r="G200" s="5">
        <v>652</v>
      </c>
      <c r="H200" s="5">
        <v>2</v>
      </c>
      <c r="I200" s="5">
        <v>693</v>
      </c>
      <c r="J200" s="5">
        <v>2</v>
      </c>
      <c r="K200" s="5">
        <v>22408</v>
      </c>
      <c r="L200" s="5">
        <v>20468</v>
      </c>
      <c r="M200" s="5">
        <v>1939</v>
      </c>
      <c r="N200" s="5">
        <v>19964</v>
      </c>
      <c r="O200" s="5">
        <v>1918</v>
      </c>
      <c r="P200" s="5">
        <v>505</v>
      </c>
      <c r="Q200" s="5">
        <v>22</v>
      </c>
      <c r="R200" s="5">
        <v>5455919</v>
      </c>
      <c r="S200" s="5">
        <v>17374124</v>
      </c>
      <c r="T200" s="5">
        <v>5502873</v>
      </c>
      <c r="U200" s="5">
        <v>34831545</v>
      </c>
      <c r="V200" s="5">
        <v>33102442</v>
      </c>
      <c r="W200" s="5">
        <v>234301</v>
      </c>
      <c r="X200" s="5">
        <v>6056</v>
      </c>
      <c r="Y200" s="5">
        <v>18005094</v>
      </c>
      <c r="Z200" s="5">
        <v>35318221</v>
      </c>
      <c r="AA200" s="5">
        <v>17313126</v>
      </c>
      <c r="AB200" s="5">
        <v>27646</v>
      </c>
      <c r="AC200" s="5">
        <v>962629</v>
      </c>
      <c r="AD200" s="5">
        <v>192738</v>
      </c>
      <c r="AE200" s="5">
        <v>1966148</v>
      </c>
      <c r="AF200" s="5">
        <v>1753506</v>
      </c>
    </row>
    <row r="201" spans="1:32">
      <c r="A201" s="5">
        <v>1397</v>
      </c>
      <c r="B201" s="5">
        <v>2</v>
      </c>
      <c r="C201" s="5" t="s">
        <v>521</v>
      </c>
      <c r="D201" s="5" t="s">
        <v>522</v>
      </c>
      <c r="E201" s="5">
        <v>564</v>
      </c>
      <c r="F201" s="5">
        <v>4</v>
      </c>
      <c r="G201" s="5">
        <v>558</v>
      </c>
      <c r="H201" s="5">
        <v>2</v>
      </c>
      <c r="I201" s="5">
        <v>559</v>
      </c>
      <c r="J201" s="5">
        <v>5</v>
      </c>
      <c r="K201" s="5">
        <v>22496</v>
      </c>
      <c r="L201" s="5">
        <v>16035</v>
      </c>
      <c r="M201" s="5">
        <v>6461</v>
      </c>
      <c r="N201" s="5">
        <v>15722</v>
      </c>
      <c r="O201" s="5">
        <v>6447</v>
      </c>
      <c r="P201" s="5">
        <v>313</v>
      </c>
      <c r="Q201" s="5">
        <v>14</v>
      </c>
      <c r="R201" s="5">
        <v>6092577</v>
      </c>
      <c r="S201" s="5">
        <v>24175071</v>
      </c>
      <c r="T201" s="5">
        <v>9360664</v>
      </c>
      <c r="U201" s="5">
        <v>40200058</v>
      </c>
      <c r="V201" s="5">
        <v>39850418</v>
      </c>
      <c r="W201" s="5">
        <v>1086244</v>
      </c>
      <c r="X201" s="5">
        <v>20499</v>
      </c>
      <c r="Y201" s="5">
        <v>25866715</v>
      </c>
      <c r="Z201" s="5">
        <v>42115847</v>
      </c>
      <c r="AA201" s="5">
        <v>16249131</v>
      </c>
      <c r="AB201" s="5">
        <v>12104</v>
      </c>
      <c r="AC201" s="5">
        <v>1451761</v>
      </c>
      <c r="AD201" s="5">
        <v>219252</v>
      </c>
      <c r="AE201" s="5">
        <v>2172219</v>
      </c>
      <c r="AF201" s="5">
        <v>1600156</v>
      </c>
    </row>
    <row r="202" spans="1:32">
      <c r="A202" s="5">
        <v>1397</v>
      </c>
      <c r="B202" s="5">
        <v>3</v>
      </c>
      <c r="C202" s="5" t="s">
        <v>523</v>
      </c>
      <c r="D202" s="5" t="s">
        <v>524</v>
      </c>
      <c r="E202" s="5">
        <v>17</v>
      </c>
      <c r="F202" s="5">
        <v>0</v>
      </c>
      <c r="G202" s="5">
        <v>17</v>
      </c>
      <c r="H202" s="5">
        <v>0</v>
      </c>
      <c r="I202" s="5">
        <v>17</v>
      </c>
      <c r="J202" s="5">
        <v>0</v>
      </c>
      <c r="K202" s="5">
        <v>876</v>
      </c>
      <c r="L202" s="5">
        <v>790</v>
      </c>
      <c r="M202" s="5">
        <v>86</v>
      </c>
      <c r="N202" s="5">
        <v>770</v>
      </c>
      <c r="O202" s="5">
        <v>84</v>
      </c>
      <c r="P202" s="5">
        <v>20</v>
      </c>
      <c r="Q202" s="5">
        <v>2</v>
      </c>
      <c r="R202" s="5">
        <v>228176</v>
      </c>
      <c r="S202" s="5">
        <v>1230593</v>
      </c>
      <c r="T202" s="5">
        <v>209658</v>
      </c>
      <c r="U202" s="5">
        <v>1348560</v>
      </c>
      <c r="V202" s="5">
        <v>1348560</v>
      </c>
      <c r="W202" s="5">
        <v>0</v>
      </c>
      <c r="X202" s="5">
        <v>0</v>
      </c>
      <c r="Y202" s="5">
        <v>1273370</v>
      </c>
      <c r="Z202" s="5">
        <v>1952869</v>
      </c>
      <c r="AA202" s="5">
        <v>679499</v>
      </c>
      <c r="AB202" s="5">
        <v>0</v>
      </c>
      <c r="AC202" s="5">
        <v>10054</v>
      </c>
      <c r="AD202" s="5">
        <v>11022</v>
      </c>
      <c r="AE202" s="5">
        <v>1019</v>
      </c>
      <c r="AF202" s="5">
        <v>32811</v>
      </c>
    </row>
    <row r="203" spans="1:32">
      <c r="A203" s="5">
        <v>1397</v>
      </c>
      <c r="B203" s="5">
        <v>4</v>
      </c>
      <c r="C203" s="5" t="s">
        <v>525</v>
      </c>
      <c r="D203" s="5" t="s">
        <v>526</v>
      </c>
      <c r="E203" s="5">
        <v>17</v>
      </c>
      <c r="F203" s="5">
        <v>0</v>
      </c>
      <c r="G203" s="5">
        <v>17</v>
      </c>
      <c r="H203" s="5">
        <v>0</v>
      </c>
      <c r="I203" s="5">
        <v>17</v>
      </c>
      <c r="J203" s="5">
        <v>0</v>
      </c>
      <c r="K203" s="5">
        <v>876</v>
      </c>
      <c r="L203" s="5">
        <v>790</v>
      </c>
      <c r="M203" s="5">
        <v>86</v>
      </c>
      <c r="N203" s="5">
        <v>770</v>
      </c>
      <c r="O203" s="5">
        <v>84</v>
      </c>
      <c r="P203" s="5">
        <v>20</v>
      </c>
      <c r="Q203" s="5">
        <v>2</v>
      </c>
      <c r="R203" s="5">
        <v>228176</v>
      </c>
      <c r="S203" s="5">
        <v>1230593</v>
      </c>
      <c r="T203" s="5">
        <v>209658</v>
      </c>
      <c r="U203" s="5">
        <v>1348560</v>
      </c>
      <c r="V203" s="5">
        <v>1348560</v>
      </c>
      <c r="W203" s="5">
        <v>0</v>
      </c>
      <c r="X203" s="5">
        <v>0</v>
      </c>
      <c r="Y203" s="5">
        <v>1273370</v>
      </c>
      <c r="Z203" s="5">
        <v>1952869</v>
      </c>
      <c r="AA203" s="5">
        <v>679499</v>
      </c>
      <c r="AB203" s="5">
        <v>0</v>
      </c>
      <c r="AC203" s="5">
        <v>10054</v>
      </c>
      <c r="AD203" s="5">
        <v>11022</v>
      </c>
      <c r="AE203" s="5">
        <v>1019</v>
      </c>
      <c r="AF203" s="5">
        <v>32811</v>
      </c>
    </row>
    <row r="204" spans="1:32">
      <c r="A204" s="5">
        <v>1397</v>
      </c>
      <c r="B204" s="5">
        <v>3</v>
      </c>
      <c r="C204" s="5" t="s">
        <v>527</v>
      </c>
      <c r="D204" s="5" t="s">
        <v>528</v>
      </c>
      <c r="E204" s="5">
        <v>16</v>
      </c>
      <c r="F204" s="5">
        <v>0</v>
      </c>
      <c r="G204" s="5">
        <v>16</v>
      </c>
      <c r="H204" s="5">
        <v>0</v>
      </c>
      <c r="I204" s="5">
        <v>16</v>
      </c>
      <c r="J204" s="5">
        <v>0</v>
      </c>
      <c r="K204" s="5">
        <v>714</v>
      </c>
      <c r="L204" s="5">
        <v>515</v>
      </c>
      <c r="M204" s="5">
        <v>199</v>
      </c>
      <c r="N204" s="5">
        <v>509</v>
      </c>
      <c r="O204" s="5">
        <v>199</v>
      </c>
      <c r="P204" s="5">
        <v>6</v>
      </c>
      <c r="Q204" s="5">
        <v>0</v>
      </c>
      <c r="R204" s="5">
        <v>157041</v>
      </c>
      <c r="S204" s="5">
        <v>283308</v>
      </c>
      <c r="T204" s="5">
        <v>137017</v>
      </c>
      <c r="U204" s="5">
        <v>753623</v>
      </c>
      <c r="V204" s="5">
        <v>729001</v>
      </c>
      <c r="W204" s="5">
        <v>248000</v>
      </c>
      <c r="X204" s="5">
        <v>1749</v>
      </c>
      <c r="Y204" s="5">
        <v>298071</v>
      </c>
      <c r="Z204" s="5">
        <v>765856</v>
      </c>
      <c r="AA204" s="5">
        <v>467784</v>
      </c>
      <c r="AB204" s="5">
        <v>0</v>
      </c>
      <c r="AC204" s="5">
        <v>15589</v>
      </c>
      <c r="AD204" s="5">
        <v>5980</v>
      </c>
      <c r="AE204" s="5">
        <v>-45353</v>
      </c>
      <c r="AF204" s="5">
        <v>24773</v>
      </c>
    </row>
    <row r="205" spans="1:32">
      <c r="A205" s="5">
        <v>1397</v>
      </c>
      <c r="B205" s="5">
        <v>4</v>
      </c>
      <c r="C205" s="5" t="s">
        <v>529</v>
      </c>
      <c r="D205" s="5" t="s">
        <v>528</v>
      </c>
      <c r="E205" s="5">
        <v>16</v>
      </c>
      <c r="F205" s="5">
        <v>0</v>
      </c>
      <c r="G205" s="5">
        <v>16</v>
      </c>
      <c r="H205" s="5">
        <v>0</v>
      </c>
      <c r="I205" s="5">
        <v>16</v>
      </c>
      <c r="J205" s="5">
        <v>0</v>
      </c>
      <c r="K205" s="5">
        <v>714</v>
      </c>
      <c r="L205" s="5">
        <v>515</v>
      </c>
      <c r="M205" s="5">
        <v>199</v>
      </c>
      <c r="N205" s="5">
        <v>509</v>
      </c>
      <c r="O205" s="5">
        <v>199</v>
      </c>
      <c r="P205" s="5">
        <v>6</v>
      </c>
      <c r="Q205" s="5">
        <v>0</v>
      </c>
      <c r="R205" s="5">
        <v>157041</v>
      </c>
      <c r="S205" s="5">
        <v>283308</v>
      </c>
      <c r="T205" s="5">
        <v>137017</v>
      </c>
      <c r="U205" s="5">
        <v>753623</v>
      </c>
      <c r="V205" s="5">
        <v>729001</v>
      </c>
      <c r="W205" s="5">
        <v>248000</v>
      </c>
      <c r="X205" s="5">
        <v>1749</v>
      </c>
      <c r="Y205" s="5">
        <v>298071</v>
      </c>
      <c r="Z205" s="5">
        <v>765856</v>
      </c>
      <c r="AA205" s="5">
        <v>467784</v>
      </c>
      <c r="AB205" s="5">
        <v>0</v>
      </c>
      <c r="AC205" s="5">
        <v>15589</v>
      </c>
      <c r="AD205" s="5">
        <v>5980</v>
      </c>
      <c r="AE205" s="5">
        <v>-45353</v>
      </c>
      <c r="AF205" s="5">
        <v>24773</v>
      </c>
    </row>
    <row r="206" spans="1:32">
      <c r="A206" s="5">
        <v>1397</v>
      </c>
      <c r="B206" s="5">
        <v>3</v>
      </c>
      <c r="C206" s="5" t="s">
        <v>530</v>
      </c>
      <c r="D206" s="5" t="s">
        <v>531</v>
      </c>
      <c r="E206" s="5">
        <v>18</v>
      </c>
      <c r="F206" s="5">
        <v>0</v>
      </c>
      <c r="G206" s="5">
        <v>18</v>
      </c>
      <c r="H206" s="5">
        <v>0</v>
      </c>
      <c r="I206" s="5">
        <v>18</v>
      </c>
      <c r="J206" s="5">
        <v>0</v>
      </c>
      <c r="K206" s="5">
        <v>1154</v>
      </c>
      <c r="L206" s="5">
        <v>658</v>
      </c>
      <c r="M206" s="5">
        <v>496</v>
      </c>
      <c r="N206" s="5">
        <v>647</v>
      </c>
      <c r="O206" s="5">
        <v>496</v>
      </c>
      <c r="P206" s="5">
        <v>11</v>
      </c>
      <c r="Q206" s="5">
        <v>0</v>
      </c>
      <c r="R206" s="5">
        <v>252260</v>
      </c>
      <c r="S206" s="5">
        <v>797342</v>
      </c>
      <c r="T206" s="5">
        <v>207588</v>
      </c>
      <c r="U206" s="5">
        <v>1181436</v>
      </c>
      <c r="V206" s="5">
        <v>1184998</v>
      </c>
      <c r="W206" s="5">
        <v>0</v>
      </c>
      <c r="X206" s="5">
        <v>0</v>
      </c>
      <c r="Y206" s="5">
        <v>811207</v>
      </c>
      <c r="Z206" s="5">
        <v>1176447</v>
      </c>
      <c r="AA206" s="5">
        <v>365240</v>
      </c>
      <c r="AB206" s="5">
        <v>0</v>
      </c>
      <c r="AC206" s="5">
        <v>14373</v>
      </c>
      <c r="AD206" s="5">
        <v>5920</v>
      </c>
      <c r="AE206" s="5">
        <v>23260</v>
      </c>
      <c r="AF206" s="5">
        <v>56363</v>
      </c>
    </row>
    <row r="207" spans="1:32">
      <c r="A207" s="5">
        <v>1397</v>
      </c>
      <c r="B207" s="5">
        <v>4</v>
      </c>
      <c r="C207" s="5" t="s">
        <v>532</v>
      </c>
      <c r="D207" s="5" t="s">
        <v>531</v>
      </c>
      <c r="E207" s="5">
        <v>18</v>
      </c>
      <c r="F207" s="5">
        <v>0</v>
      </c>
      <c r="G207" s="5">
        <v>18</v>
      </c>
      <c r="H207" s="5">
        <v>0</v>
      </c>
      <c r="I207" s="5">
        <v>18</v>
      </c>
      <c r="J207" s="5">
        <v>0</v>
      </c>
      <c r="K207" s="5">
        <v>1154</v>
      </c>
      <c r="L207" s="5">
        <v>658</v>
      </c>
      <c r="M207" s="5">
        <v>496</v>
      </c>
      <c r="N207" s="5">
        <v>647</v>
      </c>
      <c r="O207" s="5">
        <v>496</v>
      </c>
      <c r="P207" s="5">
        <v>11</v>
      </c>
      <c r="Q207" s="5">
        <v>0</v>
      </c>
      <c r="R207" s="5">
        <v>252260</v>
      </c>
      <c r="S207" s="5">
        <v>797342</v>
      </c>
      <c r="T207" s="5">
        <v>207588</v>
      </c>
      <c r="U207" s="5">
        <v>1181436</v>
      </c>
      <c r="V207" s="5">
        <v>1184998</v>
      </c>
      <c r="W207" s="5">
        <v>0</v>
      </c>
      <c r="X207" s="5">
        <v>0</v>
      </c>
      <c r="Y207" s="5">
        <v>811207</v>
      </c>
      <c r="Z207" s="5">
        <v>1176447</v>
      </c>
      <c r="AA207" s="5">
        <v>365240</v>
      </c>
      <c r="AB207" s="5">
        <v>0</v>
      </c>
      <c r="AC207" s="5">
        <v>14373</v>
      </c>
      <c r="AD207" s="5">
        <v>5920</v>
      </c>
      <c r="AE207" s="5">
        <v>23260</v>
      </c>
      <c r="AF207" s="5">
        <v>56363</v>
      </c>
    </row>
    <row r="208" spans="1:32">
      <c r="A208" s="5">
        <v>1397</v>
      </c>
      <c r="B208" s="5">
        <v>3</v>
      </c>
      <c r="C208" s="5" t="s">
        <v>533</v>
      </c>
      <c r="D208" s="5" t="s">
        <v>534</v>
      </c>
      <c r="E208" s="5">
        <v>193</v>
      </c>
      <c r="F208" s="5">
        <v>4</v>
      </c>
      <c r="G208" s="5">
        <v>187</v>
      </c>
      <c r="H208" s="5">
        <v>2</v>
      </c>
      <c r="I208" s="5">
        <v>188</v>
      </c>
      <c r="J208" s="5">
        <v>5</v>
      </c>
      <c r="K208" s="5">
        <v>11621</v>
      </c>
      <c r="L208" s="5">
        <v>7528</v>
      </c>
      <c r="M208" s="5">
        <v>4093</v>
      </c>
      <c r="N208" s="5">
        <v>7457</v>
      </c>
      <c r="O208" s="5">
        <v>4084</v>
      </c>
      <c r="P208" s="5">
        <v>72</v>
      </c>
      <c r="Q208" s="5">
        <v>9</v>
      </c>
      <c r="R208" s="5">
        <v>3454439</v>
      </c>
      <c r="S208" s="5">
        <v>17938424</v>
      </c>
      <c r="T208" s="5">
        <v>8234546</v>
      </c>
      <c r="U208" s="5">
        <v>29742355</v>
      </c>
      <c r="V208" s="5">
        <v>29658725</v>
      </c>
      <c r="W208" s="5">
        <v>528542</v>
      </c>
      <c r="X208" s="5">
        <v>9910</v>
      </c>
      <c r="Y208" s="5">
        <v>18446792</v>
      </c>
      <c r="Z208" s="5">
        <v>30570531</v>
      </c>
      <c r="AA208" s="5">
        <v>12123739</v>
      </c>
      <c r="AB208" s="5">
        <v>10749</v>
      </c>
      <c r="AC208" s="5">
        <v>1026593</v>
      </c>
      <c r="AD208" s="5">
        <v>134399</v>
      </c>
      <c r="AE208" s="5">
        <v>1279783</v>
      </c>
      <c r="AF208" s="5">
        <v>1287233</v>
      </c>
    </row>
    <row r="209" spans="1:32">
      <c r="A209" s="5">
        <v>1397</v>
      </c>
      <c r="B209" s="5">
        <v>4</v>
      </c>
      <c r="C209" s="5" t="s">
        <v>535</v>
      </c>
      <c r="D209" s="5" t="s">
        <v>534</v>
      </c>
      <c r="E209" s="5">
        <v>193</v>
      </c>
      <c r="F209" s="5">
        <v>4</v>
      </c>
      <c r="G209" s="5">
        <v>187</v>
      </c>
      <c r="H209" s="5">
        <v>2</v>
      </c>
      <c r="I209" s="5">
        <v>188</v>
      </c>
      <c r="J209" s="5">
        <v>5</v>
      </c>
      <c r="K209" s="5">
        <v>11621</v>
      </c>
      <c r="L209" s="5">
        <v>7528</v>
      </c>
      <c r="M209" s="5">
        <v>4093</v>
      </c>
      <c r="N209" s="5">
        <v>7457</v>
      </c>
      <c r="O209" s="5">
        <v>4084</v>
      </c>
      <c r="P209" s="5">
        <v>72</v>
      </c>
      <c r="Q209" s="5">
        <v>9</v>
      </c>
      <c r="R209" s="5">
        <v>3454439</v>
      </c>
      <c r="S209" s="5">
        <v>17938424</v>
      </c>
      <c r="T209" s="5">
        <v>8234546</v>
      </c>
      <c r="U209" s="5">
        <v>29742355</v>
      </c>
      <c r="V209" s="5">
        <v>29658725</v>
      </c>
      <c r="W209" s="5">
        <v>528542</v>
      </c>
      <c r="X209" s="5">
        <v>9910</v>
      </c>
      <c r="Y209" s="5">
        <v>18446792</v>
      </c>
      <c r="Z209" s="5">
        <v>30570531</v>
      </c>
      <c r="AA209" s="5">
        <v>12123739</v>
      </c>
      <c r="AB209" s="5">
        <v>10749</v>
      </c>
      <c r="AC209" s="5">
        <v>1026593</v>
      </c>
      <c r="AD209" s="5">
        <v>134399</v>
      </c>
      <c r="AE209" s="5">
        <v>1279783</v>
      </c>
      <c r="AF209" s="5">
        <v>1287233</v>
      </c>
    </row>
    <row r="210" spans="1:32">
      <c r="A210" s="5">
        <v>1397</v>
      </c>
      <c r="B210" s="5">
        <v>3</v>
      </c>
      <c r="C210" s="5" t="s">
        <v>536</v>
      </c>
      <c r="D210" s="5" t="s">
        <v>537</v>
      </c>
      <c r="E210" s="5">
        <v>320</v>
      </c>
      <c r="F210" s="5">
        <v>0</v>
      </c>
      <c r="G210" s="5">
        <v>320</v>
      </c>
      <c r="H210" s="5">
        <v>0</v>
      </c>
      <c r="I210" s="5">
        <v>320</v>
      </c>
      <c r="J210" s="5">
        <v>0</v>
      </c>
      <c r="K210" s="5">
        <v>8131</v>
      </c>
      <c r="L210" s="5">
        <v>6544</v>
      </c>
      <c r="M210" s="5">
        <v>1588</v>
      </c>
      <c r="N210" s="5">
        <v>6339</v>
      </c>
      <c r="O210" s="5">
        <v>1585</v>
      </c>
      <c r="P210" s="5">
        <v>205</v>
      </c>
      <c r="Q210" s="5">
        <v>3</v>
      </c>
      <c r="R210" s="5">
        <v>2000660</v>
      </c>
      <c r="S210" s="5">
        <v>3925404</v>
      </c>
      <c r="T210" s="5">
        <v>571855</v>
      </c>
      <c r="U210" s="5">
        <v>7174084</v>
      </c>
      <c r="V210" s="5">
        <v>6929133</v>
      </c>
      <c r="W210" s="5">
        <v>309702</v>
      </c>
      <c r="X210" s="5">
        <v>8840</v>
      </c>
      <c r="Y210" s="5">
        <v>5037274</v>
      </c>
      <c r="Z210" s="5">
        <v>7650144</v>
      </c>
      <c r="AA210" s="5">
        <v>2612870</v>
      </c>
      <c r="AB210" s="5">
        <v>1355</v>
      </c>
      <c r="AC210" s="5">
        <v>385152</v>
      </c>
      <c r="AD210" s="5">
        <v>61930</v>
      </c>
      <c r="AE210" s="5">
        <v>913510</v>
      </c>
      <c r="AF210" s="5">
        <v>198976</v>
      </c>
    </row>
    <row r="211" spans="1:32">
      <c r="A211" s="5">
        <v>1397</v>
      </c>
      <c r="B211" s="5">
        <v>4</v>
      </c>
      <c r="C211" s="5" t="s">
        <v>538</v>
      </c>
      <c r="D211" s="5" t="s">
        <v>537</v>
      </c>
      <c r="E211" s="5">
        <v>320</v>
      </c>
      <c r="F211" s="5">
        <v>0</v>
      </c>
      <c r="G211" s="5">
        <v>320</v>
      </c>
      <c r="H211" s="5">
        <v>0</v>
      </c>
      <c r="I211" s="5">
        <v>320</v>
      </c>
      <c r="J211" s="5">
        <v>0</v>
      </c>
      <c r="K211" s="5">
        <v>8131</v>
      </c>
      <c r="L211" s="5">
        <v>6544</v>
      </c>
      <c r="M211" s="5">
        <v>1588</v>
      </c>
      <c r="N211" s="5">
        <v>6339</v>
      </c>
      <c r="O211" s="5">
        <v>1585</v>
      </c>
      <c r="P211" s="5">
        <v>205</v>
      </c>
      <c r="Q211" s="5">
        <v>3</v>
      </c>
      <c r="R211" s="5">
        <v>2000660</v>
      </c>
      <c r="S211" s="5">
        <v>3925404</v>
      </c>
      <c r="T211" s="5">
        <v>571855</v>
      </c>
      <c r="U211" s="5">
        <v>7174084</v>
      </c>
      <c r="V211" s="5">
        <v>6929133</v>
      </c>
      <c r="W211" s="5">
        <v>309702</v>
      </c>
      <c r="X211" s="5">
        <v>8840</v>
      </c>
      <c r="Y211" s="5">
        <v>5037274</v>
      </c>
      <c r="Z211" s="5">
        <v>7650144</v>
      </c>
      <c r="AA211" s="5">
        <v>2612870</v>
      </c>
      <c r="AB211" s="5">
        <v>1355</v>
      </c>
      <c r="AC211" s="5">
        <v>385152</v>
      </c>
      <c r="AD211" s="5">
        <v>61930</v>
      </c>
      <c r="AE211" s="5">
        <v>913510</v>
      </c>
      <c r="AF211" s="5">
        <v>198976</v>
      </c>
    </row>
    <row r="212" spans="1:32">
      <c r="A212" s="5">
        <v>1397</v>
      </c>
      <c r="B212" s="5">
        <v>2</v>
      </c>
      <c r="C212" s="5" t="s">
        <v>539</v>
      </c>
      <c r="D212" s="5" t="s">
        <v>540</v>
      </c>
      <c r="E212" s="5">
        <v>60</v>
      </c>
      <c r="F212" s="5">
        <v>1</v>
      </c>
      <c r="G212" s="5">
        <v>52</v>
      </c>
      <c r="H212" s="5">
        <v>7</v>
      </c>
      <c r="I212" s="5">
        <v>53</v>
      </c>
      <c r="J212" s="5">
        <v>7</v>
      </c>
      <c r="K212" s="5">
        <v>4412</v>
      </c>
      <c r="L212" s="5">
        <v>4239</v>
      </c>
      <c r="M212" s="5">
        <v>174</v>
      </c>
      <c r="N212" s="5">
        <v>4203</v>
      </c>
      <c r="O212" s="5">
        <v>173</v>
      </c>
      <c r="P212" s="5">
        <v>36</v>
      </c>
      <c r="Q212" s="5">
        <v>1</v>
      </c>
      <c r="R212" s="5">
        <v>1774139</v>
      </c>
      <c r="S212" s="5">
        <v>4998911</v>
      </c>
      <c r="T212" s="5">
        <v>3178918</v>
      </c>
      <c r="U212" s="5">
        <v>7733191</v>
      </c>
      <c r="V212" s="5">
        <v>7637802</v>
      </c>
      <c r="W212" s="5">
        <v>649181</v>
      </c>
      <c r="X212" s="5">
        <v>18548</v>
      </c>
      <c r="Y212" s="5">
        <v>5391907</v>
      </c>
      <c r="Z212" s="5">
        <v>11121295</v>
      </c>
      <c r="AA212" s="5">
        <v>5729387</v>
      </c>
      <c r="AB212" s="5">
        <v>76846</v>
      </c>
      <c r="AC212" s="5">
        <v>417350</v>
      </c>
      <c r="AD212" s="5">
        <v>7435</v>
      </c>
      <c r="AE212" s="5">
        <v>2683847</v>
      </c>
      <c r="AF212" s="5">
        <v>556941</v>
      </c>
    </row>
    <row r="213" spans="1:32">
      <c r="A213" s="5">
        <v>1397</v>
      </c>
      <c r="B213" s="5">
        <v>3</v>
      </c>
      <c r="C213" s="5" t="s">
        <v>541</v>
      </c>
      <c r="D213" s="5" t="s">
        <v>542</v>
      </c>
      <c r="E213" s="5">
        <v>60</v>
      </c>
      <c r="F213" s="5">
        <v>1</v>
      </c>
      <c r="G213" s="5">
        <v>52</v>
      </c>
      <c r="H213" s="5">
        <v>7</v>
      </c>
      <c r="I213" s="5">
        <v>53</v>
      </c>
      <c r="J213" s="5">
        <v>7</v>
      </c>
      <c r="K213" s="5">
        <v>4412</v>
      </c>
      <c r="L213" s="5">
        <v>4239</v>
      </c>
      <c r="M213" s="5">
        <v>174</v>
      </c>
      <c r="N213" s="5">
        <v>4203</v>
      </c>
      <c r="O213" s="5">
        <v>173</v>
      </c>
      <c r="P213" s="5">
        <v>36</v>
      </c>
      <c r="Q213" s="5">
        <v>1</v>
      </c>
      <c r="R213" s="5">
        <v>1774139</v>
      </c>
      <c r="S213" s="5">
        <v>4998911</v>
      </c>
      <c r="T213" s="5">
        <v>3178918</v>
      </c>
      <c r="U213" s="5">
        <v>7733191</v>
      </c>
      <c r="V213" s="5">
        <v>7637802</v>
      </c>
      <c r="W213" s="5">
        <v>649181</v>
      </c>
      <c r="X213" s="5">
        <v>18548</v>
      </c>
      <c r="Y213" s="5">
        <v>5391907</v>
      </c>
      <c r="Z213" s="5">
        <v>11121295</v>
      </c>
      <c r="AA213" s="5">
        <v>5729387</v>
      </c>
      <c r="AB213" s="5">
        <v>76846</v>
      </c>
      <c r="AC213" s="5">
        <v>417350</v>
      </c>
      <c r="AD213" s="5">
        <v>7435</v>
      </c>
      <c r="AE213" s="5">
        <v>2683847</v>
      </c>
      <c r="AF213" s="5">
        <v>556941</v>
      </c>
    </row>
    <row r="214" spans="1:32">
      <c r="A214" s="5">
        <v>1397</v>
      </c>
      <c r="B214" s="5">
        <v>4</v>
      </c>
      <c r="C214" s="5" t="s">
        <v>543</v>
      </c>
      <c r="D214" s="5" t="s">
        <v>544</v>
      </c>
      <c r="E214" s="5">
        <v>11</v>
      </c>
      <c r="F214" s="5">
        <v>0</v>
      </c>
      <c r="G214" s="5">
        <v>10</v>
      </c>
      <c r="H214" s="5">
        <v>1</v>
      </c>
      <c r="I214" s="5">
        <v>10</v>
      </c>
      <c r="J214" s="5">
        <v>1</v>
      </c>
      <c r="K214" s="5">
        <v>520</v>
      </c>
      <c r="L214" s="5">
        <v>498</v>
      </c>
      <c r="M214" s="5">
        <v>22</v>
      </c>
      <c r="N214" s="5">
        <v>493</v>
      </c>
      <c r="O214" s="5">
        <v>21</v>
      </c>
      <c r="P214" s="5">
        <v>5</v>
      </c>
      <c r="Q214" s="5">
        <v>1</v>
      </c>
      <c r="R214" s="5">
        <v>359268</v>
      </c>
      <c r="S214" s="5">
        <v>462291</v>
      </c>
      <c r="T214" s="5">
        <v>35348</v>
      </c>
      <c r="U214" s="5">
        <v>96190</v>
      </c>
      <c r="V214" s="5">
        <v>81340</v>
      </c>
      <c r="W214" s="5">
        <v>0</v>
      </c>
      <c r="X214" s="5">
        <v>0</v>
      </c>
      <c r="Y214" s="5">
        <v>469137</v>
      </c>
      <c r="Z214" s="5">
        <v>1015231</v>
      </c>
      <c r="AA214" s="5">
        <v>546094</v>
      </c>
      <c r="AB214" s="5">
        <v>0</v>
      </c>
      <c r="AC214" s="5">
        <v>25362</v>
      </c>
      <c r="AD214" s="5">
        <v>461</v>
      </c>
      <c r="AE214" s="5">
        <v>-45663</v>
      </c>
      <c r="AF214" s="5">
        <v>9185</v>
      </c>
    </row>
    <row r="215" spans="1:32">
      <c r="A215" s="5">
        <v>1397</v>
      </c>
      <c r="B215" s="5">
        <v>4</v>
      </c>
      <c r="C215" s="5" t="s">
        <v>545</v>
      </c>
      <c r="D215" s="5" t="s">
        <v>546</v>
      </c>
      <c r="E215" s="5">
        <v>24</v>
      </c>
      <c r="F215" s="5">
        <v>0</v>
      </c>
      <c r="G215" s="5">
        <v>21</v>
      </c>
      <c r="H215" s="5">
        <v>3</v>
      </c>
      <c r="I215" s="5">
        <v>21</v>
      </c>
      <c r="J215" s="5">
        <v>3</v>
      </c>
      <c r="K215" s="5">
        <v>1694</v>
      </c>
      <c r="L215" s="5">
        <v>1664</v>
      </c>
      <c r="M215" s="5">
        <v>30</v>
      </c>
      <c r="N215" s="5">
        <v>1649</v>
      </c>
      <c r="O215" s="5">
        <v>30</v>
      </c>
      <c r="P215" s="5">
        <v>15</v>
      </c>
      <c r="Q215" s="5">
        <v>0</v>
      </c>
      <c r="R215" s="5">
        <v>520120</v>
      </c>
      <c r="S215" s="5">
        <v>2785943</v>
      </c>
      <c r="T215" s="5">
        <v>1962201</v>
      </c>
      <c r="U215" s="5">
        <v>5499072</v>
      </c>
      <c r="V215" s="5">
        <v>5484947</v>
      </c>
      <c r="W215" s="5">
        <v>649181</v>
      </c>
      <c r="X215" s="5">
        <v>18548</v>
      </c>
      <c r="Y215" s="5">
        <v>3052409</v>
      </c>
      <c r="Z215" s="5">
        <v>5709695</v>
      </c>
      <c r="AA215" s="5">
        <v>2657286</v>
      </c>
      <c r="AB215" s="5">
        <v>76846</v>
      </c>
      <c r="AC215" s="5">
        <v>170824</v>
      </c>
      <c r="AD215" s="5">
        <v>5723</v>
      </c>
      <c r="AE215" s="5">
        <v>491175</v>
      </c>
      <c r="AF215" s="5">
        <v>453177</v>
      </c>
    </row>
    <row r="216" spans="1:32">
      <c r="A216" s="5">
        <v>1397</v>
      </c>
      <c r="B216" s="5">
        <v>4</v>
      </c>
      <c r="C216" s="5" t="s">
        <v>547</v>
      </c>
      <c r="D216" s="5" t="s">
        <v>548</v>
      </c>
      <c r="E216" s="5">
        <v>10</v>
      </c>
      <c r="F216" s="5">
        <v>0</v>
      </c>
      <c r="G216" s="5">
        <v>10</v>
      </c>
      <c r="H216" s="5">
        <v>0</v>
      </c>
      <c r="I216" s="5">
        <v>10</v>
      </c>
      <c r="J216" s="5">
        <v>0</v>
      </c>
      <c r="K216" s="5">
        <v>277</v>
      </c>
      <c r="L216" s="5">
        <v>243</v>
      </c>
      <c r="M216" s="5">
        <v>34</v>
      </c>
      <c r="N216" s="5">
        <v>236</v>
      </c>
      <c r="O216" s="5">
        <v>34</v>
      </c>
      <c r="P216" s="5">
        <v>7</v>
      </c>
      <c r="Q216" s="5">
        <v>0</v>
      </c>
      <c r="R216" s="5">
        <v>78986</v>
      </c>
      <c r="S216" s="5">
        <v>107078</v>
      </c>
      <c r="T216" s="5">
        <v>35273</v>
      </c>
      <c r="U216" s="5">
        <v>161664</v>
      </c>
      <c r="V216" s="5">
        <v>161181</v>
      </c>
      <c r="W216" s="5">
        <v>0</v>
      </c>
      <c r="X216" s="5">
        <v>0</v>
      </c>
      <c r="Y216" s="5">
        <v>110829</v>
      </c>
      <c r="Z216" s="5">
        <v>259969</v>
      </c>
      <c r="AA216" s="5">
        <v>149140</v>
      </c>
      <c r="AB216" s="5">
        <v>0</v>
      </c>
      <c r="AC216" s="5">
        <v>4462</v>
      </c>
      <c r="AD216" s="5">
        <v>186</v>
      </c>
      <c r="AE216" s="5">
        <v>9656</v>
      </c>
      <c r="AF216" s="5">
        <v>1048</v>
      </c>
    </row>
    <row r="217" spans="1:32">
      <c r="A217" s="5">
        <v>1397</v>
      </c>
      <c r="B217" s="5">
        <v>4</v>
      </c>
      <c r="C217" s="5" t="s">
        <v>549</v>
      </c>
      <c r="D217" s="5" t="s">
        <v>550</v>
      </c>
      <c r="E217" s="5">
        <v>16</v>
      </c>
      <c r="F217" s="5">
        <v>1</v>
      </c>
      <c r="G217" s="5">
        <v>12</v>
      </c>
      <c r="H217" s="5">
        <v>3</v>
      </c>
      <c r="I217" s="5">
        <v>13</v>
      </c>
      <c r="J217" s="5">
        <v>3</v>
      </c>
      <c r="K217" s="5">
        <v>1922</v>
      </c>
      <c r="L217" s="5">
        <v>1834</v>
      </c>
      <c r="M217" s="5">
        <v>88</v>
      </c>
      <c r="N217" s="5">
        <v>1825</v>
      </c>
      <c r="O217" s="5">
        <v>88</v>
      </c>
      <c r="P217" s="5">
        <v>9</v>
      </c>
      <c r="Q217" s="5">
        <v>0</v>
      </c>
      <c r="R217" s="5">
        <v>815765</v>
      </c>
      <c r="S217" s="5">
        <v>1643599</v>
      </c>
      <c r="T217" s="5">
        <v>1146097</v>
      </c>
      <c r="U217" s="5">
        <v>1976264</v>
      </c>
      <c r="V217" s="5">
        <v>1910333</v>
      </c>
      <c r="W217" s="5">
        <v>0</v>
      </c>
      <c r="X217" s="5">
        <v>0</v>
      </c>
      <c r="Y217" s="5">
        <v>1759532</v>
      </c>
      <c r="Z217" s="5">
        <v>4136400</v>
      </c>
      <c r="AA217" s="5">
        <v>2376868</v>
      </c>
      <c r="AB217" s="5">
        <v>0</v>
      </c>
      <c r="AC217" s="5">
        <v>216703</v>
      </c>
      <c r="AD217" s="5">
        <v>1064</v>
      </c>
      <c r="AE217" s="5">
        <v>2228679</v>
      </c>
      <c r="AF217" s="5">
        <v>93532</v>
      </c>
    </row>
    <row r="218" spans="1:32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</row>
    <row r="219" spans="1:32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</row>
    <row r="220" spans="1:32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</row>
    <row r="221" spans="1:32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</row>
    <row r="222" spans="1:32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</row>
    <row r="223" spans="1:32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</row>
    <row r="224" spans="1:32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</row>
    <row r="225" spans="1:32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</row>
    <row r="226" spans="1:32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</row>
    <row r="227" spans="1:32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</row>
    <row r="228" spans="1:32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</row>
    <row r="229" spans="1:32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</row>
    <row r="230" spans="1:32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</row>
  </sheetData>
  <mergeCells count="32">
    <mergeCell ref="AE3:AE4"/>
    <mergeCell ref="AF3:AF4"/>
    <mergeCell ref="AE2:AF2"/>
    <mergeCell ref="B2:B4"/>
    <mergeCell ref="A2:A4"/>
    <mergeCell ref="C2:C4"/>
    <mergeCell ref="D2:D4"/>
    <mergeCell ref="E2:E4"/>
    <mergeCell ref="K2:Q2"/>
    <mergeCell ref="K3:M3"/>
    <mergeCell ref="N3:O3"/>
    <mergeCell ref="AB2:AC3"/>
    <mergeCell ref="AD2:AD4"/>
    <mergeCell ref="R2:R4"/>
    <mergeCell ref="P3:Q3"/>
    <mergeCell ref="Y2:Y4"/>
    <mergeCell ref="C1:AF1"/>
    <mergeCell ref="A1:B1"/>
    <mergeCell ref="F2:H2"/>
    <mergeCell ref="H3:H4"/>
    <mergeCell ref="F3:G3"/>
    <mergeCell ref="I2:J2"/>
    <mergeCell ref="I3:I4"/>
    <mergeCell ref="J3:J4"/>
    <mergeCell ref="Z2:Z4"/>
    <mergeCell ref="AA2:AA4"/>
    <mergeCell ref="S2:T3"/>
    <mergeCell ref="V2:V4"/>
    <mergeCell ref="W2:X2"/>
    <mergeCell ref="W3:W4"/>
    <mergeCell ref="X3:X4"/>
    <mergeCell ref="U2:U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3" t="s">
        <v>165</v>
      </c>
      <c r="B1" s="23"/>
      <c r="C1" s="22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استان-97 کل کشور                  (میلیون ریال)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3" ht="15.75" thickBot="1">
      <c r="A2" s="38" t="s">
        <v>128</v>
      </c>
      <c r="B2" s="38" t="s">
        <v>158</v>
      </c>
      <c r="C2" s="24" t="s">
        <v>110</v>
      </c>
      <c r="D2" s="25"/>
      <c r="E2" s="25"/>
      <c r="F2" s="25"/>
      <c r="G2" s="25"/>
      <c r="H2" s="25"/>
      <c r="I2" s="25"/>
      <c r="J2" s="25"/>
      <c r="K2" s="26"/>
      <c r="L2" s="24" t="s">
        <v>111</v>
      </c>
      <c r="M2" s="25"/>
      <c r="N2" s="25"/>
      <c r="O2" s="25"/>
      <c r="P2" s="25"/>
      <c r="Q2" s="25"/>
      <c r="R2" s="25"/>
      <c r="S2" s="26"/>
      <c r="T2" s="24" t="s">
        <v>112</v>
      </c>
      <c r="U2" s="25"/>
      <c r="V2" s="25"/>
      <c r="W2" s="25"/>
      <c r="X2" s="25"/>
      <c r="Y2" s="25"/>
      <c r="Z2" s="25"/>
      <c r="AA2" s="26"/>
      <c r="AB2" s="29" t="s">
        <v>113</v>
      </c>
      <c r="AC2" s="29"/>
      <c r="AD2" s="29"/>
      <c r="AE2" s="29"/>
      <c r="AF2" s="29"/>
      <c r="AG2" s="29"/>
      <c r="AH2" s="29"/>
      <c r="AI2" s="24" t="s">
        <v>114</v>
      </c>
      <c r="AJ2" s="25"/>
      <c r="AK2" s="25"/>
      <c r="AL2" s="25"/>
      <c r="AM2" s="25"/>
      <c r="AN2" s="25"/>
      <c r="AO2" s="25"/>
      <c r="AP2" s="25"/>
      <c r="AQ2" s="26"/>
    </row>
    <row r="3" spans="1:43" ht="37.5" customHeight="1" thickBot="1">
      <c r="A3" s="39"/>
      <c r="B3" s="39"/>
      <c r="C3" s="13" t="s">
        <v>2</v>
      </c>
      <c r="D3" s="13" t="s">
        <v>52</v>
      </c>
      <c r="E3" s="13" t="s">
        <v>53</v>
      </c>
      <c r="F3" s="13" t="s">
        <v>54</v>
      </c>
      <c r="G3" s="13" t="s">
        <v>55</v>
      </c>
      <c r="H3" s="13" t="s">
        <v>56</v>
      </c>
      <c r="I3" s="13" t="s">
        <v>57</v>
      </c>
      <c r="J3" s="13" t="s">
        <v>58</v>
      </c>
      <c r="K3" s="13" t="s">
        <v>59</v>
      </c>
      <c r="L3" s="13" t="s">
        <v>2</v>
      </c>
      <c r="M3" s="13" t="s">
        <v>52</v>
      </c>
      <c r="N3" s="13" t="s">
        <v>53</v>
      </c>
      <c r="O3" s="13" t="s">
        <v>54</v>
      </c>
      <c r="P3" s="13" t="s">
        <v>55</v>
      </c>
      <c r="Q3" s="13" t="s">
        <v>56</v>
      </c>
      <c r="R3" s="13" t="s">
        <v>58</v>
      </c>
      <c r="S3" s="13" t="s">
        <v>59</v>
      </c>
      <c r="T3" s="13" t="s">
        <v>60</v>
      </c>
      <c r="U3" s="13" t="s">
        <v>52</v>
      </c>
      <c r="V3" s="13" t="s">
        <v>53</v>
      </c>
      <c r="W3" s="13" t="s">
        <v>54</v>
      </c>
      <c r="X3" s="13" t="s">
        <v>55</v>
      </c>
      <c r="Y3" s="13" t="s">
        <v>56</v>
      </c>
      <c r="Z3" s="13" t="s">
        <v>58</v>
      </c>
      <c r="AA3" s="13" t="s">
        <v>59</v>
      </c>
      <c r="AB3" s="13" t="s">
        <v>2</v>
      </c>
      <c r="AC3" s="13" t="s">
        <v>52</v>
      </c>
      <c r="AD3" s="13" t="s">
        <v>53</v>
      </c>
      <c r="AE3" s="13" t="s">
        <v>54</v>
      </c>
      <c r="AF3" s="13" t="s">
        <v>55</v>
      </c>
      <c r="AG3" s="13" t="s">
        <v>56</v>
      </c>
      <c r="AH3" s="13" t="s">
        <v>59</v>
      </c>
      <c r="AI3" s="13" t="s">
        <v>2</v>
      </c>
      <c r="AJ3" s="13" t="s">
        <v>52</v>
      </c>
      <c r="AK3" s="13" t="s">
        <v>53</v>
      </c>
      <c r="AL3" s="13" t="s">
        <v>54</v>
      </c>
      <c r="AM3" s="13" t="s">
        <v>55</v>
      </c>
      <c r="AN3" s="13" t="s">
        <v>61</v>
      </c>
      <c r="AO3" s="13" t="s">
        <v>57</v>
      </c>
      <c r="AP3" s="13" t="s">
        <v>58</v>
      </c>
      <c r="AQ3" s="13" t="s">
        <v>59</v>
      </c>
    </row>
    <row r="4" spans="1:43">
      <c r="A4" s="5">
        <v>1397</v>
      </c>
      <c r="B4" s="5" t="s">
        <v>551</v>
      </c>
      <c r="C4" s="5">
        <v>235705835</v>
      </c>
      <c r="D4" s="5">
        <v>124932664</v>
      </c>
      <c r="E4" s="5">
        <v>10963539</v>
      </c>
      <c r="F4" s="5">
        <v>6978027</v>
      </c>
      <c r="G4" s="5">
        <v>8245225</v>
      </c>
      <c r="H4" s="5">
        <v>58124713</v>
      </c>
      <c r="I4" s="5">
        <v>23650098</v>
      </c>
      <c r="J4" s="5">
        <v>1317712</v>
      </c>
      <c r="K4" s="5">
        <v>1493856</v>
      </c>
      <c r="L4" s="5">
        <v>48254236</v>
      </c>
      <c r="M4" s="5">
        <v>44917196</v>
      </c>
      <c r="N4" s="5">
        <v>1044860</v>
      </c>
      <c r="O4" s="5">
        <v>337827</v>
      </c>
      <c r="P4" s="5">
        <v>577856</v>
      </c>
      <c r="Q4" s="5">
        <v>760380</v>
      </c>
      <c r="R4" s="5">
        <v>297097</v>
      </c>
      <c r="S4" s="5">
        <v>319021</v>
      </c>
      <c r="T4" s="5">
        <v>18242615</v>
      </c>
      <c r="U4" s="5">
        <v>10811062</v>
      </c>
      <c r="V4" s="5">
        <v>1437958</v>
      </c>
      <c r="W4" s="5">
        <v>98597</v>
      </c>
      <c r="X4" s="5">
        <v>231488</v>
      </c>
      <c r="Y4" s="5">
        <v>5646641</v>
      </c>
      <c r="Z4" s="5">
        <v>4539</v>
      </c>
      <c r="AA4" s="5">
        <v>12330</v>
      </c>
      <c r="AB4" s="5">
        <v>431136478</v>
      </c>
      <c r="AC4" s="5">
        <v>63106776</v>
      </c>
      <c r="AD4" s="5">
        <v>9316624</v>
      </c>
      <c r="AE4" s="5">
        <v>1399854</v>
      </c>
      <c r="AF4" s="5">
        <v>1334085</v>
      </c>
      <c r="AG4" s="5">
        <v>354871055</v>
      </c>
      <c r="AH4" s="5">
        <v>1108085</v>
      </c>
      <c r="AI4" s="5">
        <v>45358398</v>
      </c>
      <c r="AJ4" s="5">
        <v>35893628</v>
      </c>
      <c r="AK4" s="5">
        <v>1194564</v>
      </c>
      <c r="AL4" s="5">
        <v>287695</v>
      </c>
      <c r="AM4" s="5">
        <v>1101438</v>
      </c>
      <c r="AN4" s="5">
        <v>4382478</v>
      </c>
      <c r="AO4" s="5">
        <v>2468366</v>
      </c>
      <c r="AP4" s="5">
        <v>4664</v>
      </c>
      <c r="AQ4" s="5">
        <v>25565</v>
      </c>
    </row>
    <row r="5" spans="1:43">
      <c r="A5" s="5">
        <v>1397</v>
      </c>
      <c r="B5" s="5" t="s">
        <v>552</v>
      </c>
      <c r="C5" s="5">
        <v>8160311</v>
      </c>
      <c r="D5" s="5">
        <v>4576647</v>
      </c>
      <c r="E5" s="5">
        <v>489420</v>
      </c>
      <c r="F5" s="5">
        <v>282385</v>
      </c>
      <c r="G5" s="5">
        <v>357776</v>
      </c>
      <c r="H5" s="5">
        <v>1846271</v>
      </c>
      <c r="I5" s="5">
        <v>540445</v>
      </c>
      <c r="J5" s="5">
        <v>25293</v>
      </c>
      <c r="K5" s="5">
        <v>42076</v>
      </c>
      <c r="L5" s="5">
        <v>3726285</v>
      </c>
      <c r="M5" s="5">
        <v>3419390</v>
      </c>
      <c r="N5" s="5">
        <v>79621</v>
      </c>
      <c r="O5" s="5">
        <v>10421</v>
      </c>
      <c r="P5" s="5">
        <v>66459</v>
      </c>
      <c r="Q5" s="5">
        <v>130450</v>
      </c>
      <c r="R5" s="5">
        <v>279</v>
      </c>
      <c r="S5" s="5">
        <v>19666</v>
      </c>
      <c r="T5" s="5">
        <v>1533517</v>
      </c>
      <c r="U5" s="5">
        <v>1091957</v>
      </c>
      <c r="V5" s="5">
        <v>19309</v>
      </c>
      <c r="W5" s="5">
        <v>11509</v>
      </c>
      <c r="X5" s="5">
        <v>9866</v>
      </c>
      <c r="Y5" s="5">
        <v>399840</v>
      </c>
      <c r="Z5" s="5">
        <v>584</v>
      </c>
      <c r="AA5" s="5">
        <v>453</v>
      </c>
      <c r="AB5" s="5">
        <v>5024445</v>
      </c>
      <c r="AC5" s="5">
        <v>531932</v>
      </c>
      <c r="AD5" s="5">
        <v>30517</v>
      </c>
      <c r="AE5" s="5">
        <v>19127</v>
      </c>
      <c r="AF5" s="5">
        <v>44418</v>
      </c>
      <c r="AG5" s="5">
        <v>4398157</v>
      </c>
      <c r="AH5" s="5">
        <v>295</v>
      </c>
      <c r="AI5" s="5">
        <v>272086</v>
      </c>
      <c r="AJ5" s="5">
        <v>63257</v>
      </c>
      <c r="AK5" s="5">
        <v>6830</v>
      </c>
      <c r="AL5" s="5">
        <v>10310</v>
      </c>
      <c r="AM5" s="5">
        <v>27940</v>
      </c>
      <c r="AN5" s="5">
        <v>129858</v>
      </c>
      <c r="AO5" s="5">
        <v>33767</v>
      </c>
      <c r="AP5" s="5">
        <v>35</v>
      </c>
      <c r="AQ5" s="5">
        <v>90</v>
      </c>
    </row>
    <row r="6" spans="1:43">
      <c r="A6" s="5">
        <v>1397</v>
      </c>
      <c r="B6" s="5" t="s">
        <v>553</v>
      </c>
      <c r="C6" s="5">
        <v>2333640</v>
      </c>
      <c r="D6" s="5">
        <v>1803096</v>
      </c>
      <c r="E6" s="5">
        <v>37131</v>
      </c>
      <c r="F6" s="5">
        <v>55578</v>
      </c>
      <c r="G6" s="5">
        <v>93542</v>
      </c>
      <c r="H6" s="5">
        <v>265837</v>
      </c>
      <c r="I6" s="5">
        <v>59291</v>
      </c>
      <c r="J6" s="5">
        <v>7099</v>
      </c>
      <c r="K6" s="5">
        <v>12067</v>
      </c>
      <c r="L6" s="5">
        <v>443679</v>
      </c>
      <c r="M6" s="5">
        <v>405833</v>
      </c>
      <c r="N6" s="5">
        <v>6200</v>
      </c>
      <c r="O6" s="5">
        <v>3202</v>
      </c>
      <c r="P6" s="5">
        <v>25077</v>
      </c>
      <c r="Q6" s="5">
        <v>113</v>
      </c>
      <c r="R6" s="5">
        <v>67</v>
      </c>
      <c r="S6" s="5">
        <v>3187</v>
      </c>
      <c r="T6" s="5">
        <v>388097</v>
      </c>
      <c r="U6" s="5">
        <v>349847</v>
      </c>
      <c r="V6" s="5">
        <v>18869</v>
      </c>
      <c r="W6" s="5">
        <v>5119</v>
      </c>
      <c r="X6" s="5">
        <v>8880</v>
      </c>
      <c r="Y6" s="5">
        <v>4873</v>
      </c>
      <c r="Z6" s="5">
        <v>501</v>
      </c>
      <c r="AA6" s="5">
        <v>9</v>
      </c>
      <c r="AB6" s="5">
        <v>517036</v>
      </c>
      <c r="AC6" s="5">
        <v>336679</v>
      </c>
      <c r="AD6" s="5">
        <v>1227</v>
      </c>
      <c r="AE6" s="5">
        <v>8810</v>
      </c>
      <c r="AF6" s="5">
        <v>4813</v>
      </c>
      <c r="AG6" s="5">
        <v>165489</v>
      </c>
      <c r="AH6" s="5">
        <v>18</v>
      </c>
      <c r="AI6" s="5">
        <v>110076</v>
      </c>
      <c r="AJ6" s="5">
        <v>43864</v>
      </c>
      <c r="AK6" s="5">
        <v>48</v>
      </c>
      <c r="AL6" s="5">
        <v>33708</v>
      </c>
      <c r="AM6" s="5">
        <v>19237</v>
      </c>
      <c r="AN6" s="5">
        <v>13219</v>
      </c>
      <c r="AO6" s="5">
        <v>0</v>
      </c>
      <c r="AP6" s="5">
        <v>0</v>
      </c>
      <c r="AQ6" s="5">
        <v>0</v>
      </c>
    </row>
    <row r="7" spans="1:43">
      <c r="A7" s="5">
        <v>1397</v>
      </c>
      <c r="B7" s="5" t="s">
        <v>554</v>
      </c>
      <c r="C7" s="5">
        <v>1190361</v>
      </c>
      <c r="D7" s="5">
        <v>867848</v>
      </c>
      <c r="E7" s="5">
        <v>25807</v>
      </c>
      <c r="F7" s="5">
        <v>41613</v>
      </c>
      <c r="G7" s="5">
        <v>150893</v>
      </c>
      <c r="H7" s="5">
        <v>74839</v>
      </c>
      <c r="I7" s="5">
        <v>19191</v>
      </c>
      <c r="J7" s="5">
        <v>7646</v>
      </c>
      <c r="K7" s="5">
        <v>2525</v>
      </c>
      <c r="L7" s="5">
        <v>600545</v>
      </c>
      <c r="M7" s="5">
        <v>500751</v>
      </c>
      <c r="N7" s="5">
        <v>1021</v>
      </c>
      <c r="O7" s="5">
        <v>810</v>
      </c>
      <c r="P7" s="5">
        <v>97435</v>
      </c>
      <c r="Q7" s="5">
        <v>0</v>
      </c>
      <c r="R7" s="5">
        <v>30</v>
      </c>
      <c r="S7" s="5">
        <v>498</v>
      </c>
      <c r="T7" s="5">
        <v>43246</v>
      </c>
      <c r="U7" s="5">
        <v>36830</v>
      </c>
      <c r="V7" s="5">
        <v>424</v>
      </c>
      <c r="W7" s="5">
        <v>517</v>
      </c>
      <c r="X7" s="5">
        <v>685</v>
      </c>
      <c r="Y7" s="5">
        <v>4618</v>
      </c>
      <c r="Z7" s="5">
        <v>0</v>
      </c>
      <c r="AA7" s="5">
        <v>172</v>
      </c>
      <c r="AB7" s="5">
        <v>114559</v>
      </c>
      <c r="AC7" s="5">
        <v>93559</v>
      </c>
      <c r="AD7" s="5">
        <v>1511</v>
      </c>
      <c r="AE7" s="5">
        <v>1488</v>
      </c>
      <c r="AF7" s="5">
        <v>4888</v>
      </c>
      <c r="AG7" s="5">
        <v>12918</v>
      </c>
      <c r="AH7" s="5">
        <v>195</v>
      </c>
      <c r="AI7" s="5">
        <v>67149</v>
      </c>
      <c r="AJ7" s="5">
        <v>12689</v>
      </c>
      <c r="AK7" s="5">
        <v>0</v>
      </c>
      <c r="AL7" s="5">
        <v>68</v>
      </c>
      <c r="AM7" s="5">
        <v>7512</v>
      </c>
      <c r="AN7" s="5">
        <v>30189</v>
      </c>
      <c r="AO7" s="5">
        <v>16692</v>
      </c>
      <c r="AP7" s="5">
        <v>0</v>
      </c>
      <c r="AQ7" s="5">
        <v>0</v>
      </c>
    </row>
    <row r="8" spans="1:43">
      <c r="A8" s="5">
        <v>1397</v>
      </c>
      <c r="B8" s="5" t="s">
        <v>555</v>
      </c>
      <c r="C8" s="5">
        <v>15477725</v>
      </c>
      <c r="D8" s="5">
        <v>10890305</v>
      </c>
      <c r="E8" s="5">
        <v>582940</v>
      </c>
      <c r="F8" s="5">
        <v>541422</v>
      </c>
      <c r="G8" s="5">
        <v>293409</v>
      </c>
      <c r="H8" s="5">
        <v>2338742</v>
      </c>
      <c r="I8" s="5">
        <v>714977</v>
      </c>
      <c r="J8" s="5">
        <v>68516</v>
      </c>
      <c r="K8" s="5">
        <v>47414</v>
      </c>
      <c r="L8" s="5">
        <v>2973783</v>
      </c>
      <c r="M8" s="5">
        <v>2859661</v>
      </c>
      <c r="N8" s="5">
        <v>62457</v>
      </c>
      <c r="O8" s="5">
        <v>12915</v>
      </c>
      <c r="P8" s="5">
        <v>5164</v>
      </c>
      <c r="Q8" s="5">
        <v>19797</v>
      </c>
      <c r="R8" s="5">
        <v>5884</v>
      </c>
      <c r="S8" s="5">
        <v>7905</v>
      </c>
      <c r="T8" s="5">
        <v>1344499</v>
      </c>
      <c r="U8" s="5">
        <v>1114937</v>
      </c>
      <c r="V8" s="5">
        <v>40176</v>
      </c>
      <c r="W8" s="5">
        <v>2808</v>
      </c>
      <c r="X8" s="5">
        <v>13010</v>
      </c>
      <c r="Y8" s="5">
        <v>173236</v>
      </c>
      <c r="Z8" s="5">
        <v>50</v>
      </c>
      <c r="AA8" s="5">
        <v>283</v>
      </c>
      <c r="AB8" s="5">
        <v>20592032</v>
      </c>
      <c r="AC8" s="5">
        <v>9245457</v>
      </c>
      <c r="AD8" s="5">
        <v>5395569</v>
      </c>
      <c r="AE8" s="5">
        <v>314610</v>
      </c>
      <c r="AF8" s="5">
        <v>340653</v>
      </c>
      <c r="AG8" s="5">
        <v>5293364</v>
      </c>
      <c r="AH8" s="5">
        <v>2379</v>
      </c>
      <c r="AI8" s="5">
        <v>30976571</v>
      </c>
      <c r="AJ8" s="5">
        <v>30563546</v>
      </c>
      <c r="AK8" s="5">
        <v>66864</v>
      </c>
      <c r="AL8" s="5">
        <v>18666</v>
      </c>
      <c r="AM8" s="5">
        <v>76840</v>
      </c>
      <c r="AN8" s="5">
        <v>202473</v>
      </c>
      <c r="AO8" s="5">
        <v>48008</v>
      </c>
      <c r="AP8" s="5">
        <v>51</v>
      </c>
      <c r="AQ8" s="5">
        <v>122</v>
      </c>
    </row>
    <row r="9" spans="1:43">
      <c r="A9" s="5">
        <v>1397</v>
      </c>
      <c r="B9" s="5" t="s">
        <v>556</v>
      </c>
      <c r="C9" s="5">
        <v>18975116</v>
      </c>
      <c r="D9" s="5">
        <v>12359993</v>
      </c>
      <c r="E9" s="5">
        <v>951244</v>
      </c>
      <c r="F9" s="5">
        <v>778191</v>
      </c>
      <c r="G9" s="5">
        <v>549479</v>
      </c>
      <c r="H9" s="5">
        <v>3037336</v>
      </c>
      <c r="I9" s="5">
        <v>1102273</v>
      </c>
      <c r="J9" s="5">
        <v>89694</v>
      </c>
      <c r="K9" s="5">
        <v>106905</v>
      </c>
      <c r="L9" s="5">
        <v>2844048</v>
      </c>
      <c r="M9" s="5">
        <v>2729828</v>
      </c>
      <c r="N9" s="5">
        <v>106379</v>
      </c>
      <c r="O9" s="5">
        <v>2118</v>
      </c>
      <c r="P9" s="5">
        <v>686</v>
      </c>
      <c r="Q9" s="5">
        <v>2915</v>
      </c>
      <c r="R9" s="5">
        <v>90</v>
      </c>
      <c r="S9" s="5">
        <v>2032</v>
      </c>
      <c r="T9" s="5">
        <v>1169069</v>
      </c>
      <c r="U9" s="5">
        <v>327096</v>
      </c>
      <c r="V9" s="5">
        <v>18941</v>
      </c>
      <c r="W9" s="5">
        <v>2909</v>
      </c>
      <c r="X9" s="5">
        <v>239</v>
      </c>
      <c r="Y9" s="5">
        <v>818098</v>
      </c>
      <c r="Z9" s="5">
        <v>1037</v>
      </c>
      <c r="AA9" s="5">
        <v>749</v>
      </c>
      <c r="AB9" s="5">
        <v>1205478</v>
      </c>
      <c r="AC9" s="5">
        <v>520237</v>
      </c>
      <c r="AD9" s="5">
        <v>126099</v>
      </c>
      <c r="AE9" s="5">
        <v>13122</v>
      </c>
      <c r="AF9" s="5">
        <v>17083</v>
      </c>
      <c r="AG9" s="5">
        <v>527936</v>
      </c>
      <c r="AH9" s="5">
        <v>1001</v>
      </c>
      <c r="AI9" s="5">
        <v>430792</v>
      </c>
      <c r="AJ9" s="5">
        <v>90897</v>
      </c>
      <c r="AK9" s="5">
        <v>18982</v>
      </c>
      <c r="AL9" s="5">
        <v>10921</v>
      </c>
      <c r="AM9" s="5">
        <v>112391</v>
      </c>
      <c r="AN9" s="5">
        <v>169074</v>
      </c>
      <c r="AO9" s="5">
        <v>16839</v>
      </c>
      <c r="AP9" s="5">
        <v>0</v>
      </c>
      <c r="AQ9" s="5">
        <v>11688</v>
      </c>
    </row>
    <row r="10" spans="1:43">
      <c r="A10" s="5">
        <v>1397</v>
      </c>
      <c r="B10" s="5" t="s">
        <v>557</v>
      </c>
      <c r="C10" s="5">
        <v>522354</v>
      </c>
      <c r="D10" s="5">
        <v>380285</v>
      </c>
      <c r="E10" s="5">
        <v>1888</v>
      </c>
      <c r="F10" s="5">
        <v>18130</v>
      </c>
      <c r="G10" s="5">
        <v>2742</v>
      </c>
      <c r="H10" s="5">
        <v>116101</v>
      </c>
      <c r="I10" s="5">
        <v>62</v>
      </c>
      <c r="J10" s="5">
        <v>3047</v>
      </c>
      <c r="K10" s="5">
        <v>100</v>
      </c>
      <c r="L10" s="5">
        <v>33998</v>
      </c>
      <c r="M10" s="5">
        <v>32368</v>
      </c>
      <c r="N10" s="5">
        <v>30</v>
      </c>
      <c r="O10" s="5">
        <v>334</v>
      </c>
      <c r="P10" s="5">
        <v>0</v>
      </c>
      <c r="Q10" s="5">
        <v>0</v>
      </c>
      <c r="R10" s="5">
        <v>1267</v>
      </c>
      <c r="S10" s="5">
        <v>0</v>
      </c>
      <c r="T10" s="5">
        <v>49753</v>
      </c>
      <c r="U10" s="5">
        <v>49753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290959</v>
      </c>
      <c r="AC10" s="5">
        <v>27284</v>
      </c>
      <c r="AD10" s="5">
        <v>0</v>
      </c>
      <c r="AE10" s="5">
        <v>55</v>
      </c>
      <c r="AF10" s="5">
        <v>0</v>
      </c>
      <c r="AG10" s="5">
        <v>263610</v>
      </c>
      <c r="AH10" s="5">
        <v>10</v>
      </c>
      <c r="AI10" s="5">
        <v>25097</v>
      </c>
      <c r="AJ10" s="5">
        <v>25</v>
      </c>
      <c r="AK10" s="5">
        <v>87</v>
      </c>
      <c r="AL10" s="5">
        <v>1368</v>
      </c>
      <c r="AM10" s="5">
        <v>0</v>
      </c>
      <c r="AN10" s="5">
        <v>23504</v>
      </c>
      <c r="AO10" s="5">
        <v>113</v>
      </c>
      <c r="AP10" s="5">
        <v>0</v>
      </c>
      <c r="AQ10" s="5">
        <v>0</v>
      </c>
    </row>
    <row r="11" spans="1:43">
      <c r="A11" s="5">
        <v>1397</v>
      </c>
      <c r="B11" s="5" t="s">
        <v>558</v>
      </c>
      <c r="C11" s="5">
        <v>15841250</v>
      </c>
      <c r="D11" s="5">
        <v>9354159</v>
      </c>
      <c r="E11" s="5">
        <v>276415</v>
      </c>
      <c r="F11" s="5">
        <v>349913</v>
      </c>
      <c r="G11" s="5">
        <v>1764767</v>
      </c>
      <c r="H11" s="5">
        <v>3715879</v>
      </c>
      <c r="I11" s="5">
        <v>340903</v>
      </c>
      <c r="J11" s="5">
        <v>26653</v>
      </c>
      <c r="K11" s="5">
        <v>12562</v>
      </c>
      <c r="L11" s="5">
        <v>2177873</v>
      </c>
      <c r="M11" s="5">
        <v>2130993</v>
      </c>
      <c r="N11" s="5">
        <v>4287</v>
      </c>
      <c r="O11" s="5">
        <v>1946</v>
      </c>
      <c r="P11" s="5">
        <v>10329</v>
      </c>
      <c r="Q11" s="5">
        <v>18414</v>
      </c>
      <c r="R11" s="5">
        <v>3758</v>
      </c>
      <c r="S11" s="5">
        <v>8145</v>
      </c>
      <c r="T11" s="5">
        <v>4204</v>
      </c>
      <c r="U11" s="5">
        <v>3365</v>
      </c>
      <c r="V11" s="5">
        <v>53</v>
      </c>
      <c r="W11" s="5">
        <v>2</v>
      </c>
      <c r="X11" s="5">
        <v>203</v>
      </c>
      <c r="Y11" s="5">
        <v>582</v>
      </c>
      <c r="Z11" s="5">
        <v>0</v>
      </c>
      <c r="AA11" s="5">
        <v>0</v>
      </c>
      <c r="AB11" s="5">
        <v>76507605</v>
      </c>
      <c r="AC11" s="5">
        <v>22616816</v>
      </c>
      <c r="AD11" s="5">
        <v>378489</v>
      </c>
      <c r="AE11" s="5">
        <v>149191</v>
      </c>
      <c r="AF11" s="5">
        <v>69851</v>
      </c>
      <c r="AG11" s="5">
        <v>53271756</v>
      </c>
      <c r="AH11" s="5">
        <v>21502</v>
      </c>
      <c r="AI11" s="5">
        <v>962325</v>
      </c>
      <c r="AJ11" s="5">
        <v>314889</v>
      </c>
      <c r="AK11" s="5">
        <v>400229</v>
      </c>
      <c r="AL11" s="5">
        <v>2736</v>
      </c>
      <c r="AM11" s="5">
        <v>4149</v>
      </c>
      <c r="AN11" s="5">
        <v>101446</v>
      </c>
      <c r="AO11" s="5">
        <v>133167</v>
      </c>
      <c r="AP11" s="5">
        <v>0</v>
      </c>
      <c r="AQ11" s="5">
        <v>5709</v>
      </c>
    </row>
    <row r="12" spans="1:43">
      <c r="A12" s="5">
        <v>1397</v>
      </c>
      <c r="B12" s="5" t="s">
        <v>559</v>
      </c>
      <c r="C12" s="5">
        <v>29499061</v>
      </c>
      <c r="D12" s="5">
        <v>10234233</v>
      </c>
      <c r="E12" s="5">
        <v>2928837</v>
      </c>
      <c r="F12" s="5">
        <v>1033355</v>
      </c>
      <c r="G12" s="5">
        <v>802384</v>
      </c>
      <c r="H12" s="5">
        <v>5185639</v>
      </c>
      <c r="I12" s="5">
        <v>8514035</v>
      </c>
      <c r="J12" s="5">
        <v>128588</v>
      </c>
      <c r="K12" s="5">
        <v>671989</v>
      </c>
      <c r="L12" s="5">
        <v>2704552</v>
      </c>
      <c r="M12" s="5">
        <v>2191850</v>
      </c>
      <c r="N12" s="5">
        <v>365149</v>
      </c>
      <c r="O12" s="5">
        <v>47216</v>
      </c>
      <c r="P12" s="5">
        <v>19557</v>
      </c>
      <c r="Q12" s="5">
        <v>27958</v>
      </c>
      <c r="R12" s="5">
        <v>3636</v>
      </c>
      <c r="S12" s="5">
        <v>49186</v>
      </c>
      <c r="T12" s="5">
        <v>1413181</v>
      </c>
      <c r="U12" s="5">
        <v>957339</v>
      </c>
      <c r="V12" s="5">
        <v>100599</v>
      </c>
      <c r="W12" s="5">
        <v>7556</v>
      </c>
      <c r="X12" s="5">
        <v>91321</v>
      </c>
      <c r="Y12" s="5">
        <v>255275</v>
      </c>
      <c r="Z12" s="5">
        <v>604</v>
      </c>
      <c r="AA12" s="5">
        <v>487</v>
      </c>
      <c r="AB12" s="5">
        <v>9824766</v>
      </c>
      <c r="AC12" s="5">
        <v>3235311</v>
      </c>
      <c r="AD12" s="5">
        <v>1730449</v>
      </c>
      <c r="AE12" s="5">
        <v>401037</v>
      </c>
      <c r="AF12" s="5">
        <v>222829</v>
      </c>
      <c r="AG12" s="5">
        <v>4232475</v>
      </c>
      <c r="AH12" s="5">
        <v>2665</v>
      </c>
      <c r="AI12" s="5">
        <v>5232143</v>
      </c>
      <c r="AJ12" s="5">
        <v>2501449</v>
      </c>
      <c r="AK12" s="5">
        <v>596585</v>
      </c>
      <c r="AL12" s="5">
        <v>114707</v>
      </c>
      <c r="AM12" s="5">
        <v>321198</v>
      </c>
      <c r="AN12" s="5">
        <v>1175953</v>
      </c>
      <c r="AO12" s="5">
        <v>521871</v>
      </c>
      <c r="AP12" s="5">
        <v>44</v>
      </c>
      <c r="AQ12" s="5">
        <v>335</v>
      </c>
    </row>
    <row r="13" spans="1:43">
      <c r="A13" s="5">
        <v>1397</v>
      </c>
      <c r="B13" s="5" t="s">
        <v>560</v>
      </c>
      <c r="C13" s="5">
        <v>1974021</v>
      </c>
      <c r="D13" s="5">
        <v>1566318</v>
      </c>
      <c r="E13" s="5">
        <v>34129</v>
      </c>
      <c r="F13" s="5">
        <v>13601</v>
      </c>
      <c r="G13" s="5">
        <v>23528</v>
      </c>
      <c r="H13" s="5">
        <v>312769</v>
      </c>
      <c r="I13" s="5">
        <v>16197</v>
      </c>
      <c r="J13" s="5">
        <v>5870</v>
      </c>
      <c r="K13" s="5">
        <v>1608</v>
      </c>
      <c r="L13" s="5">
        <v>75527</v>
      </c>
      <c r="M13" s="5">
        <v>50087</v>
      </c>
      <c r="N13" s="5">
        <v>10290</v>
      </c>
      <c r="O13" s="5">
        <v>735</v>
      </c>
      <c r="P13" s="5">
        <v>4007</v>
      </c>
      <c r="Q13" s="5">
        <v>9671</v>
      </c>
      <c r="R13" s="5">
        <v>17</v>
      </c>
      <c r="S13" s="5">
        <v>722</v>
      </c>
      <c r="T13" s="5">
        <v>39297</v>
      </c>
      <c r="U13" s="5">
        <v>31050</v>
      </c>
      <c r="V13" s="5">
        <v>6346</v>
      </c>
      <c r="W13" s="5">
        <v>219</v>
      </c>
      <c r="X13" s="5">
        <v>540</v>
      </c>
      <c r="Y13" s="5">
        <v>1140</v>
      </c>
      <c r="Z13" s="5">
        <v>0</v>
      </c>
      <c r="AA13" s="5">
        <v>0</v>
      </c>
      <c r="AB13" s="5">
        <v>461290</v>
      </c>
      <c r="AC13" s="5">
        <v>323685</v>
      </c>
      <c r="AD13" s="5">
        <v>31460</v>
      </c>
      <c r="AE13" s="5">
        <v>33521</v>
      </c>
      <c r="AF13" s="5">
        <v>37606</v>
      </c>
      <c r="AG13" s="5">
        <v>34806</v>
      </c>
      <c r="AH13" s="5">
        <v>212</v>
      </c>
      <c r="AI13" s="5">
        <v>16867</v>
      </c>
      <c r="AJ13" s="5">
        <v>5385</v>
      </c>
      <c r="AK13" s="5">
        <v>64</v>
      </c>
      <c r="AL13" s="5">
        <v>73</v>
      </c>
      <c r="AM13" s="5">
        <v>6175</v>
      </c>
      <c r="AN13" s="5">
        <v>169</v>
      </c>
      <c r="AO13" s="5">
        <v>5000</v>
      </c>
      <c r="AP13" s="5">
        <v>0</v>
      </c>
      <c r="AQ13" s="5">
        <v>0</v>
      </c>
    </row>
    <row r="14" spans="1:43">
      <c r="A14" s="5">
        <v>1397</v>
      </c>
      <c r="B14" s="5" t="s">
        <v>561</v>
      </c>
      <c r="C14" s="5">
        <v>746374</v>
      </c>
      <c r="D14" s="5">
        <v>369832</v>
      </c>
      <c r="E14" s="5">
        <v>53100</v>
      </c>
      <c r="F14" s="5">
        <v>21005</v>
      </c>
      <c r="G14" s="5">
        <v>30001</v>
      </c>
      <c r="H14" s="5">
        <v>241609</v>
      </c>
      <c r="I14" s="5">
        <v>20644</v>
      </c>
      <c r="J14" s="5">
        <v>7557</v>
      </c>
      <c r="K14" s="5">
        <v>2625</v>
      </c>
      <c r="L14" s="5">
        <v>45354</v>
      </c>
      <c r="M14" s="5">
        <v>43468</v>
      </c>
      <c r="N14" s="5">
        <v>1343</v>
      </c>
      <c r="O14" s="5">
        <v>300</v>
      </c>
      <c r="P14" s="5">
        <v>0</v>
      </c>
      <c r="Q14" s="5">
        <v>0</v>
      </c>
      <c r="R14" s="5">
        <v>0</v>
      </c>
      <c r="S14" s="5">
        <v>243</v>
      </c>
      <c r="T14" s="5">
        <v>185993</v>
      </c>
      <c r="U14" s="5">
        <v>33067</v>
      </c>
      <c r="V14" s="5">
        <v>13802</v>
      </c>
      <c r="W14" s="5">
        <v>1390</v>
      </c>
      <c r="X14" s="5">
        <v>60</v>
      </c>
      <c r="Y14" s="5">
        <v>137034</v>
      </c>
      <c r="Z14" s="5">
        <v>557</v>
      </c>
      <c r="AA14" s="5">
        <v>82</v>
      </c>
      <c r="AB14" s="5">
        <v>61466</v>
      </c>
      <c r="AC14" s="5">
        <v>38311</v>
      </c>
      <c r="AD14" s="5">
        <v>1032</v>
      </c>
      <c r="AE14" s="5">
        <v>192</v>
      </c>
      <c r="AF14" s="5">
        <v>1605</v>
      </c>
      <c r="AG14" s="5">
        <v>20285</v>
      </c>
      <c r="AH14" s="5">
        <v>42</v>
      </c>
      <c r="AI14" s="5">
        <v>29193</v>
      </c>
      <c r="AJ14" s="5">
        <v>2031</v>
      </c>
      <c r="AK14" s="5">
        <v>0</v>
      </c>
      <c r="AL14" s="5">
        <v>14</v>
      </c>
      <c r="AM14" s="5">
        <v>2500</v>
      </c>
      <c r="AN14" s="5">
        <v>19118</v>
      </c>
      <c r="AO14" s="5">
        <v>5464</v>
      </c>
      <c r="AP14" s="5">
        <v>0</v>
      </c>
      <c r="AQ14" s="5">
        <v>66</v>
      </c>
    </row>
    <row r="15" spans="1:43">
      <c r="A15" s="5">
        <v>1397</v>
      </c>
      <c r="B15" s="5" t="s">
        <v>562</v>
      </c>
      <c r="C15" s="5">
        <v>16417051</v>
      </c>
      <c r="D15" s="5">
        <v>9683138</v>
      </c>
      <c r="E15" s="5">
        <v>466660</v>
      </c>
      <c r="F15" s="5">
        <v>288058</v>
      </c>
      <c r="G15" s="5">
        <v>307477</v>
      </c>
      <c r="H15" s="5">
        <v>3837993</v>
      </c>
      <c r="I15" s="5">
        <v>1649554</v>
      </c>
      <c r="J15" s="5">
        <v>119600</v>
      </c>
      <c r="K15" s="5">
        <v>64570</v>
      </c>
      <c r="L15" s="5">
        <v>2692533</v>
      </c>
      <c r="M15" s="5">
        <v>2551922</v>
      </c>
      <c r="N15" s="5">
        <v>28903</v>
      </c>
      <c r="O15" s="5">
        <v>21439</v>
      </c>
      <c r="P15" s="5">
        <v>34488</v>
      </c>
      <c r="Q15" s="5">
        <v>22134</v>
      </c>
      <c r="R15" s="5">
        <v>340</v>
      </c>
      <c r="S15" s="5">
        <v>33307</v>
      </c>
      <c r="T15" s="5">
        <v>1306177</v>
      </c>
      <c r="U15" s="5">
        <v>818077</v>
      </c>
      <c r="V15" s="5">
        <v>51553</v>
      </c>
      <c r="W15" s="5">
        <v>6900</v>
      </c>
      <c r="X15" s="5">
        <v>7832</v>
      </c>
      <c r="Y15" s="5">
        <v>421535</v>
      </c>
      <c r="Z15" s="5">
        <v>216</v>
      </c>
      <c r="AA15" s="5">
        <v>65</v>
      </c>
      <c r="AB15" s="5">
        <v>6898577</v>
      </c>
      <c r="AC15" s="5">
        <v>5958767</v>
      </c>
      <c r="AD15" s="5">
        <v>75991</v>
      </c>
      <c r="AE15" s="5">
        <v>41927</v>
      </c>
      <c r="AF15" s="5">
        <v>83119</v>
      </c>
      <c r="AG15" s="5">
        <v>736279</v>
      </c>
      <c r="AH15" s="5">
        <v>2494</v>
      </c>
      <c r="AI15" s="5">
        <v>1352136</v>
      </c>
      <c r="AJ15" s="5">
        <v>788190</v>
      </c>
      <c r="AK15" s="5">
        <v>8289</v>
      </c>
      <c r="AL15" s="5">
        <v>7941</v>
      </c>
      <c r="AM15" s="5">
        <v>38805</v>
      </c>
      <c r="AN15" s="5">
        <v>203598</v>
      </c>
      <c r="AO15" s="5">
        <v>305230</v>
      </c>
      <c r="AP15" s="5">
        <v>0</v>
      </c>
      <c r="AQ15" s="5">
        <v>84</v>
      </c>
    </row>
    <row r="16" spans="1:43">
      <c r="A16" s="5">
        <v>1397</v>
      </c>
      <c r="B16" s="5" t="s">
        <v>563</v>
      </c>
      <c r="C16" s="5">
        <v>3006222</v>
      </c>
      <c r="D16" s="5">
        <v>1052833</v>
      </c>
      <c r="E16" s="5">
        <v>153231</v>
      </c>
      <c r="F16" s="5">
        <v>48344</v>
      </c>
      <c r="G16" s="5">
        <v>45005</v>
      </c>
      <c r="H16" s="5">
        <v>1265468</v>
      </c>
      <c r="I16" s="5">
        <v>431674</v>
      </c>
      <c r="J16" s="5">
        <v>4075</v>
      </c>
      <c r="K16" s="5">
        <v>5593</v>
      </c>
      <c r="L16" s="5">
        <v>13849</v>
      </c>
      <c r="M16" s="5">
        <v>8649</v>
      </c>
      <c r="N16" s="5">
        <v>5020</v>
      </c>
      <c r="O16" s="5">
        <v>4</v>
      </c>
      <c r="P16" s="5">
        <v>0</v>
      </c>
      <c r="Q16" s="5">
        <v>0</v>
      </c>
      <c r="R16" s="5">
        <v>176</v>
      </c>
      <c r="S16" s="5">
        <v>0</v>
      </c>
      <c r="T16" s="5">
        <v>55193</v>
      </c>
      <c r="U16" s="5">
        <v>7361</v>
      </c>
      <c r="V16" s="5">
        <v>335</v>
      </c>
      <c r="W16" s="5">
        <v>48</v>
      </c>
      <c r="X16" s="5">
        <v>0</v>
      </c>
      <c r="Y16" s="5">
        <v>47449</v>
      </c>
      <c r="Z16" s="5">
        <v>0</v>
      </c>
      <c r="AA16" s="5">
        <v>0</v>
      </c>
      <c r="AB16" s="5">
        <v>119143</v>
      </c>
      <c r="AC16" s="5">
        <v>33049</v>
      </c>
      <c r="AD16" s="5">
        <v>337</v>
      </c>
      <c r="AE16" s="5">
        <v>11703</v>
      </c>
      <c r="AF16" s="5">
        <v>9686</v>
      </c>
      <c r="AG16" s="5">
        <v>64160</v>
      </c>
      <c r="AH16" s="5">
        <v>207</v>
      </c>
      <c r="AI16" s="5">
        <v>7180</v>
      </c>
      <c r="AJ16" s="5">
        <v>2365</v>
      </c>
      <c r="AK16" s="5">
        <v>25</v>
      </c>
      <c r="AL16" s="5">
        <v>270</v>
      </c>
      <c r="AM16" s="5">
        <v>4291</v>
      </c>
      <c r="AN16" s="5">
        <v>230</v>
      </c>
      <c r="AO16" s="5">
        <v>0</v>
      </c>
      <c r="AP16" s="5">
        <v>0</v>
      </c>
      <c r="AQ16" s="5">
        <v>0</v>
      </c>
    </row>
    <row r="17" spans="1:43">
      <c r="A17" s="5">
        <v>1397</v>
      </c>
      <c r="B17" s="5" t="s">
        <v>564</v>
      </c>
      <c r="C17" s="5">
        <v>14050276</v>
      </c>
      <c r="D17" s="5">
        <v>7482787</v>
      </c>
      <c r="E17" s="5">
        <v>232341</v>
      </c>
      <c r="F17" s="5">
        <v>446886</v>
      </c>
      <c r="G17" s="5">
        <v>291295</v>
      </c>
      <c r="H17" s="5">
        <v>4375978</v>
      </c>
      <c r="I17" s="5">
        <v>1149720</v>
      </c>
      <c r="J17" s="5">
        <v>49127</v>
      </c>
      <c r="K17" s="5">
        <v>22142</v>
      </c>
      <c r="L17" s="5">
        <v>569249</v>
      </c>
      <c r="M17" s="5">
        <v>448021</v>
      </c>
      <c r="N17" s="5">
        <v>16852</v>
      </c>
      <c r="O17" s="5">
        <v>4508</v>
      </c>
      <c r="P17" s="5">
        <v>23725</v>
      </c>
      <c r="Q17" s="5">
        <v>68062</v>
      </c>
      <c r="R17" s="5">
        <v>391</v>
      </c>
      <c r="S17" s="5">
        <v>7689</v>
      </c>
      <c r="T17" s="5">
        <v>2093391</v>
      </c>
      <c r="U17" s="5">
        <v>278723</v>
      </c>
      <c r="V17" s="5">
        <v>5281</v>
      </c>
      <c r="W17" s="5">
        <v>83</v>
      </c>
      <c r="X17" s="5">
        <v>780</v>
      </c>
      <c r="Y17" s="5">
        <v>1808525</v>
      </c>
      <c r="Z17" s="5">
        <v>0</v>
      </c>
      <c r="AA17" s="5">
        <v>0</v>
      </c>
      <c r="AB17" s="5">
        <v>7492259</v>
      </c>
      <c r="AC17" s="5">
        <v>1354826</v>
      </c>
      <c r="AD17" s="5">
        <v>776806</v>
      </c>
      <c r="AE17" s="5">
        <v>204330</v>
      </c>
      <c r="AF17" s="5">
        <v>90974</v>
      </c>
      <c r="AG17" s="5">
        <v>5058724</v>
      </c>
      <c r="AH17" s="5">
        <v>6598</v>
      </c>
      <c r="AI17" s="5">
        <v>209022</v>
      </c>
      <c r="AJ17" s="5">
        <v>18504</v>
      </c>
      <c r="AK17" s="5">
        <v>12860</v>
      </c>
      <c r="AL17" s="5">
        <v>12770</v>
      </c>
      <c r="AM17" s="5">
        <v>23993</v>
      </c>
      <c r="AN17" s="5">
        <v>137710</v>
      </c>
      <c r="AO17" s="5">
        <v>2092</v>
      </c>
      <c r="AP17" s="5">
        <v>0</v>
      </c>
      <c r="AQ17" s="5">
        <v>1092</v>
      </c>
    </row>
    <row r="18" spans="1:43">
      <c r="A18" s="5">
        <v>1397</v>
      </c>
      <c r="B18" s="5" t="s">
        <v>565</v>
      </c>
      <c r="C18" s="5">
        <v>7852450</v>
      </c>
      <c r="D18" s="5">
        <v>4750570</v>
      </c>
      <c r="E18" s="5">
        <v>248451</v>
      </c>
      <c r="F18" s="5">
        <v>201806</v>
      </c>
      <c r="G18" s="5">
        <v>160774</v>
      </c>
      <c r="H18" s="5">
        <v>1675704</v>
      </c>
      <c r="I18" s="5">
        <v>693603</v>
      </c>
      <c r="J18" s="5">
        <v>10429</v>
      </c>
      <c r="K18" s="5">
        <v>111113</v>
      </c>
      <c r="L18" s="5">
        <v>3175451</v>
      </c>
      <c r="M18" s="5">
        <v>2854733</v>
      </c>
      <c r="N18" s="5">
        <v>83539</v>
      </c>
      <c r="O18" s="5">
        <v>62668</v>
      </c>
      <c r="P18" s="5">
        <v>9750</v>
      </c>
      <c r="Q18" s="5">
        <v>56524</v>
      </c>
      <c r="R18" s="5">
        <v>467</v>
      </c>
      <c r="S18" s="5">
        <v>107770</v>
      </c>
      <c r="T18" s="5">
        <v>1207302</v>
      </c>
      <c r="U18" s="5">
        <v>581824</v>
      </c>
      <c r="V18" s="5">
        <v>71133</v>
      </c>
      <c r="W18" s="5">
        <v>12302</v>
      </c>
      <c r="X18" s="5">
        <v>33897</v>
      </c>
      <c r="Y18" s="5">
        <v>505383</v>
      </c>
      <c r="Z18" s="5">
        <v>180</v>
      </c>
      <c r="AA18" s="5">
        <v>2583</v>
      </c>
      <c r="AB18" s="5">
        <v>995803</v>
      </c>
      <c r="AC18" s="5">
        <v>603604</v>
      </c>
      <c r="AD18" s="5">
        <v>100548</v>
      </c>
      <c r="AE18" s="5">
        <v>47864</v>
      </c>
      <c r="AF18" s="5">
        <v>84647</v>
      </c>
      <c r="AG18" s="5">
        <v>157763</v>
      </c>
      <c r="AH18" s="5">
        <v>1378</v>
      </c>
      <c r="AI18" s="5">
        <v>109084</v>
      </c>
      <c r="AJ18" s="5">
        <v>47554</v>
      </c>
      <c r="AK18" s="5">
        <v>2447</v>
      </c>
      <c r="AL18" s="5">
        <v>2639</v>
      </c>
      <c r="AM18" s="5">
        <v>11793</v>
      </c>
      <c r="AN18" s="5">
        <v>43532</v>
      </c>
      <c r="AO18" s="5">
        <v>1120</v>
      </c>
      <c r="AP18" s="5">
        <v>0</v>
      </c>
      <c r="AQ18" s="5">
        <v>0</v>
      </c>
    </row>
    <row r="19" spans="1:43">
      <c r="A19" s="5">
        <v>1397</v>
      </c>
      <c r="B19" s="5" t="s">
        <v>566</v>
      </c>
      <c r="C19" s="5">
        <v>7659622</v>
      </c>
      <c r="D19" s="5">
        <v>3639385</v>
      </c>
      <c r="E19" s="5">
        <v>178258</v>
      </c>
      <c r="F19" s="5">
        <v>155963</v>
      </c>
      <c r="G19" s="5">
        <v>371855</v>
      </c>
      <c r="H19" s="5">
        <v>1404584</v>
      </c>
      <c r="I19" s="5">
        <v>1867192</v>
      </c>
      <c r="J19" s="5">
        <v>27901</v>
      </c>
      <c r="K19" s="5">
        <v>14484</v>
      </c>
      <c r="L19" s="5">
        <v>838661</v>
      </c>
      <c r="M19" s="5">
        <v>718517</v>
      </c>
      <c r="N19" s="5">
        <v>10202</v>
      </c>
      <c r="O19" s="5">
        <v>15885</v>
      </c>
      <c r="P19" s="5">
        <v>21285</v>
      </c>
      <c r="Q19" s="5">
        <v>69559</v>
      </c>
      <c r="R19" s="5">
        <v>1696</v>
      </c>
      <c r="S19" s="5">
        <v>1516</v>
      </c>
      <c r="T19" s="5">
        <v>365372</v>
      </c>
      <c r="U19" s="5">
        <v>298669</v>
      </c>
      <c r="V19" s="5">
        <v>2854</v>
      </c>
      <c r="W19" s="5">
        <v>998</v>
      </c>
      <c r="X19" s="5">
        <v>499</v>
      </c>
      <c r="Y19" s="5">
        <v>62075</v>
      </c>
      <c r="Z19" s="5">
        <v>202</v>
      </c>
      <c r="AA19" s="5">
        <v>74</v>
      </c>
      <c r="AB19" s="5">
        <v>816910</v>
      </c>
      <c r="AC19" s="5">
        <v>516330</v>
      </c>
      <c r="AD19" s="5">
        <v>13250</v>
      </c>
      <c r="AE19" s="5">
        <v>13023</v>
      </c>
      <c r="AF19" s="5">
        <v>9026</v>
      </c>
      <c r="AG19" s="5">
        <v>264920</v>
      </c>
      <c r="AH19" s="5">
        <v>359</v>
      </c>
      <c r="AI19" s="5">
        <v>205726</v>
      </c>
      <c r="AJ19" s="5">
        <v>19015</v>
      </c>
      <c r="AK19" s="5">
        <v>783</v>
      </c>
      <c r="AL19" s="5">
        <v>981</v>
      </c>
      <c r="AM19" s="5">
        <v>16434</v>
      </c>
      <c r="AN19" s="5">
        <v>167288</v>
      </c>
      <c r="AO19" s="5">
        <v>1143</v>
      </c>
      <c r="AP19" s="5">
        <v>0</v>
      </c>
      <c r="AQ19" s="5">
        <v>82</v>
      </c>
    </row>
    <row r="20" spans="1:43">
      <c r="A20" s="5">
        <v>1397</v>
      </c>
      <c r="B20" s="5" t="s">
        <v>567</v>
      </c>
      <c r="C20" s="5">
        <v>1088430</v>
      </c>
      <c r="D20" s="5">
        <v>528607</v>
      </c>
      <c r="E20" s="5">
        <v>21816</v>
      </c>
      <c r="F20" s="5">
        <v>25623</v>
      </c>
      <c r="G20" s="5">
        <v>241017</v>
      </c>
      <c r="H20" s="5">
        <v>231602</v>
      </c>
      <c r="I20" s="5">
        <v>37710</v>
      </c>
      <c r="J20" s="5">
        <v>442</v>
      </c>
      <c r="K20" s="5">
        <v>1614</v>
      </c>
      <c r="L20" s="5">
        <v>90009</v>
      </c>
      <c r="M20" s="5">
        <v>66525</v>
      </c>
      <c r="N20" s="5">
        <v>160</v>
      </c>
      <c r="O20" s="5">
        <v>13</v>
      </c>
      <c r="P20" s="5">
        <v>1482</v>
      </c>
      <c r="Q20" s="5">
        <v>21683</v>
      </c>
      <c r="R20" s="5">
        <v>37</v>
      </c>
      <c r="S20" s="5">
        <v>109</v>
      </c>
      <c r="T20" s="5">
        <v>132870</v>
      </c>
      <c r="U20" s="5">
        <v>57002</v>
      </c>
      <c r="V20" s="5">
        <v>47</v>
      </c>
      <c r="W20" s="5">
        <v>3</v>
      </c>
      <c r="X20" s="5">
        <v>768</v>
      </c>
      <c r="Y20" s="5">
        <v>75040</v>
      </c>
      <c r="Z20" s="5">
        <v>7</v>
      </c>
      <c r="AA20" s="5">
        <v>3</v>
      </c>
      <c r="AB20" s="5">
        <v>85677</v>
      </c>
      <c r="AC20" s="5">
        <v>55307</v>
      </c>
      <c r="AD20" s="5">
        <v>2296</v>
      </c>
      <c r="AE20" s="5">
        <v>195</v>
      </c>
      <c r="AF20" s="5">
        <v>8573</v>
      </c>
      <c r="AG20" s="5">
        <v>19295</v>
      </c>
      <c r="AH20" s="5">
        <v>11</v>
      </c>
      <c r="AI20" s="5">
        <v>979</v>
      </c>
      <c r="AJ20" s="5">
        <v>485</v>
      </c>
      <c r="AK20" s="5">
        <v>4</v>
      </c>
      <c r="AL20" s="5">
        <v>161</v>
      </c>
      <c r="AM20" s="5">
        <v>135</v>
      </c>
      <c r="AN20" s="5">
        <v>194</v>
      </c>
      <c r="AO20" s="5">
        <v>0</v>
      </c>
      <c r="AP20" s="5">
        <v>0</v>
      </c>
      <c r="AQ20" s="5">
        <v>0</v>
      </c>
    </row>
    <row r="21" spans="1:43">
      <c r="A21" s="5">
        <v>1397</v>
      </c>
      <c r="B21" s="5" t="s">
        <v>568</v>
      </c>
      <c r="C21" s="5">
        <v>16706657</v>
      </c>
      <c r="D21" s="5">
        <v>1717006</v>
      </c>
      <c r="E21" s="5">
        <v>131131</v>
      </c>
      <c r="F21" s="5">
        <v>212813</v>
      </c>
      <c r="G21" s="5">
        <v>101305</v>
      </c>
      <c r="H21" s="5">
        <v>13083021</v>
      </c>
      <c r="I21" s="5">
        <v>1402692</v>
      </c>
      <c r="J21" s="5">
        <v>34309</v>
      </c>
      <c r="K21" s="5">
        <v>24381</v>
      </c>
      <c r="L21" s="5">
        <v>364455</v>
      </c>
      <c r="M21" s="5">
        <v>330611</v>
      </c>
      <c r="N21" s="5">
        <v>16082</v>
      </c>
      <c r="O21" s="5">
        <v>3068</v>
      </c>
      <c r="P21" s="5">
        <v>0</v>
      </c>
      <c r="Q21" s="5">
        <v>10627</v>
      </c>
      <c r="R21" s="5">
        <v>2006</v>
      </c>
      <c r="S21" s="5">
        <v>2061</v>
      </c>
      <c r="T21" s="5">
        <v>1295801</v>
      </c>
      <c r="U21" s="5">
        <v>262050</v>
      </c>
      <c r="V21" s="5">
        <v>892342</v>
      </c>
      <c r="W21" s="5">
        <v>19680</v>
      </c>
      <c r="X21" s="5">
        <v>1836</v>
      </c>
      <c r="Y21" s="5">
        <v>117721</v>
      </c>
      <c r="Z21" s="5">
        <v>147</v>
      </c>
      <c r="AA21" s="5">
        <v>2025</v>
      </c>
      <c r="AB21" s="5">
        <v>1513302</v>
      </c>
      <c r="AC21" s="5">
        <v>483744</v>
      </c>
      <c r="AD21" s="5">
        <v>244459</v>
      </c>
      <c r="AE21" s="5">
        <v>30627</v>
      </c>
      <c r="AF21" s="5">
        <v>27079</v>
      </c>
      <c r="AG21" s="5">
        <v>726541</v>
      </c>
      <c r="AH21" s="5">
        <v>852</v>
      </c>
      <c r="AI21" s="5">
        <v>389605</v>
      </c>
      <c r="AJ21" s="5">
        <v>182034</v>
      </c>
      <c r="AK21" s="5">
        <v>4027</v>
      </c>
      <c r="AL21" s="5">
        <v>7530</v>
      </c>
      <c r="AM21" s="5">
        <v>28574</v>
      </c>
      <c r="AN21" s="5">
        <v>95807</v>
      </c>
      <c r="AO21" s="5">
        <v>71633</v>
      </c>
      <c r="AP21" s="5">
        <v>0</v>
      </c>
      <c r="AQ21" s="5">
        <v>0</v>
      </c>
    </row>
    <row r="22" spans="1:43">
      <c r="A22" s="5">
        <v>1397</v>
      </c>
      <c r="B22" s="5" t="s">
        <v>569</v>
      </c>
      <c r="C22" s="5">
        <v>10925618</v>
      </c>
      <c r="D22" s="5">
        <v>6655990</v>
      </c>
      <c r="E22" s="5">
        <v>642613</v>
      </c>
      <c r="F22" s="5">
        <v>536054</v>
      </c>
      <c r="G22" s="5">
        <v>324979</v>
      </c>
      <c r="H22" s="5">
        <v>1825626</v>
      </c>
      <c r="I22" s="5">
        <v>789546</v>
      </c>
      <c r="J22" s="5">
        <v>63781</v>
      </c>
      <c r="K22" s="5">
        <v>87032</v>
      </c>
      <c r="L22" s="5">
        <v>3248214</v>
      </c>
      <c r="M22" s="5">
        <v>3107521</v>
      </c>
      <c r="N22" s="5">
        <v>31446</v>
      </c>
      <c r="O22" s="5">
        <v>22464</v>
      </c>
      <c r="P22" s="5">
        <v>22015</v>
      </c>
      <c r="Q22" s="5">
        <v>48640</v>
      </c>
      <c r="R22" s="5">
        <v>592</v>
      </c>
      <c r="S22" s="5">
        <v>15537</v>
      </c>
      <c r="T22" s="5">
        <v>902131</v>
      </c>
      <c r="U22" s="5">
        <v>438930</v>
      </c>
      <c r="V22" s="5">
        <v>44827</v>
      </c>
      <c r="W22" s="5">
        <v>4623</v>
      </c>
      <c r="X22" s="5">
        <v>18486</v>
      </c>
      <c r="Y22" s="5">
        <v>391250</v>
      </c>
      <c r="Z22" s="5">
        <v>161</v>
      </c>
      <c r="AA22" s="5">
        <v>3855</v>
      </c>
      <c r="AB22" s="5">
        <v>1825721</v>
      </c>
      <c r="AC22" s="5">
        <v>1308635</v>
      </c>
      <c r="AD22" s="5">
        <v>108833</v>
      </c>
      <c r="AE22" s="5">
        <v>3487</v>
      </c>
      <c r="AF22" s="5">
        <v>27706</v>
      </c>
      <c r="AG22" s="5">
        <v>376841</v>
      </c>
      <c r="AH22" s="5">
        <v>219</v>
      </c>
      <c r="AI22" s="5">
        <v>804424</v>
      </c>
      <c r="AJ22" s="5">
        <v>95542</v>
      </c>
      <c r="AK22" s="5">
        <v>25196</v>
      </c>
      <c r="AL22" s="5">
        <v>25871</v>
      </c>
      <c r="AM22" s="5">
        <v>80333</v>
      </c>
      <c r="AN22" s="5">
        <v>193345</v>
      </c>
      <c r="AO22" s="5">
        <v>381903</v>
      </c>
      <c r="AP22" s="5">
        <v>7</v>
      </c>
      <c r="AQ22" s="5">
        <v>2227</v>
      </c>
    </row>
    <row r="23" spans="1:43">
      <c r="A23" s="5">
        <v>1397</v>
      </c>
      <c r="B23" s="5" t="s">
        <v>570</v>
      </c>
      <c r="C23" s="5">
        <v>2504836</v>
      </c>
      <c r="D23" s="5">
        <v>1590568</v>
      </c>
      <c r="E23" s="5">
        <v>124587</v>
      </c>
      <c r="F23" s="5">
        <v>70790</v>
      </c>
      <c r="G23" s="5">
        <v>57381</v>
      </c>
      <c r="H23" s="5">
        <v>470428</v>
      </c>
      <c r="I23" s="5">
        <v>165833</v>
      </c>
      <c r="J23" s="5">
        <v>11043</v>
      </c>
      <c r="K23" s="5">
        <v>14206</v>
      </c>
      <c r="L23" s="5">
        <v>569532</v>
      </c>
      <c r="M23" s="5">
        <v>456739</v>
      </c>
      <c r="N23" s="5">
        <v>44069</v>
      </c>
      <c r="O23" s="5">
        <v>13091</v>
      </c>
      <c r="P23" s="5">
        <v>6627</v>
      </c>
      <c r="Q23" s="5">
        <v>43970</v>
      </c>
      <c r="R23" s="5">
        <v>512</v>
      </c>
      <c r="S23" s="5">
        <v>4524</v>
      </c>
      <c r="T23" s="5">
        <v>352288</v>
      </c>
      <c r="U23" s="5">
        <v>142647</v>
      </c>
      <c r="V23" s="5">
        <v>56785</v>
      </c>
      <c r="W23" s="5">
        <v>2958</v>
      </c>
      <c r="X23" s="5">
        <v>264</v>
      </c>
      <c r="Y23" s="5">
        <v>149519</v>
      </c>
      <c r="Z23" s="5">
        <v>52</v>
      </c>
      <c r="AA23" s="5">
        <v>64</v>
      </c>
      <c r="AB23" s="5">
        <v>276833</v>
      </c>
      <c r="AC23" s="5">
        <v>206673</v>
      </c>
      <c r="AD23" s="5">
        <v>7088</v>
      </c>
      <c r="AE23" s="5">
        <v>2786</v>
      </c>
      <c r="AF23" s="5">
        <v>6147</v>
      </c>
      <c r="AG23" s="5">
        <v>53930</v>
      </c>
      <c r="AH23" s="5">
        <v>209</v>
      </c>
      <c r="AI23" s="5">
        <v>170192</v>
      </c>
      <c r="AJ23" s="5">
        <v>128751</v>
      </c>
      <c r="AK23" s="5">
        <v>5894</v>
      </c>
      <c r="AL23" s="5">
        <v>5683</v>
      </c>
      <c r="AM23" s="5">
        <v>12899</v>
      </c>
      <c r="AN23" s="5">
        <v>10394</v>
      </c>
      <c r="AO23" s="5">
        <v>6569</v>
      </c>
      <c r="AP23" s="5">
        <v>0</v>
      </c>
      <c r="AQ23" s="5">
        <v>0</v>
      </c>
    </row>
    <row r="24" spans="1:43">
      <c r="A24" s="5">
        <v>1397</v>
      </c>
      <c r="B24" s="5" t="s">
        <v>571</v>
      </c>
      <c r="C24" s="5">
        <v>366257</v>
      </c>
      <c r="D24" s="5">
        <v>246701</v>
      </c>
      <c r="E24" s="5">
        <v>35200</v>
      </c>
      <c r="F24" s="5">
        <v>18172</v>
      </c>
      <c r="G24" s="5">
        <v>7157</v>
      </c>
      <c r="H24" s="5">
        <v>51663</v>
      </c>
      <c r="I24" s="5">
        <v>5759</v>
      </c>
      <c r="J24" s="5">
        <v>418</v>
      </c>
      <c r="K24" s="5">
        <v>1188</v>
      </c>
      <c r="L24" s="5">
        <v>39061</v>
      </c>
      <c r="M24" s="5">
        <v>32488</v>
      </c>
      <c r="N24" s="5">
        <v>4154</v>
      </c>
      <c r="O24" s="5">
        <v>833</v>
      </c>
      <c r="P24" s="5">
        <v>0</v>
      </c>
      <c r="Q24" s="5">
        <v>605</v>
      </c>
      <c r="R24" s="5">
        <v>0</v>
      </c>
      <c r="S24" s="5">
        <v>980</v>
      </c>
      <c r="T24" s="5">
        <v>66833</v>
      </c>
      <c r="U24" s="5">
        <v>61307</v>
      </c>
      <c r="V24" s="5">
        <v>4537</v>
      </c>
      <c r="W24" s="5">
        <v>0</v>
      </c>
      <c r="X24" s="5">
        <v>273</v>
      </c>
      <c r="Y24" s="5">
        <v>710</v>
      </c>
      <c r="Z24" s="5">
        <v>5</v>
      </c>
      <c r="AA24" s="5">
        <v>0</v>
      </c>
      <c r="AB24" s="5">
        <v>154466</v>
      </c>
      <c r="AC24" s="5">
        <v>81966</v>
      </c>
      <c r="AD24" s="5">
        <v>4974</v>
      </c>
      <c r="AE24" s="5">
        <v>2838</v>
      </c>
      <c r="AF24" s="5">
        <v>9208</v>
      </c>
      <c r="AG24" s="5">
        <v>55202</v>
      </c>
      <c r="AH24" s="5">
        <v>278</v>
      </c>
      <c r="AI24" s="5">
        <v>43931</v>
      </c>
      <c r="AJ24" s="5">
        <v>8319</v>
      </c>
      <c r="AK24" s="5">
        <v>296</v>
      </c>
      <c r="AL24" s="5">
        <v>132</v>
      </c>
      <c r="AM24" s="5">
        <v>2263</v>
      </c>
      <c r="AN24" s="5">
        <v>30325</v>
      </c>
      <c r="AO24" s="5">
        <v>2596</v>
      </c>
      <c r="AP24" s="5">
        <v>0</v>
      </c>
      <c r="AQ24" s="5">
        <v>0</v>
      </c>
    </row>
    <row r="25" spans="1:43">
      <c r="A25" s="5">
        <v>1397</v>
      </c>
      <c r="B25" s="5" t="s">
        <v>572</v>
      </c>
      <c r="C25" s="5">
        <v>5055167</v>
      </c>
      <c r="D25" s="5">
        <v>2474783</v>
      </c>
      <c r="E25" s="5">
        <v>369946</v>
      </c>
      <c r="F25" s="5">
        <v>281483</v>
      </c>
      <c r="G25" s="5">
        <v>158386</v>
      </c>
      <c r="H25" s="5">
        <v>1567109</v>
      </c>
      <c r="I25" s="5">
        <v>147660</v>
      </c>
      <c r="J25" s="5">
        <v>9548</v>
      </c>
      <c r="K25" s="5">
        <v>46253</v>
      </c>
      <c r="L25" s="5">
        <v>162022</v>
      </c>
      <c r="M25" s="5">
        <v>138259</v>
      </c>
      <c r="N25" s="5">
        <v>1760</v>
      </c>
      <c r="O25" s="5">
        <v>2089</v>
      </c>
      <c r="P25" s="5">
        <v>17496</v>
      </c>
      <c r="Q25" s="5">
        <v>515</v>
      </c>
      <c r="R25" s="5">
        <v>1019</v>
      </c>
      <c r="S25" s="5">
        <v>885</v>
      </c>
      <c r="T25" s="5">
        <v>59919</v>
      </c>
      <c r="U25" s="5">
        <v>50694</v>
      </c>
      <c r="V25" s="5">
        <v>3814</v>
      </c>
      <c r="W25" s="5">
        <v>379</v>
      </c>
      <c r="X25" s="5">
        <v>2508</v>
      </c>
      <c r="Y25" s="5">
        <v>2125</v>
      </c>
      <c r="Z25" s="5">
        <v>0</v>
      </c>
      <c r="AA25" s="5">
        <v>399</v>
      </c>
      <c r="AB25" s="5">
        <v>10058010</v>
      </c>
      <c r="AC25" s="5">
        <v>8636393</v>
      </c>
      <c r="AD25" s="5">
        <v>39001</v>
      </c>
      <c r="AE25" s="5">
        <v>38526</v>
      </c>
      <c r="AF25" s="5">
        <v>18537</v>
      </c>
      <c r="AG25" s="5">
        <v>266950</v>
      </c>
      <c r="AH25" s="5">
        <v>1058604</v>
      </c>
      <c r="AI25" s="5">
        <v>1237758</v>
      </c>
      <c r="AJ25" s="5">
        <v>57184</v>
      </c>
      <c r="AK25" s="5">
        <v>1589</v>
      </c>
      <c r="AL25" s="5">
        <v>2426</v>
      </c>
      <c r="AM25" s="5">
        <v>58046</v>
      </c>
      <c r="AN25" s="5">
        <v>812545</v>
      </c>
      <c r="AO25" s="5">
        <v>305968</v>
      </c>
      <c r="AP25" s="5">
        <v>0</v>
      </c>
      <c r="AQ25" s="5">
        <v>0</v>
      </c>
    </row>
    <row r="26" spans="1:43">
      <c r="A26" s="5">
        <v>1397</v>
      </c>
      <c r="B26" s="5" t="s">
        <v>573</v>
      </c>
      <c r="C26" s="5">
        <v>993853</v>
      </c>
      <c r="D26" s="5">
        <v>658807</v>
      </c>
      <c r="E26" s="5">
        <v>39861</v>
      </c>
      <c r="F26" s="5">
        <v>31452</v>
      </c>
      <c r="G26" s="5">
        <v>3871</v>
      </c>
      <c r="H26" s="5">
        <v>201107</v>
      </c>
      <c r="I26" s="5">
        <v>34077</v>
      </c>
      <c r="J26" s="5">
        <v>8753</v>
      </c>
      <c r="K26" s="5">
        <v>15926</v>
      </c>
      <c r="L26" s="5">
        <v>174530</v>
      </c>
      <c r="M26" s="5">
        <v>129527</v>
      </c>
      <c r="N26" s="5">
        <v>3136</v>
      </c>
      <c r="O26" s="5">
        <v>4145</v>
      </c>
      <c r="P26" s="5">
        <v>1287</v>
      </c>
      <c r="Q26" s="5">
        <v>23862</v>
      </c>
      <c r="R26" s="5">
        <v>2798</v>
      </c>
      <c r="S26" s="5">
        <v>9776</v>
      </c>
      <c r="T26" s="5">
        <v>124258</v>
      </c>
      <c r="U26" s="5">
        <v>103319</v>
      </c>
      <c r="V26" s="5">
        <v>4374</v>
      </c>
      <c r="W26" s="5">
        <v>1824</v>
      </c>
      <c r="X26" s="5">
        <v>2082</v>
      </c>
      <c r="Y26" s="5">
        <v>12619</v>
      </c>
      <c r="Z26" s="5">
        <v>18</v>
      </c>
      <c r="AA26" s="5">
        <v>20</v>
      </c>
      <c r="AB26" s="5">
        <v>533709</v>
      </c>
      <c r="AC26" s="5">
        <v>450970</v>
      </c>
      <c r="AD26" s="5">
        <v>15482</v>
      </c>
      <c r="AE26" s="5">
        <v>634</v>
      </c>
      <c r="AF26" s="5">
        <v>13497</v>
      </c>
      <c r="AG26" s="5">
        <v>51127</v>
      </c>
      <c r="AH26" s="5">
        <v>1999</v>
      </c>
      <c r="AI26" s="5">
        <v>9082</v>
      </c>
      <c r="AJ26" s="5">
        <v>33</v>
      </c>
      <c r="AK26" s="5">
        <v>88</v>
      </c>
      <c r="AL26" s="5">
        <v>232</v>
      </c>
      <c r="AM26" s="5">
        <v>7028</v>
      </c>
      <c r="AN26" s="5">
        <v>221</v>
      </c>
      <c r="AO26" s="5">
        <v>679</v>
      </c>
      <c r="AP26" s="5">
        <v>0</v>
      </c>
      <c r="AQ26" s="5">
        <v>800</v>
      </c>
    </row>
    <row r="27" spans="1:43">
      <c r="A27" s="5">
        <v>1397</v>
      </c>
      <c r="B27" s="5" t="s">
        <v>574</v>
      </c>
      <c r="C27" s="5">
        <v>143290</v>
      </c>
      <c r="D27" s="5">
        <v>134483</v>
      </c>
      <c r="E27" s="5">
        <v>543</v>
      </c>
      <c r="F27" s="5">
        <v>1158</v>
      </c>
      <c r="G27" s="5">
        <v>0</v>
      </c>
      <c r="H27" s="5">
        <v>6570</v>
      </c>
      <c r="I27" s="5">
        <v>200</v>
      </c>
      <c r="J27" s="5">
        <v>22</v>
      </c>
      <c r="K27" s="5">
        <v>314</v>
      </c>
      <c r="L27" s="5">
        <v>20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20</v>
      </c>
      <c r="T27" s="5">
        <v>9443</v>
      </c>
      <c r="U27" s="5">
        <v>6623</v>
      </c>
      <c r="V27" s="5">
        <v>2820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85912</v>
      </c>
      <c r="AC27" s="5">
        <v>85692</v>
      </c>
      <c r="AD27" s="5">
        <v>124</v>
      </c>
      <c r="AE27" s="5">
        <v>0</v>
      </c>
      <c r="AF27" s="5">
        <v>97</v>
      </c>
      <c r="AG27" s="5">
        <v>0</v>
      </c>
      <c r="AH27" s="5">
        <v>0</v>
      </c>
      <c r="AI27" s="5">
        <v>646</v>
      </c>
      <c r="AJ27" s="5">
        <v>0</v>
      </c>
      <c r="AK27" s="5">
        <v>0</v>
      </c>
      <c r="AL27" s="5">
        <v>16</v>
      </c>
      <c r="AM27" s="5">
        <v>630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1397</v>
      </c>
      <c r="B28" s="5" t="s">
        <v>575</v>
      </c>
      <c r="C28" s="5">
        <v>2572834</v>
      </c>
      <c r="D28" s="5">
        <v>1690045</v>
      </c>
      <c r="E28" s="5">
        <v>33385</v>
      </c>
      <c r="F28" s="5">
        <v>56677</v>
      </c>
      <c r="G28" s="5">
        <v>74183</v>
      </c>
      <c r="H28" s="5">
        <v>623725</v>
      </c>
      <c r="I28" s="5">
        <v>81843</v>
      </c>
      <c r="J28" s="5">
        <v>4904</v>
      </c>
      <c r="K28" s="5">
        <v>8072</v>
      </c>
      <c r="L28" s="5">
        <v>1048959</v>
      </c>
      <c r="M28" s="5">
        <v>984840</v>
      </c>
      <c r="N28" s="5">
        <v>1760</v>
      </c>
      <c r="O28" s="5">
        <v>10453</v>
      </c>
      <c r="P28" s="5">
        <v>15164</v>
      </c>
      <c r="Q28" s="5">
        <v>33940</v>
      </c>
      <c r="R28" s="5">
        <v>0</v>
      </c>
      <c r="S28" s="5">
        <v>2801</v>
      </c>
      <c r="T28" s="5">
        <v>511850</v>
      </c>
      <c r="U28" s="5">
        <v>468336</v>
      </c>
      <c r="V28" s="5">
        <v>622</v>
      </c>
      <c r="W28" s="5">
        <v>81</v>
      </c>
      <c r="X28" s="5">
        <v>343</v>
      </c>
      <c r="Y28" s="5">
        <v>42429</v>
      </c>
      <c r="Z28" s="5">
        <v>0</v>
      </c>
      <c r="AA28" s="5">
        <v>39</v>
      </c>
      <c r="AB28" s="5">
        <v>102119</v>
      </c>
      <c r="AC28" s="5">
        <v>54682</v>
      </c>
      <c r="AD28" s="5">
        <v>1661</v>
      </c>
      <c r="AE28" s="5">
        <v>817</v>
      </c>
      <c r="AF28" s="5">
        <v>6957</v>
      </c>
      <c r="AG28" s="5">
        <v>37800</v>
      </c>
      <c r="AH28" s="5">
        <v>202</v>
      </c>
      <c r="AI28" s="5">
        <v>101550</v>
      </c>
      <c r="AJ28" s="5">
        <v>8117</v>
      </c>
      <c r="AK28" s="5">
        <v>1145</v>
      </c>
      <c r="AL28" s="5">
        <v>48</v>
      </c>
      <c r="AM28" s="5">
        <v>15246</v>
      </c>
      <c r="AN28" s="5">
        <v>21255</v>
      </c>
      <c r="AO28" s="5">
        <v>55738</v>
      </c>
      <c r="AP28" s="5">
        <v>0</v>
      </c>
      <c r="AQ28" s="5">
        <v>0</v>
      </c>
    </row>
    <row r="29" spans="1:43">
      <c r="A29" s="5">
        <v>1397</v>
      </c>
      <c r="B29" s="5" t="s">
        <v>576</v>
      </c>
      <c r="C29" s="5">
        <v>4953746</v>
      </c>
      <c r="D29" s="5">
        <v>1624646</v>
      </c>
      <c r="E29" s="5">
        <v>399843</v>
      </c>
      <c r="F29" s="5">
        <v>119063</v>
      </c>
      <c r="G29" s="5">
        <v>287984</v>
      </c>
      <c r="H29" s="5">
        <v>1333757</v>
      </c>
      <c r="I29" s="5">
        <v>1169278</v>
      </c>
      <c r="J29" s="5">
        <v>8423</v>
      </c>
      <c r="K29" s="5">
        <v>10752</v>
      </c>
      <c r="L29" s="5">
        <v>572105</v>
      </c>
      <c r="M29" s="5">
        <v>551302</v>
      </c>
      <c r="N29" s="5">
        <v>7183</v>
      </c>
      <c r="O29" s="5">
        <v>6279</v>
      </c>
      <c r="P29" s="5">
        <v>2653</v>
      </c>
      <c r="Q29" s="5">
        <v>4</v>
      </c>
      <c r="R29" s="5">
        <v>463</v>
      </c>
      <c r="S29" s="5">
        <v>4221</v>
      </c>
      <c r="T29" s="5">
        <v>160908</v>
      </c>
      <c r="U29" s="5">
        <v>152934</v>
      </c>
      <c r="V29" s="5">
        <v>2652</v>
      </c>
      <c r="W29" s="5">
        <v>962</v>
      </c>
      <c r="X29" s="5">
        <v>1591</v>
      </c>
      <c r="Y29" s="5">
        <v>2651</v>
      </c>
      <c r="Z29" s="5">
        <v>0</v>
      </c>
      <c r="AA29" s="5">
        <v>119</v>
      </c>
      <c r="AB29" s="5">
        <v>424917</v>
      </c>
      <c r="AC29" s="5">
        <v>212407</v>
      </c>
      <c r="AD29" s="5">
        <v>14889</v>
      </c>
      <c r="AE29" s="5">
        <v>5930</v>
      </c>
      <c r="AF29" s="5">
        <v>25388</v>
      </c>
      <c r="AG29" s="5">
        <v>165972</v>
      </c>
      <c r="AH29" s="5">
        <v>331</v>
      </c>
      <c r="AI29" s="5">
        <v>588444</v>
      </c>
      <c r="AJ29" s="5">
        <v>245044</v>
      </c>
      <c r="AK29" s="5">
        <v>339</v>
      </c>
      <c r="AL29" s="5">
        <v>7837</v>
      </c>
      <c r="AM29" s="5">
        <v>21038</v>
      </c>
      <c r="AN29" s="5">
        <v>18261</v>
      </c>
      <c r="AO29" s="5">
        <v>295885</v>
      </c>
      <c r="AP29" s="5">
        <v>0</v>
      </c>
      <c r="AQ29" s="5">
        <v>40</v>
      </c>
    </row>
    <row r="30" spans="1:43">
      <c r="A30" s="5">
        <v>1397</v>
      </c>
      <c r="B30" s="5" t="s">
        <v>577</v>
      </c>
      <c r="C30" s="5">
        <v>468720</v>
      </c>
      <c r="D30" s="5">
        <v>274690</v>
      </c>
      <c r="E30" s="5">
        <v>38614</v>
      </c>
      <c r="F30" s="5">
        <v>18061</v>
      </c>
      <c r="G30" s="5">
        <v>10370</v>
      </c>
      <c r="H30" s="5">
        <v>112695</v>
      </c>
      <c r="I30" s="5">
        <v>9590</v>
      </c>
      <c r="J30" s="5">
        <v>3099</v>
      </c>
      <c r="K30" s="5">
        <v>1600</v>
      </c>
      <c r="L30" s="5">
        <v>42441</v>
      </c>
      <c r="M30" s="5">
        <v>40570</v>
      </c>
      <c r="N30" s="5">
        <v>1301</v>
      </c>
      <c r="O30" s="5">
        <v>0</v>
      </c>
      <c r="P30" s="5">
        <v>570</v>
      </c>
      <c r="Q30" s="5">
        <v>0</v>
      </c>
      <c r="R30" s="5">
        <v>0</v>
      </c>
      <c r="S30" s="5">
        <v>0</v>
      </c>
      <c r="T30" s="5">
        <v>54836</v>
      </c>
      <c r="U30" s="5">
        <v>54790</v>
      </c>
      <c r="V30" s="5">
        <v>46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385513</v>
      </c>
      <c r="AC30" s="5">
        <v>325159</v>
      </c>
      <c r="AD30" s="5">
        <v>25724</v>
      </c>
      <c r="AE30" s="5">
        <v>1866</v>
      </c>
      <c r="AF30" s="5">
        <v>6148</v>
      </c>
      <c r="AG30" s="5">
        <v>26347</v>
      </c>
      <c r="AH30" s="5">
        <v>269</v>
      </c>
      <c r="AI30" s="5">
        <v>45352</v>
      </c>
      <c r="AJ30" s="5">
        <v>8014</v>
      </c>
      <c r="AK30" s="5">
        <v>0</v>
      </c>
      <c r="AL30" s="5">
        <v>253</v>
      </c>
      <c r="AM30" s="5">
        <v>5631</v>
      </c>
      <c r="AN30" s="5">
        <v>9847</v>
      </c>
      <c r="AO30" s="5">
        <v>21607</v>
      </c>
      <c r="AP30" s="5">
        <v>0</v>
      </c>
      <c r="AQ30" s="5">
        <v>0</v>
      </c>
    </row>
    <row r="31" spans="1:43">
      <c r="A31" s="5">
        <v>1397</v>
      </c>
      <c r="B31" s="5" t="s">
        <v>578</v>
      </c>
      <c r="C31" s="5">
        <v>6380137</v>
      </c>
      <c r="D31" s="5">
        <v>3872374</v>
      </c>
      <c r="E31" s="5">
        <v>193836</v>
      </c>
      <c r="F31" s="5">
        <v>170937</v>
      </c>
      <c r="G31" s="5">
        <v>560814</v>
      </c>
      <c r="H31" s="5">
        <v>1028787</v>
      </c>
      <c r="I31" s="5">
        <v>366438</v>
      </c>
      <c r="J31" s="5">
        <v>157088</v>
      </c>
      <c r="K31" s="5">
        <v>29864</v>
      </c>
      <c r="L31" s="5">
        <v>2757023</v>
      </c>
      <c r="M31" s="5">
        <v>2460424</v>
      </c>
      <c r="N31" s="5">
        <v>58751</v>
      </c>
      <c r="O31" s="5">
        <v>58063</v>
      </c>
      <c r="P31" s="5">
        <v>21391</v>
      </c>
      <c r="Q31" s="5">
        <v>136763</v>
      </c>
      <c r="R31" s="5">
        <v>932</v>
      </c>
      <c r="S31" s="5">
        <v>20699</v>
      </c>
      <c r="T31" s="5">
        <v>1089597</v>
      </c>
      <c r="U31" s="5">
        <v>1011157</v>
      </c>
      <c r="V31" s="5">
        <v>5598</v>
      </c>
      <c r="W31" s="5">
        <v>2095</v>
      </c>
      <c r="X31" s="5">
        <v>7479</v>
      </c>
      <c r="Y31" s="5">
        <v>62914</v>
      </c>
      <c r="Z31" s="5">
        <v>142</v>
      </c>
      <c r="AA31" s="5">
        <v>212</v>
      </c>
      <c r="AB31" s="5">
        <v>1177274</v>
      </c>
      <c r="AC31" s="5">
        <v>787924</v>
      </c>
      <c r="AD31" s="5">
        <v>25325</v>
      </c>
      <c r="AE31" s="5">
        <v>21533</v>
      </c>
      <c r="AF31" s="5">
        <v>94021</v>
      </c>
      <c r="AG31" s="5">
        <v>244114</v>
      </c>
      <c r="AH31" s="5">
        <v>4358</v>
      </c>
      <c r="AI31" s="5">
        <v>492004</v>
      </c>
      <c r="AJ31" s="5">
        <v>275152</v>
      </c>
      <c r="AK31" s="5">
        <v>34487</v>
      </c>
      <c r="AL31" s="5">
        <v>8494</v>
      </c>
      <c r="AM31" s="5">
        <v>41318</v>
      </c>
      <c r="AN31" s="5">
        <v>87569</v>
      </c>
      <c r="AO31" s="5">
        <v>44453</v>
      </c>
      <c r="AP31" s="5">
        <v>441</v>
      </c>
      <c r="AQ31" s="5">
        <v>89</v>
      </c>
    </row>
    <row r="32" spans="1:43">
      <c r="A32" s="5">
        <v>1397</v>
      </c>
      <c r="B32" s="5" t="s">
        <v>579</v>
      </c>
      <c r="C32" s="5">
        <v>19677935</v>
      </c>
      <c r="D32" s="5">
        <v>11522699</v>
      </c>
      <c r="E32" s="5">
        <v>1493764</v>
      </c>
      <c r="F32" s="5">
        <v>570653</v>
      </c>
      <c r="G32" s="5">
        <v>364927</v>
      </c>
      <c r="H32" s="5">
        <v>3921834</v>
      </c>
      <c r="I32" s="5">
        <v>1410007</v>
      </c>
      <c r="J32" s="5">
        <v>363760</v>
      </c>
      <c r="K32" s="5">
        <v>30291</v>
      </c>
      <c r="L32" s="5">
        <v>9069597</v>
      </c>
      <c r="M32" s="5">
        <v>8558221</v>
      </c>
      <c r="N32" s="5">
        <v>58576</v>
      </c>
      <c r="O32" s="5">
        <v>10137</v>
      </c>
      <c r="P32" s="5">
        <v>164650</v>
      </c>
      <c r="Q32" s="5">
        <v>443</v>
      </c>
      <c r="R32" s="5">
        <v>270010</v>
      </c>
      <c r="S32" s="5">
        <v>7560</v>
      </c>
      <c r="T32" s="5">
        <v>964396</v>
      </c>
      <c r="U32" s="5">
        <v>771570</v>
      </c>
      <c r="V32" s="5">
        <v>51368</v>
      </c>
      <c r="W32" s="5">
        <v>13604</v>
      </c>
      <c r="X32" s="5">
        <v>27690</v>
      </c>
      <c r="Y32" s="5">
        <v>99560</v>
      </c>
      <c r="Z32" s="5">
        <v>12</v>
      </c>
      <c r="AA32" s="5">
        <v>592</v>
      </c>
      <c r="AB32" s="5">
        <v>1922044</v>
      </c>
      <c r="AC32" s="5">
        <v>1282527</v>
      </c>
      <c r="AD32" s="5">
        <v>75108</v>
      </c>
      <c r="AE32" s="5">
        <v>6943</v>
      </c>
      <c r="AF32" s="5">
        <v>21524</v>
      </c>
      <c r="AG32" s="5">
        <v>534903</v>
      </c>
      <c r="AH32" s="5">
        <v>1038</v>
      </c>
      <c r="AI32" s="5">
        <v>1073392</v>
      </c>
      <c r="AJ32" s="5">
        <v>235492</v>
      </c>
      <c r="AK32" s="5">
        <v>4826</v>
      </c>
      <c r="AL32" s="5">
        <v>9477</v>
      </c>
      <c r="AM32" s="5">
        <v>116931</v>
      </c>
      <c r="AN32" s="5">
        <v>579802</v>
      </c>
      <c r="AO32" s="5">
        <v>122763</v>
      </c>
      <c r="AP32" s="5">
        <v>4080</v>
      </c>
      <c r="AQ32" s="5">
        <v>22</v>
      </c>
    </row>
    <row r="33" spans="1:43">
      <c r="A33" s="5">
        <v>1397</v>
      </c>
      <c r="B33" s="5" t="s">
        <v>580</v>
      </c>
      <c r="C33" s="5">
        <v>5466635</v>
      </c>
      <c r="D33" s="5">
        <v>1661401</v>
      </c>
      <c r="E33" s="5">
        <v>257598</v>
      </c>
      <c r="F33" s="5">
        <v>375511</v>
      </c>
      <c r="G33" s="5">
        <v>384308</v>
      </c>
      <c r="H33" s="5">
        <v>2096481</v>
      </c>
      <c r="I33" s="5">
        <v>664674</v>
      </c>
      <c r="J33" s="5">
        <v>10103</v>
      </c>
      <c r="K33" s="5">
        <v>16560</v>
      </c>
      <c r="L33" s="5">
        <v>31524</v>
      </c>
      <c r="M33" s="5">
        <v>27411</v>
      </c>
      <c r="N33" s="5">
        <v>294</v>
      </c>
      <c r="O33" s="5">
        <v>885</v>
      </c>
      <c r="P33" s="5">
        <v>2485</v>
      </c>
      <c r="Q33" s="5">
        <v>253</v>
      </c>
      <c r="R33" s="5">
        <v>158</v>
      </c>
      <c r="S33" s="5">
        <v>38</v>
      </c>
      <c r="T33" s="5">
        <v>793451</v>
      </c>
      <c r="U33" s="5">
        <v>780425</v>
      </c>
      <c r="V33" s="5">
        <v>12960</v>
      </c>
      <c r="W33" s="5">
        <v>0</v>
      </c>
      <c r="X33" s="5">
        <v>30</v>
      </c>
      <c r="Y33" s="5">
        <v>10</v>
      </c>
      <c r="Z33" s="5">
        <v>20</v>
      </c>
      <c r="AA33" s="5">
        <v>6</v>
      </c>
      <c r="AB33" s="5">
        <v>278640818</v>
      </c>
      <c r="AC33" s="5">
        <v>1131998</v>
      </c>
      <c r="AD33" s="5">
        <v>37259</v>
      </c>
      <c r="AE33" s="5">
        <v>9741</v>
      </c>
      <c r="AF33" s="5">
        <v>9745</v>
      </c>
      <c r="AG33" s="5">
        <v>277452016</v>
      </c>
      <c r="AH33" s="5">
        <v>59</v>
      </c>
      <c r="AI33" s="5">
        <v>135436</v>
      </c>
      <c r="AJ33" s="5">
        <v>101904</v>
      </c>
      <c r="AK33" s="5">
        <v>912</v>
      </c>
      <c r="AL33" s="5">
        <v>493</v>
      </c>
      <c r="AM33" s="5">
        <v>12732</v>
      </c>
      <c r="AN33" s="5">
        <v>18569</v>
      </c>
      <c r="AO33" s="5">
        <v>820</v>
      </c>
      <c r="AP33" s="5">
        <v>6</v>
      </c>
      <c r="AQ33" s="5">
        <v>0</v>
      </c>
    </row>
    <row r="34" spans="1:43">
      <c r="A34" s="5">
        <v>1397</v>
      </c>
      <c r="B34" s="5" t="s">
        <v>581</v>
      </c>
      <c r="C34" s="5">
        <v>4020041</v>
      </c>
      <c r="D34" s="5">
        <v>2434076</v>
      </c>
      <c r="E34" s="5">
        <v>138841</v>
      </c>
      <c r="F34" s="5">
        <v>77332</v>
      </c>
      <c r="G34" s="5">
        <v>282059</v>
      </c>
      <c r="H34" s="5">
        <v>943502</v>
      </c>
      <c r="I34" s="5">
        <v>64068</v>
      </c>
      <c r="J34" s="5">
        <v>8837</v>
      </c>
      <c r="K34" s="5">
        <v>71327</v>
      </c>
      <c r="L34" s="5">
        <v>1675436</v>
      </c>
      <c r="M34" s="5">
        <v>1616945</v>
      </c>
      <c r="N34" s="5">
        <v>16326</v>
      </c>
      <c r="O34" s="5">
        <v>21757</v>
      </c>
      <c r="P34" s="5">
        <v>2764</v>
      </c>
      <c r="Q34" s="5">
        <v>9291</v>
      </c>
      <c r="R34" s="5">
        <v>471</v>
      </c>
      <c r="S34" s="5">
        <v>7881</v>
      </c>
      <c r="T34" s="5">
        <v>226622</v>
      </c>
      <c r="U34" s="5">
        <v>217506</v>
      </c>
      <c r="V34" s="5">
        <v>3984</v>
      </c>
      <c r="W34" s="5">
        <v>27</v>
      </c>
      <c r="X34" s="5">
        <v>23</v>
      </c>
      <c r="Y34" s="5">
        <v>4998</v>
      </c>
      <c r="Z34" s="5">
        <v>41</v>
      </c>
      <c r="AA34" s="5">
        <v>42</v>
      </c>
      <c r="AB34" s="5">
        <v>124780</v>
      </c>
      <c r="AC34" s="5">
        <v>69952</v>
      </c>
      <c r="AD34" s="5">
        <v>1704</v>
      </c>
      <c r="AE34" s="5">
        <v>1123</v>
      </c>
      <c r="AF34" s="5">
        <v>3990</v>
      </c>
      <c r="AG34" s="5">
        <v>47976</v>
      </c>
      <c r="AH34" s="5">
        <v>35</v>
      </c>
      <c r="AI34" s="5">
        <v>49380</v>
      </c>
      <c r="AJ34" s="5">
        <v>17702</v>
      </c>
      <c r="AK34" s="5">
        <v>152</v>
      </c>
      <c r="AL34" s="5">
        <v>735</v>
      </c>
      <c r="AM34" s="5">
        <v>5963</v>
      </c>
      <c r="AN34" s="5">
        <v>18995</v>
      </c>
      <c r="AO34" s="5">
        <v>2835</v>
      </c>
      <c r="AP34" s="5">
        <v>0</v>
      </c>
      <c r="AQ34" s="5">
        <v>2998</v>
      </c>
    </row>
    <row r="35" spans="1:43">
      <c r="A35" s="5">
        <v>1397</v>
      </c>
      <c r="B35" s="5" t="s">
        <v>582</v>
      </c>
      <c r="C35" s="5">
        <v>10675844</v>
      </c>
      <c r="D35" s="5">
        <v>8834359</v>
      </c>
      <c r="E35" s="5">
        <v>382111</v>
      </c>
      <c r="F35" s="5">
        <v>135996</v>
      </c>
      <c r="G35" s="5">
        <v>141561</v>
      </c>
      <c r="H35" s="5">
        <v>932060</v>
      </c>
      <c r="I35" s="5">
        <v>180966</v>
      </c>
      <c r="J35" s="5">
        <v>52089</v>
      </c>
      <c r="K35" s="5">
        <v>16704</v>
      </c>
      <c r="L35" s="5">
        <v>5493920</v>
      </c>
      <c r="M35" s="5">
        <v>5469742</v>
      </c>
      <c r="N35" s="5">
        <v>18568</v>
      </c>
      <c r="O35" s="5">
        <v>50</v>
      </c>
      <c r="P35" s="5">
        <v>1309</v>
      </c>
      <c r="Q35" s="5">
        <v>4188</v>
      </c>
      <c r="R35" s="5">
        <v>0</v>
      </c>
      <c r="S35" s="5">
        <v>61</v>
      </c>
      <c r="T35" s="5">
        <v>299122</v>
      </c>
      <c r="U35" s="5">
        <v>251878</v>
      </c>
      <c r="V35" s="5">
        <v>1505</v>
      </c>
      <c r="W35" s="5">
        <v>0</v>
      </c>
      <c r="X35" s="5">
        <v>302</v>
      </c>
      <c r="Y35" s="5">
        <v>45432</v>
      </c>
      <c r="Z35" s="5">
        <v>5</v>
      </c>
      <c r="AA35" s="5">
        <v>0</v>
      </c>
      <c r="AB35" s="5">
        <v>2903054</v>
      </c>
      <c r="AC35" s="5">
        <v>2496902</v>
      </c>
      <c r="AD35" s="5">
        <v>49412</v>
      </c>
      <c r="AE35" s="5">
        <v>12808</v>
      </c>
      <c r="AF35" s="5">
        <v>34271</v>
      </c>
      <c r="AG35" s="5">
        <v>309398</v>
      </c>
      <c r="AH35" s="5">
        <v>264</v>
      </c>
      <c r="AI35" s="5">
        <v>210776</v>
      </c>
      <c r="AJ35" s="5">
        <v>56193</v>
      </c>
      <c r="AK35" s="5">
        <v>1513</v>
      </c>
      <c r="AL35" s="5">
        <v>1139</v>
      </c>
      <c r="AM35" s="5">
        <v>19411</v>
      </c>
      <c r="AN35" s="5">
        <v>67985</v>
      </c>
      <c r="AO35" s="5">
        <v>64412</v>
      </c>
      <c r="AP35" s="5">
        <v>0</v>
      </c>
      <c r="AQ35" s="5">
        <v>123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3" t="s">
        <v>165</v>
      </c>
      <c r="B1" s="23"/>
      <c r="C1" s="37" t="str">
        <f>CONCATENATE("20-",'فهرست جداول'!E11,"-",MID('فهرست جداول'!B1, 58,10), "                  (میلیون ریال)")</f>
        <v>20-ارزش موجودی انبار کارگاه‏ها بر حسب استان-97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/>
    </row>
    <row r="2" spans="1:14" ht="15.75" customHeight="1" thickBot="1">
      <c r="A2" s="33" t="s">
        <v>128</v>
      </c>
      <c r="B2" s="33" t="s">
        <v>158</v>
      </c>
      <c r="C2" s="24" t="s">
        <v>62</v>
      </c>
      <c r="D2" s="25"/>
      <c r="E2" s="25"/>
      <c r="F2" s="25"/>
      <c r="G2" s="25"/>
      <c r="H2" s="26"/>
      <c r="I2" s="24" t="s">
        <v>63</v>
      </c>
      <c r="J2" s="25"/>
      <c r="K2" s="25"/>
      <c r="L2" s="25"/>
      <c r="M2" s="25"/>
      <c r="N2" s="25"/>
    </row>
    <row r="3" spans="1:14" ht="47.25" customHeight="1" thickBot="1">
      <c r="A3" s="34" t="s">
        <v>128</v>
      </c>
      <c r="B3" s="34"/>
      <c r="C3" s="13" t="s">
        <v>2</v>
      </c>
      <c r="D3" s="13" t="s">
        <v>64</v>
      </c>
      <c r="E3" s="13" t="s">
        <v>65</v>
      </c>
      <c r="F3" s="13" t="s">
        <v>66</v>
      </c>
      <c r="G3" s="13" t="s">
        <v>67</v>
      </c>
      <c r="H3" s="13" t="s">
        <v>167</v>
      </c>
      <c r="I3" s="13" t="s">
        <v>2</v>
      </c>
      <c r="J3" s="13" t="s">
        <v>64</v>
      </c>
      <c r="K3" s="13" t="s">
        <v>65</v>
      </c>
      <c r="L3" s="13" t="s">
        <v>66</v>
      </c>
      <c r="M3" s="13" t="s">
        <v>67</v>
      </c>
      <c r="N3" s="13" t="s">
        <v>167</v>
      </c>
    </row>
    <row r="4" spans="1:14">
      <c r="A4" s="5">
        <v>1397</v>
      </c>
      <c r="B4" s="5" t="s">
        <v>551</v>
      </c>
      <c r="C4" s="5">
        <v>1467870418</v>
      </c>
      <c r="D4" s="5">
        <v>457879957</v>
      </c>
      <c r="E4" s="5">
        <v>128097066</v>
      </c>
      <c r="F4" s="5">
        <v>14369632</v>
      </c>
      <c r="G4" s="5">
        <v>818036018</v>
      </c>
      <c r="H4" s="5">
        <v>49487746</v>
      </c>
      <c r="I4" s="5">
        <v>2251373485</v>
      </c>
      <c r="J4" s="5">
        <v>809196647</v>
      </c>
      <c r="K4" s="5">
        <v>193327772</v>
      </c>
      <c r="L4" s="5">
        <v>35099816</v>
      </c>
      <c r="M4" s="5">
        <v>1150834275</v>
      </c>
      <c r="N4" s="5">
        <v>62914976</v>
      </c>
    </row>
    <row r="5" spans="1:14">
      <c r="A5" s="5">
        <v>1397</v>
      </c>
      <c r="B5" s="5" t="s">
        <v>552</v>
      </c>
      <c r="C5" s="5">
        <v>61119458</v>
      </c>
      <c r="D5" s="5">
        <v>16583985</v>
      </c>
      <c r="E5" s="5">
        <v>6412684</v>
      </c>
      <c r="F5" s="5">
        <v>147796</v>
      </c>
      <c r="G5" s="5">
        <v>36946416</v>
      </c>
      <c r="H5" s="5">
        <v>1028578</v>
      </c>
      <c r="I5" s="5">
        <v>121882750</v>
      </c>
      <c r="J5" s="5">
        <v>43152215</v>
      </c>
      <c r="K5" s="5">
        <v>11563893</v>
      </c>
      <c r="L5" s="5">
        <v>299466</v>
      </c>
      <c r="M5" s="5">
        <v>64911527</v>
      </c>
      <c r="N5" s="5">
        <v>1955648</v>
      </c>
    </row>
    <row r="6" spans="1:14">
      <c r="A6" s="5">
        <v>1397</v>
      </c>
      <c r="B6" s="5" t="s">
        <v>553</v>
      </c>
      <c r="C6" s="5">
        <v>16009889</v>
      </c>
      <c r="D6" s="5">
        <v>5258292</v>
      </c>
      <c r="E6" s="5">
        <v>1751912</v>
      </c>
      <c r="F6" s="5">
        <v>48823</v>
      </c>
      <c r="G6" s="5">
        <v>8427231</v>
      </c>
      <c r="H6" s="5">
        <v>523631</v>
      </c>
      <c r="I6" s="5">
        <v>24270453</v>
      </c>
      <c r="J6" s="5">
        <v>10652175</v>
      </c>
      <c r="K6" s="5">
        <v>1829776</v>
      </c>
      <c r="L6" s="5">
        <v>96496</v>
      </c>
      <c r="M6" s="5">
        <v>10967142</v>
      </c>
      <c r="N6" s="5">
        <v>724865</v>
      </c>
    </row>
    <row r="7" spans="1:14">
      <c r="A7" s="5">
        <v>1397</v>
      </c>
      <c r="B7" s="5" t="s">
        <v>554</v>
      </c>
      <c r="C7" s="5">
        <v>4709882</v>
      </c>
      <c r="D7" s="5">
        <v>1440811</v>
      </c>
      <c r="E7" s="5">
        <v>166232</v>
      </c>
      <c r="F7" s="5">
        <v>109535</v>
      </c>
      <c r="G7" s="5">
        <v>2967337</v>
      </c>
      <c r="H7" s="5">
        <v>25967</v>
      </c>
      <c r="I7" s="5">
        <v>6895326</v>
      </c>
      <c r="J7" s="5">
        <v>3039188</v>
      </c>
      <c r="K7" s="5">
        <v>259220</v>
      </c>
      <c r="L7" s="5">
        <v>213820</v>
      </c>
      <c r="M7" s="5">
        <v>3299316</v>
      </c>
      <c r="N7" s="5">
        <v>83782</v>
      </c>
    </row>
    <row r="8" spans="1:14">
      <c r="A8" s="5">
        <v>1397</v>
      </c>
      <c r="B8" s="5" t="s">
        <v>555</v>
      </c>
      <c r="C8" s="5">
        <v>182285084</v>
      </c>
      <c r="D8" s="5">
        <v>46131570</v>
      </c>
      <c r="E8" s="5">
        <v>19160487</v>
      </c>
      <c r="F8" s="5">
        <v>564479</v>
      </c>
      <c r="G8" s="5">
        <v>114540747</v>
      </c>
      <c r="H8" s="5">
        <v>1887801</v>
      </c>
      <c r="I8" s="5">
        <v>296367038</v>
      </c>
      <c r="J8" s="5">
        <v>88814616</v>
      </c>
      <c r="K8" s="5">
        <v>40214650</v>
      </c>
      <c r="L8" s="5">
        <v>761007</v>
      </c>
      <c r="M8" s="5">
        <v>164963425</v>
      </c>
      <c r="N8" s="5">
        <v>1613339</v>
      </c>
    </row>
    <row r="9" spans="1:14">
      <c r="A9" s="5">
        <v>1397</v>
      </c>
      <c r="B9" s="5" t="s">
        <v>556</v>
      </c>
      <c r="C9" s="5">
        <v>97256591</v>
      </c>
      <c r="D9" s="5">
        <v>21440432</v>
      </c>
      <c r="E9" s="5">
        <v>8286621</v>
      </c>
      <c r="F9" s="5">
        <v>2380106</v>
      </c>
      <c r="G9" s="5">
        <v>54395339</v>
      </c>
      <c r="H9" s="5">
        <v>10754094</v>
      </c>
      <c r="I9" s="5">
        <v>120685979</v>
      </c>
      <c r="J9" s="5">
        <v>26807122</v>
      </c>
      <c r="K9" s="5">
        <v>10502132</v>
      </c>
      <c r="L9" s="5">
        <v>2230424</v>
      </c>
      <c r="M9" s="5">
        <v>70604367</v>
      </c>
      <c r="N9" s="5">
        <v>10541934</v>
      </c>
    </row>
    <row r="10" spans="1:14">
      <c r="A10" s="5">
        <v>1397</v>
      </c>
      <c r="B10" s="5" t="s">
        <v>557</v>
      </c>
      <c r="C10" s="5">
        <v>1434999</v>
      </c>
      <c r="D10" s="5">
        <v>330331</v>
      </c>
      <c r="E10" s="5">
        <v>198084</v>
      </c>
      <c r="F10" s="5">
        <v>36</v>
      </c>
      <c r="G10" s="5">
        <v>794020</v>
      </c>
      <c r="H10" s="5">
        <v>112528</v>
      </c>
      <c r="I10" s="5">
        <v>2024893</v>
      </c>
      <c r="J10" s="5">
        <v>631213</v>
      </c>
      <c r="K10" s="5">
        <v>280503</v>
      </c>
      <c r="L10" s="5">
        <v>55</v>
      </c>
      <c r="M10" s="5">
        <v>753800</v>
      </c>
      <c r="N10" s="5">
        <v>359321</v>
      </c>
    </row>
    <row r="11" spans="1:14">
      <c r="A11" s="5">
        <v>1397</v>
      </c>
      <c r="B11" s="5" t="s">
        <v>558</v>
      </c>
      <c r="C11" s="5">
        <v>51550810</v>
      </c>
      <c r="D11" s="5">
        <v>12785987</v>
      </c>
      <c r="E11" s="5">
        <v>2468748</v>
      </c>
      <c r="F11" s="5">
        <v>14</v>
      </c>
      <c r="G11" s="5">
        <v>35755512</v>
      </c>
      <c r="H11" s="5">
        <v>540549</v>
      </c>
      <c r="I11" s="5">
        <v>90518932</v>
      </c>
      <c r="J11" s="5">
        <v>39108709</v>
      </c>
      <c r="K11" s="5">
        <v>5644957</v>
      </c>
      <c r="L11" s="5">
        <v>0</v>
      </c>
      <c r="M11" s="5">
        <v>43441293</v>
      </c>
      <c r="N11" s="5">
        <v>2323973</v>
      </c>
    </row>
    <row r="12" spans="1:14">
      <c r="A12" s="5">
        <v>1397</v>
      </c>
      <c r="B12" s="5" t="s">
        <v>559</v>
      </c>
      <c r="C12" s="5">
        <v>277393941</v>
      </c>
      <c r="D12" s="5">
        <v>80183182</v>
      </c>
      <c r="E12" s="5">
        <v>22320818</v>
      </c>
      <c r="F12" s="5">
        <v>2376605</v>
      </c>
      <c r="G12" s="5">
        <v>159260058</v>
      </c>
      <c r="H12" s="5">
        <v>13253279</v>
      </c>
      <c r="I12" s="5">
        <v>359883874</v>
      </c>
      <c r="J12" s="5">
        <v>98878904</v>
      </c>
      <c r="K12" s="5">
        <v>29580019</v>
      </c>
      <c r="L12" s="5">
        <v>3759891</v>
      </c>
      <c r="M12" s="5">
        <v>210792325</v>
      </c>
      <c r="N12" s="5">
        <v>16872735</v>
      </c>
    </row>
    <row r="13" spans="1:14">
      <c r="A13" s="5">
        <v>1397</v>
      </c>
      <c r="B13" s="5" t="s">
        <v>560</v>
      </c>
      <c r="C13" s="5">
        <v>9445604</v>
      </c>
      <c r="D13" s="5">
        <v>1687259</v>
      </c>
      <c r="E13" s="5">
        <v>2796633</v>
      </c>
      <c r="F13" s="5">
        <v>82627</v>
      </c>
      <c r="G13" s="5">
        <v>4730743</v>
      </c>
      <c r="H13" s="5">
        <v>148341</v>
      </c>
      <c r="I13" s="5">
        <v>10471899</v>
      </c>
      <c r="J13" s="5">
        <v>2485872</v>
      </c>
      <c r="K13" s="5">
        <v>282312</v>
      </c>
      <c r="L13" s="5">
        <v>165019</v>
      </c>
      <c r="M13" s="5">
        <v>7306820</v>
      </c>
      <c r="N13" s="5">
        <v>231877</v>
      </c>
    </row>
    <row r="14" spans="1:14">
      <c r="A14" s="5">
        <v>1397</v>
      </c>
      <c r="B14" s="5" t="s">
        <v>561</v>
      </c>
      <c r="C14" s="5">
        <v>2774183</v>
      </c>
      <c r="D14" s="5">
        <v>667234</v>
      </c>
      <c r="E14" s="5">
        <v>504016</v>
      </c>
      <c r="F14" s="5">
        <v>92873</v>
      </c>
      <c r="G14" s="5">
        <v>1458139</v>
      </c>
      <c r="H14" s="5">
        <v>51920</v>
      </c>
      <c r="I14" s="5">
        <v>4441408</v>
      </c>
      <c r="J14" s="5">
        <v>998016</v>
      </c>
      <c r="K14" s="5">
        <v>841044</v>
      </c>
      <c r="L14" s="5">
        <v>90066</v>
      </c>
      <c r="M14" s="5">
        <v>2475102</v>
      </c>
      <c r="N14" s="5">
        <v>37180</v>
      </c>
    </row>
    <row r="15" spans="1:14">
      <c r="A15" s="5">
        <v>1397</v>
      </c>
      <c r="B15" s="5" t="s">
        <v>562</v>
      </c>
      <c r="C15" s="5">
        <v>58369635</v>
      </c>
      <c r="D15" s="5">
        <v>14937992</v>
      </c>
      <c r="E15" s="5">
        <v>5920375</v>
      </c>
      <c r="F15" s="5">
        <v>418254</v>
      </c>
      <c r="G15" s="5">
        <v>36226869</v>
      </c>
      <c r="H15" s="5">
        <v>866144</v>
      </c>
      <c r="I15" s="5">
        <v>92029755</v>
      </c>
      <c r="J15" s="5">
        <v>24755925</v>
      </c>
      <c r="K15" s="5">
        <v>7729043</v>
      </c>
      <c r="L15" s="5">
        <v>836073</v>
      </c>
      <c r="M15" s="5">
        <v>57478537</v>
      </c>
      <c r="N15" s="5">
        <v>1230177</v>
      </c>
    </row>
    <row r="16" spans="1:14">
      <c r="A16" s="5">
        <v>1397</v>
      </c>
      <c r="B16" s="5" t="s">
        <v>563</v>
      </c>
      <c r="C16" s="5">
        <v>3802643</v>
      </c>
      <c r="D16" s="5">
        <v>952236</v>
      </c>
      <c r="E16" s="5">
        <v>1470788</v>
      </c>
      <c r="F16" s="5">
        <v>5040</v>
      </c>
      <c r="G16" s="5">
        <v>1253223</v>
      </c>
      <c r="H16" s="5">
        <v>121356</v>
      </c>
      <c r="I16" s="5">
        <v>5759989</v>
      </c>
      <c r="J16" s="5">
        <v>1472565</v>
      </c>
      <c r="K16" s="5">
        <v>1681848</v>
      </c>
      <c r="L16" s="5">
        <v>4740</v>
      </c>
      <c r="M16" s="5">
        <v>2170487</v>
      </c>
      <c r="N16" s="5">
        <v>430349</v>
      </c>
    </row>
    <row r="17" spans="1:14">
      <c r="A17" s="5">
        <v>1397</v>
      </c>
      <c r="B17" s="5" t="s">
        <v>564</v>
      </c>
      <c r="C17" s="5">
        <v>114673935</v>
      </c>
      <c r="D17" s="5">
        <v>43091509</v>
      </c>
      <c r="E17" s="5">
        <v>4812700</v>
      </c>
      <c r="F17" s="5">
        <v>32257</v>
      </c>
      <c r="G17" s="5">
        <v>64223047</v>
      </c>
      <c r="H17" s="5">
        <v>2514422</v>
      </c>
      <c r="I17" s="5">
        <v>220454614</v>
      </c>
      <c r="J17" s="5">
        <v>110251815</v>
      </c>
      <c r="K17" s="5">
        <v>8988609</v>
      </c>
      <c r="L17" s="5">
        <v>32711</v>
      </c>
      <c r="M17" s="5">
        <v>97748292</v>
      </c>
      <c r="N17" s="5">
        <v>3433188</v>
      </c>
    </row>
    <row r="18" spans="1:14">
      <c r="A18" s="5">
        <v>1397</v>
      </c>
      <c r="B18" s="5" t="s">
        <v>565</v>
      </c>
      <c r="C18" s="5">
        <v>36793243</v>
      </c>
      <c r="D18" s="5">
        <v>11140045</v>
      </c>
      <c r="E18" s="5">
        <v>2993982</v>
      </c>
      <c r="F18" s="5">
        <v>1822</v>
      </c>
      <c r="G18" s="5">
        <v>21526532</v>
      </c>
      <c r="H18" s="5">
        <v>1130861</v>
      </c>
      <c r="I18" s="5">
        <v>57351832</v>
      </c>
      <c r="J18" s="5">
        <v>23460640</v>
      </c>
      <c r="K18" s="5">
        <v>5033698</v>
      </c>
      <c r="L18" s="5">
        <v>2012</v>
      </c>
      <c r="M18" s="5">
        <v>27272376</v>
      </c>
      <c r="N18" s="5">
        <v>1583106</v>
      </c>
    </row>
    <row r="19" spans="1:14">
      <c r="A19" s="5">
        <v>1397</v>
      </c>
      <c r="B19" s="5" t="s">
        <v>566</v>
      </c>
      <c r="C19" s="5">
        <v>28364109</v>
      </c>
      <c r="D19" s="5">
        <v>11662102</v>
      </c>
      <c r="E19" s="5">
        <v>1209873</v>
      </c>
      <c r="F19" s="5">
        <v>558361</v>
      </c>
      <c r="G19" s="5">
        <v>14647626</v>
      </c>
      <c r="H19" s="5">
        <v>286147</v>
      </c>
      <c r="I19" s="5">
        <v>38649580</v>
      </c>
      <c r="J19" s="5">
        <v>16559998</v>
      </c>
      <c r="K19" s="5">
        <v>2225722</v>
      </c>
      <c r="L19" s="5">
        <v>788412</v>
      </c>
      <c r="M19" s="5">
        <v>18459315</v>
      </c>
      <c r="N19" s="5">
        <v>616132</v>
      </c>
    </row>
    <row r="20" spans="1:14">
      <c r="A20" s="5">
        <v>1397</v>
      </c>
      <c r="B20" s="5" t="s">
        <v>567</v>
      </c>
      <c r="C20" s="5">
        <v>2901414</v>
      </c>
      <c r="D20" s="5">
        <v>681810</v>
      </c>
      <c r="E20" s="5">
        <v>290718</v>
      </c>
      <c r="F20" s="5">
        <v>2294</v>
      </c>
      <c r="G20" s="5">
        <v>1886617</v>
      </c>
      <c r="H20" s="5">
        <v>39976</v>
      </c>
      <c r="I20" s="5">
        <v>3671738</v>
      </c>
      <c r="J20" s="5">
        <v>809092</v>
      </c>
      <c r="K20" s="5">
        <v>316363</v>
      </c>
      <c r="L20" s="5">
        <v>4507</v>
      </c>
      <c r="M20" s="5">
        <v>2258377</v>
      </c>
      <c r="N20" s="5">
        <v>283398</v>
      </c>
    </row>
    <row r="21" spans="1:14">
      <c r="A21" s="5">
        <v>1397</v>
      </c>
      <c r="B21" s="5" t="s">
        <v>568</v>
      </c>
      <c r="C21" s="5">
        <v>39910502</v>
      </c>
      <c r="D21" s="5">
        <v>12766763</v>
      </c>
      <c r="E21" s="5">
        <v>5934695</v>
      </c>
      <c r="F21" s="5">
        <v>252987</v>
      </c>
      <c r="G21" s="5">
        <v>20434501</v>
      </c>
      <c r="H21" s="5">
        <v>521555</v>
      </c>
      <c r="I21" s="5">
        <v>55989434</v>
      </c>
      <c r="J21" s="5">
        <v>21685832</v>
      </c>
      <c r="K21" s="5">
        <v>8062598</v>
      </c>
      <c r="L21" s="5">
        <v>152504</v>
      </c>
      <c r="M21" s="5">
        <v>25241890</v>
      </c>
      <c r="N21" s="5">
        <v>846610</v>
      </c>
    </row>
    <row r="22" spans="1:14">
      <c r="A22" s="5">
        <v>1397</v>
      </c>
      <c r="B22" s="5" t="s">
        <v>569</v>
      </c>
      <c r="C22" s="5">
        <v>77339592</v>
      </c>
      <c r="D22" s="5">
        <v>35322299</v>
      </c>
      <c r="E22" s="5">
        <v>3639919</v>
      </c>
      <c r="F22" s="5">
        <v>3671233</v>
      </c>
      <c r="G22" s="5">
        <v>32946537</v>
      </c>
      <c r="H22" s="5">
        <v>1759605</v>
      </c>
      <c r="I22" s="5">
        <v>90408965</v>
      </c>
      <c r="J22" s="5">
        <v>35669782</v>
      </c>
      <c r="K22" s="5">
        <v>4146434</v>
      </c>
      <c r="L22" s="5">
        <v>1936289</v>
      </c>
      <c r="M22" s="5">
        <v>45693577</v>
      </c>
      <c r="N22" s="5">
        <v>2962883</v>
      </c>
    </row>
    <row r="23" spans="1:14">
      <c r="A23" s="5">
        <v>1397</v>
      </c>
      <c r="B23" s="5" t="s">
        <v>570</v>
      </c>
      <c r="C23" s="5">
        <v>24749683</v>
      </c>
      <c r="D23" s="5">
        <v>7542013</v>
      </c>
      <c r="E23" s="5">
        <v>588251</v>
      </c>
      <c r="F23" s="5">
        <v>205648</v>
      </c>
      <c r="G23" s="5">
        <v>16196245</v>
      </c>
      <c r="H23" s="5">
        <v>217526</v>
      </c>
      <c r="I23" s="5">
        <v>38797747</v>
      </c>
      <c r="J23" s="5">
        <v>9684692</v>
      </c>
      <c r="K23" s="5">
        <v>764329</v>
      </c>
      <c r="L23" s="5">
        <v>198561</v>
      </c>
      <c r="M23" s="5">
        <v>27928985</v>
      </c>
      <c r="N23" s="5">
        <v>221180</v>
      </c>
    </row>
    <row r="24" spans="1:14">
      <c r="A24" s="5">
        <v>1397</v>
      </c>
      <c r="B24" s="5" t="s">
        <v>571</v>
      </c>
      <c r="C24" s="5">
        <v>2000322</v>
      </c>
      <c r="D24" s="5">
        <v>326554</v>
      </c>
      <c r="E24" s="5">
        <v>170427</v>
      </c>
      <c r="F24" s="5">
        <v>17362</v>
      </c>
      <c r="G24" s="5">
        <v>1464517</v>
      </c>
      <c r="H24" s="5">
        <v>21462</v>
      </c>
      <c r="I24" s="5">
        <v>3330361</v>
      </c>
      <c r="J24" s="5">
        <v>1039383</v>
      </c>
      <c r="K24" s="5">
        <v>231099</v>
      </c>
      <c r="L24" s="5">
        <v>7173</v>
      </c>
      <c r="M24" s="5">
        <v>2028194</v>
      </c>
      <c r="N24" s="5">
        <v>24512</v>
      </c>
    </row>
    <row r="25" spans="1:14">
      <c r="A25" s="5">
        <v>1397</v>
      </c>
      <c r="B25" s="5" t="s">
        <v>572</v>
      </c>
      <c r="C25" s="5">
        <v>54563234</v>
      </c>
      <c r="D25" s="5">
        <v>28611001</v>
      </c>
      <c r="E25" s="5">
        <v>7080242</v>
      </c>
      <c r="F25" s="5">
        <v>70640</v>
      </c>
      <c r="G25" s="5">
        <v>12461882</v>
      </c>
      <c r="H25" s="5">
        <v>6339469</v>
      </c>
      <c r="I25" s="5">
        <v>70237080</v>
      </c>
      <c r="J25" s="5">
        <v>38877529</v>
      </c>
      <c r="K25" s="5">
        <v>8725729</v>
      </c>
      <c r="L25" s="5">
        <v>95808</v>
      </c>
      <c r="M25" s="5">
        <v>16366911</v>
      </c>
      <c r="N25" s="5">
        <v>6171103</v>
      </c>
    </row>
    <row r="26" spans="1:14">
      <c r="A26" s="5">
        <v>1397</v>
      </c>
      <c r="B26" s="5" t="s">
        <v>573</v>
      </c>
      <c r="C26" s="5">
        <v>15558778</v>
      </c>
      <c r="D26" s="5">
        <v>2700239</v>
      </c>
      <c r="E26" s="5">
        <v>695830</v>
      </c>
      <c r="F26" s="5">
        <v>3901</v>
      </c>
      <c r="G26" s="5">
        <v>11726985</v>
      </c>
      <c r="H26" s="5">
        <v>431824</v>
      </c>
      <c r="I26" s="5">
        <v>12917175</v>
      </c>
      <c r="J26" s="5">
        <v>5118885</v>
      </c>
      <c r="K26" s="5">
        <v>604090</v>
      </c>
      <c r="L26" s="5">
        <v>4247</v>
      </c>
      <c r="M26" s="5">
        <v>6723765</v>
      </c>
      <c r="N26" s="5">
        <v>466188</v>
      </c>
    </row>
    <row r="27" spans="1:14">
      <c r="A27" s="5">
        <v>1397</v>
      </c>
      <c r="B27" s="5" t="s">
        <v>574</v>
      </c>
      <c r="C27" s="5">
        <v>769098</v>
      </c>
      <c r="D27" s="5">
        <v>206578</v>
      </c>
      <c r="E27" s="5">
        <v>58016</v>
      </c>
      <c r="F27" s="5">
        <v>0</v>
      </c>
      <c r="G27" s="5">
        <v>467306</v>
      </c>
      <c r="H27" s="5">
        <v>37198</v>
      </c>
      <c r="I27" s="5">
        <v>932014</v>
      </c>
      <c r="J27" s="5">
        <v>235665</v>
      </c>
      <c r="K27" s="5">
        <v>76970</v>
      </c>
      <c r="L27" s="5">
        <v>130</v>
      </c>
      <c r="M27" s="5">
        <v>551714</v>
      </c>
      <c r="N27" s="5">
        <v>67534</v>
      </c>
    </row>
    <row r="28" spans="1:14">
      <c r="A28" s="5">
        <v>1397</v>
      </c>
      <c r="B28" s="5" t="s">
        <v>575</v>
      </c>
      <c r="C28" s="5">
        <v>11266256</v>
      </c>
      <c r="D28" s="5">
        <v>3009918</v>
      </c>
      <c r="E28" s="5">
        <v>608632</v>
      </c>
      <c r="F28" s="5">
        <v>636289</v>
      </c>
      <c r="G28" s="5">
        <v>6778179</v>
      </c>
      <c r="H28" s="5">
        <v>233238</v>
      </c>
      <c r="I28" s="5">
        <v>13694375</v>
      </c>
      <c r="J28" s="5">
        <v>3853828</v>
      </c>
      <c r="K28" s="5">
        <v>897352</v>
      </c>
      <c r="L28" s="5">
        <v>462502</v>
      </c>
      <c r="M28" s="5">
        <v>8227563</v>
      </c>
      <c r="N28" s="5">
        <v>253131</v>
      </c>
    </row>
    <row r="29" spans="1:14">
      <c r="A29" s="5">
        <v>1397</v>
      </c>
      <c r="B29" s="5" t="s">
        <v>576</v>
      </c>
      <c r="C29" s="5">
        <v>32868669</v>
      </c>
      <c r="D29" s="5">
        <v>10428459</v>
      </c>
      <c r="E29" s="5">
        <v>1683546</v>
      </c>
      <c r="F29" s="5">
        <v>242233</v>
      </c>
      <c r="G29" s="5">
        <v>19849923</v>
      </c>
      <c r="H29" s="5">
        <v>664508</v>
      </c>
      <c r="I29" s="5">
        <v>39438956</v>
      </c>
      <c r="J29" s="5">
        <v>10824720</v>
      </c>
      <c r="K29" s="5">
        <v>2165447</v>
      </c>
      <c r="L29" s="5">
        <v>344744</v>
      </c>
      <c r="M29" s="5">
        <v>25182294</v>
      </c>
      <c r="N29" s="5">
        <v>921750</v>
      </c>
    </row>
    <row r="30" spans="1:14">
      <c r="A30" s="5">
        <v>1397</v>
      </c>
      <c r="B30" s="5" t="s">
        <v>577</v>
      </c>
      <c r="C30" s="5">
        <v>4010679</v>
      </c>
      <c r="D30" s="5">
        <v>1625258</v>
      </c>
      <c r="E30" s="5">
        <v>243583</v>
      </c>
      <c r="F30" s="5">
        <v>6340</v>
      </c>
      <c r="G30" s="5">
        <v>1983753</v>
      </c>
      <c r="H30" s="5">
        <v>151746</v>
      </c>
      <c r="I30" s="5">
        <v>6069718</v>
      </c>
      <c r="J30" s="5">
        <v>2445164</v>
      </c>
      <c r="K30" s="5">
        <v>144597</v>
      </c>
      <c r="L30" s="5">
        <v>0</v>
      </c>
      <c r="M30" s="5">
        <v>3193300</v>
      </c>
      <c r="N30" s="5">
        <v>286657</v>
      </c>
    </row>
    <row r="31" spans="1:14">
      <c r="A31" s="5">
        <v>1397</v>
      </c>
      <c r="B31" s="5" t="s">
        <v>578</v>
      </c>
      <c r="C31" s="5">
        <v>30361897</v>
      </c>
      <c r="D31" s="5">
        <v>6987188</v>
      </c>
      <c r="E31" s="5">
        <v>3005328</v>
      </c>
      <c r="F31" s="5">
        <v>494739</v>
      </c>
      <c r="G31" s="5">
        <v>19190906</v>
      </c>
      <c r="H31" s="5">
        <v>683735</v>
      </c>
      <c r="I31" s="5">
        <v>59589553</v>
      </c>
      <c r="J31" s="5">
        <v>10849883</v>
      </c>
      <c r="K31" s="5">
        <v>2979887</v>
      </c>
      <c r="L31" s="5">
        <v>19848536</v>
      </c>
      <c r="M31" s="5">
        <v>24415977</v>
      </c>
      <c r="N31" s="5">
        <v>1495270</v>
      </c>
    </row>
    <row r="32" spans="1:14">
      <c r="A32" s="5">
        <v>1397</v>
      </c>
      <c r="B32" s="5" t="s">
        <v>579</v>
      </c>
      <c r="C32" s="5">
        <v>94040189</v>
      </c>
      <c r="D32" s="5">
        <v>30002036</v>
      </c>
      <c r="E32" s="5">
        <v>10361269</v>
      </c>
      <c r="F32" s="5">
        <v>722913</v>
      </c>
      <c r="G32" s="5">
        <v>50373540</v>
      </c>
      <c r="H32" s="5">
        <v>2580431</v>
      </c>
      <c r="I32" s="5">
        <v>146371722</v>
      </c>
      <c r="J32" s="5">
        <v>49266773</v>
      </c>
      <c r="K32" s="5">
        <v>16071065</v>
      </c>
      <c r="L32" s="5">
        <v>995972</v>
      </c>
      <c r="M32" s="5">
        <v>75884307</v>
      </c>
      <c r="N32" s="5">
        <v>4153605</v>
      </c>
    </row>
    <row r="33" spans="1:14">
      <c r="A33" s="5">
        <v>1397</v>
      </c>
      <c r="B33" s="5" t="s">
        <v>580</v>
      </c>
      <c r="C33" s="5">
        <v>62113988</v>
      </c>
      <c r="D33" s="5">
        <v>25160344</v>
      </c>
      <c r="E33" s="5">
        <v>5187400</v>
      </c>
      <c r="F33" s="5">
        <v>184619</v>
      </c>
      <c r="G33" s="5">
        <v>30559678</v>
      </c>
      <c r="H33" s="5">
        <v>1021947</v>
      </c>
      <c r="I33" s="5">
        <v>163805023</v>
      </c>
      <c r="J33" s="5">
        <v>90214995</v>
      </c>
      <c r="K33" s="5">
        <v>12849695</v>
      </c>
      <c r="L33" s="5">
        <v>247334</v>
      </c>
      <c r="M33" s="5">
        <v>59849820</v>
      </c>
      <c r="N33" s="5">
        <v>643179</v>
      </c>
    </row>
    <row r="34" spans="1:14">
      <c r="A34" s="5">
        <v>1397</v>
      </c>
      <c r="B34" s="5" t="s">
        <v>581</v>
      </c>
      <c r="C34" s="5">
        <v>8075829</v>
      </c>
      <c r="D34" s="5">
        <v>1886609</v>
      </c>
      <c r="E34" s="5">
        <v>256363</v>
      </c>
      <c r="F34" s="5">
        <v>102864</v>
      </c>
      <c r="G34" s="5">
        <v>5758124</v>
      </c>
      <c r="H34" s="5">
        <v>71870</v>
      </c>
      <c r="I34" s="5">
        <v>11017812</v>
      </c>
      <c r="J34" s="5">
        <v>2312572</v>
      </c>
      <c r="K34" s="5">
        <v>417555</v>
      </c>
      <c r="L34" s="5">
        <v>122287</v>
      </c>
      <c r="M34" s="5">
        <v>8022007</v>
      </c>
      <c r="N34" s="5">
        <v>143390</v>
      </c>
    </row>
    <row r="35" spans="1:14">
      <c r="A35" s="5">
        <v>1397</v>
      </c>
      <c r="B35" s="5" t="s">
        <v>582</v>
      </c>
      <c r="C35" s="5">
        <v>61356282</v>
      </c>
      <c r="D35" s="5">
        <v>22329920</v>
      </c>
      <c r="E35" s="5">
        <v>7818893</v>
      </c>
      <c r="F35" s="5">
        <v>936944</v>
      </c>
      <c r="G35" s="5">
        <v>28804486</v>
      </c>
      <c r="H35" s="5">
        <v>1466039</v>
      </c>
      <c r="I35" s="5">
        <v>83413494</v>
      </c>
      <c r="J35" s="5">
        <v>35238880</v>
      </c>
      <c r="K35" s="5">
        <v>8217138</v>
      </c>
      <c r="L35" s="5">
        <v>1399030</v>
      </c>
      <c r="M35" s="5">
        <v>36621468</v>
      </c>
      <c r="N35" s="5">
        <v>1936979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3" t="s">
        <v>165</v>
      </c>
      <c r="B1" s="23"/>
      <c r="C1" s="37" t="str">
        <f>CONCATENATE("2-",'فهرست جداول'!B3,"-",MID('فهرست جداول'!B1, 58,10))</f>
        <v>2-شاغلان کارگاه‏ها بر حسب سطح مهارت و فعالیت-97 کل کشور</v>
      </c>
      <c r="D1" s="37"/>
      <c r="E1" s="37"/>
      <c r="F1" s="37"/>
      <c r="G1" s="37"/>
      <c r="H1" s="37"/>
      <c r="I1" s="37"/>
      <c r="J1" s="37"/>
      <c r="K1" s="37"/>
    </row>
    <row r="2" spans="1:11" ht="21" customHeight="1" thickBot="1">
      <c r="A2" s="38" t="s">
        <v>128</v>
      </c>
      <c r="B2" s="38" t="s">
        <v>157</v>
      </c>
      <c r="C2" s="38" t="s">
        <v>0</v>
      </c>
      <c r="D2" s="40" t="s">
        <v>1</v>
      </c>
      <c r="E2" s="27" t="s">
        <v>4</v>
      </c>
      <c r="F2" s="29" t="s">
        <v>5</v>
      </c>
      <c r="G2" s="29"/>
      <c r="H2" s="29"/>
      <c r="I2" s="29"/>
      <c r="J2" s="29"/>
      <c r="K2" s="27" t="s">
        <v>6</v>
      </c>
    </row>
    <row r="3" spans="1:11" ht="22.5" customHeight="1" thickBot="1">
      <c r="A3" s="39"/>
      <c r="B3" s="39"/>
      <c r="C3" s="39"/>
      <c r="D3" s="41"/>
      <c r="E3" s="28"/>
      <c r="F3" s="13" t="s">
        <v>3</v>
      </c>
      <c r="G3" s="13" t="s">
        <v>8</v>
      </c>
      <c r="H3" s="13" t="s">
        <v>9</v>
      </c>
      <c r="I3" s="13" t="s">
        <v>123</v>
      </c>
      <c r="J3" s="13" t="s">
        <v>10</v>
      </c>
      <c r="K3" s="28"/>
    </row>
    <row r="4" spans="1:11">
      <c r="A4" s="5">
        <v>1397</v>
      </c>
      <c r="B4" s="5">
        <v>1</v>
      </c>
      <c r="C4" s="5" t="s">
        <v>168</v>
      </c>
      <c r="D4" s="5" t="s">
        <v>169</v>
      </c>
      <c r="E4" s="5">
        <v>1733789</v>
      </c>
      <c r="F4" s="5">
        <v>1322359</v>
      </c>
      <c r="G4" s="5">
        <v>568965</v>
      </c>
      <c r="H4" s="5">
        <v>492585</v>
      </c>
      <c r="I4" s="5">
        <v>124054</v>
      </c>
      <c r="J4" s="5">
        <v>136755</v>
      </c>
      <c r="K4" s="5">
        <v>411429</v>
      </c>
    </row>
    <row r="5" spans="1:11">
      <c r="A5" s="5">
        <v>1397</v>
      </c>
      <c r="B5" s="5">
        <v>2</v>
      </c>
      <c r="C5" s="5" t="s">
        <v>170</v>
      </c>
      <c r="D5" s="5" t="s">
        <v>171</v>
      </c>
      <c r="E5" s="5">
        <v>299005</v>
      </c>
      <c r="F5" s="5">
        <v>220959</v>
      </c>
      <c r="G5" s="5">
        <v>123391</v>
      </c>
      <c r="H5" s="5">
        <v>66438</v>
      </c>
      <c r="I5" s="5">
        <v>13400</v>
      </c>
      <c r="J5" s="5">
        <v>17731</v>
      </c>
      <c r="K5" s="5">
        <v>78046</v>
      </c>
    </row>
    <row r="6" spans="1:11">
      <c r="A6" s="5">
        <v>1397</v>
      </c>
      <c r="B6" s="5">
        <v>3</v>
      </c>
      <c r="C6" s="5" t="s">
        <v>172</v>
      </c>
      <c r="D6" s="5" t="s">
        <v>173</v>
      </c>
      <c r="E6" s="5">
        <v>35162</v>
      </c>
      <c r="F6" s="5">
        <v>28523</v>
      </c>
      <c r="G6" s="5">
        <v>17047</v>
      </c>
      <c r="H6" s="5">
        <v>8376</v>
      </c>
      <c r="I6" s="5">
        <v>1189</v>
      </c>
      <c r="J6" s="5">
        <v>1911</v>
      </c>
      <c r="K6" s="5">
        <v>6639</v>
      </c>
    </row>
    <row r="7" spans="1:11">
      <c r="A7" s="5">
        <v>1397</v>
      </c>
      <c r="B7" s="5">
        <v>4</v>
      </c>
      <c r="C7" s="5" t="s">
        <v>174</v>
      </c>
      <c r="D7" s="5" t="s">
        <v>173</v>
      </c>
      <c r="E7" s="5">
        <v>35162</v>
      </c>
      <c r="F7" s="5">
        <v>28523</v>
      </c>
      <c r="G7" s="5">
        <v>17047</v>
      </c>
      <c r="H7" s="5">
        <v>8376</v>
      </c>
      <c r="I7" s="5">
        <v>1189</v>
      </c>
      <c r="J7" s="5">
        <v>1911</v>
      </c>
      <c r="K7" s="5">
        <v>6639</v>
      </c>
    </row>
    <row r="8" spans="1:11">
      <c r="A8" s="5">
        <v>1397</v>
      </c>
      <c r="B8" s="5">
        <v>3</v>
      </c>
      <c r="C8" s="5" t="s">
        <v>175</v>
      </c>
      <c r="D8" s="5" t="s">
        <v>176</v>
      </c>
      <c r="E8" s="5">
        <v>7928</v>
      </c>
      <c r="F8" s="5">
        <v>6312</v>
      </c>
      <c r="G8" s="5">
        <v>4193</v>
      </c>
      <c r="H8" s="5">
        <v>1465</v>
      </c>
      <c r="I8" s="5">
        <v>345</v>
      </c>
      <c r="J8" s="5">
        <v>309</v>
      </c>
      <c r="K8" s="5">
        <v>1616</v>
      </c>
    </row>
    <row r="9" spans="1:11">
      <c r="A9" s="5">
        <v>1397</v>
      </c>
      <c r="B9" s="5">
        <v>4</v>
      </c>
      <c r="C9" s="5" t="s">
        <v>177</v>
      </c>
      <c r="D9" s="5" t="s">
        <v>176</v>
      </c>
      <c r="E9" s="5">
        <v>7928</v>
      </c>
      <c r="F9" s="5">
        <v>6312</v>
      </c>
      <c r="G9" s="5">
        <v>4193</v>
      </c>
      <c r="H9" s="5">
        <v>1465</v>
      </c>
      <c r="I9" s="5">
        <v>345</v>
      </c>
      <c r="J9" s="5">
        <v>309</v>
      </c>
      <c r="K9" s="5">
        <v>1616</v>
      </c>
    </row>
    <row r="10" spans="1:11">
      <c r="A10" s="5">
        <v>1397</v>
      </c>
      <c r="B10" s="5">
        <v>3</v>
      </c>
      <c r="C10" s="5" t="s">
        <v>178</v>
      </c>
      <c r="D10" s="5" t="s">
        <v>179</v>
      </c>
      <c r="E10" s="5">
        <v>28553</v>
      </c>
      <c r="F10" s="5">
        <v>22414</v>
      </c>
      <c r="G10" s="5">
        <v>13935</v>
      </c>
      <c r="H10" s="5">
        <v>5907</v>
      </c>
      <c r="I10" s="5">
        <v>1074</v>
      </c>
      <c r="J10" s="5">
        <v>1498</v>
      </c>
      <c r="K10" s="5">
        <v>6139</v>
      </c>
    </row>
    <row r="11" spans="1:11">
      <c r="A11" s="5">
        <v>1397</v>
      </c>
      <c r="B11" s="5">
        <v>4</v>
      </c>
      <c r="C11" s="5" t="s">
        <v>180</v>
      </c>
      <c r="D11" s="5" t="s">
        <v>179</v>
      </c>
      <c r="E11" s="5">
        <v>28553</v>
      </c>
      <c r="F11" s="5">
        <v>22414</v>
      </c>
      <c r="G11" s="5">
        <v>13935</v>
      </c>
      <c r="H11" s="5">
        <v>5907</v>
      </c>
      <c r="I11" s="5">
        <v>1074</v>
      </c>
      <c r="J11" s="5">
        <v>1498</v>
      </c>
      <c r="K11" s="5">
        <v>6139</v>
      </c>
    </row>
    <row r="12" spans="1:11">
      <c r="A12" s="5">
        <v>1397</v>
      </c>
      <c r="B12" s="5">
        <v>3</v>
      </c>
      <c r="C12" s="5" t="s">
        <v>181</v>
      </c>
      <c r="D12" s="5" t="s">
        <v>182</v>
      </c>
      <c r="E12" s="5">
        <v>11472</v>
      </c>
      <c r="F12" s="5">
        <v>8338</v>
      </c>
      <c r="G12" s="5">
        <v>3281</v>
      </c>
      <c r="H12" s="5">
        <v>3258</v>
      </c>
      <c r="I12" s="5">
        <v>809</v>
      </c>
      <c r="J12" s="5">
        <v>991</v>
      </c>
      <c r="K12" s="5">
        <v>3134</v>
      </c>
    </row>
    <row r="13" spans="1:11">
      <c r="A13" s="5">
        <v>1397</v>
      </c>
      <c r="B13" s="5">
        <v>4</v>
      </c>
      <c r="C13" s="5" t="s">
        <v>183</v>
      </c>
      <c r="D13" s="5" t="s">
        <v>182</v>
      </c>
      <c r="E13" s="5">
        <v>11472</v>
      </c>
      <c r="F13" s="5">
        <v>8338</v>
      </c>
      <c r="G13" s="5">
        <v>3281</v>
      </c>
      <c r="H13" s="5">
        <v>3258</v>
      </c>
      <c r="I13" s="5">
        <v>809</v>
      </c>
      <c r="J13" s="5">
        <v>991</v>
      </c>
      <c r="K13" s="5">
        <v>3134</v>
      </c>
    </row>
    <row r="14" spans="1:11">
      <c r="A14" s="5">
        <v>1397</v>
      </c>
      <c r="B14" s="5">
        <v>3</v>
      </c>
      <c r="C14" s="5" t="s">
        <v>184</v>
      </c>
      <c r="D14" s="5" t="s">
        <v>185</v>
      </c>
      <c r="E14" s="5">
        <v>58114</v>
      </c>
      <c r="F14" s="5">
        <v>35124</v>
      </c>
      <c r="G14" s="5">
        <v>17026</v>
      </c>
      <c r="H14" s="5">
        <v>12075</v>
      </c>
      <c r="I14" s="5">
        <v>2285</v>
      </c>
      <c r="J14" s="5">
        <v>3738</v>
      </c>
      <c r="K14" s="5">
        <v>22989</v>
      </c>
    </row>
    <row r="15" spans="1:11">
      <c r="A15" s="5">
        <v>1397</v>
      </c>
      <c r="B15" s="5">
        <v>4</v>
      </c>
      <c r="C15" s="5" t="s">
        <v>186</v>
      </c>
      <c r="D15" s="5" t="s">
        <v>185</v>
      </c>
      <c r="E15" s="5">
        <v>58114</v>
      </c>
      <c r="F15" s="5">
        <v>35124</v>
      </c>
      <c r="G15" s="5">
        <v>17026</v>
      </c>
      <c r="H15" s="5">
        <v>12075</v>
      </c>
      <c r="I15" s="5">
        <v>2285</v>
      </c>
      <c r="J15" s="5">
        <v>3738</v>
      </c>
      <c r="K15" s="5">
        <v>22989</v>
      </c>
    </row>
    <row r="16" spans="1:11">
      <c r="A16" s="5">
        <v>1397</v>
      </c>
      <c r="B16" s="5">
        <v>3</v>
      </c>
      <c r="C16" s="5" t="s">
        <v>187</v>
      </c>
      <c r="D16" s="5" t="s">
        <v>188</v>
      </c>
      <c r="E16" s="5">
        <v>19125</v>
      </c>
      <c r="F16" s="5">
        <v>14000</v>
      </c>
      <c r="G16" s="5">
        <v>8008</v>
      </c>
      <c r="H16" s="5">
        <v>3779</v>
      </c>
      <c r="I16" s="5">
        <v>906</v>
      </c>
      <c r="J16" s="5">
        <v>1307</v>
      </c>
      <c r="K16" s="5">
        <v>5125</v>
      </c>
    </row>
    <row r="17" spans="1:11">
      <c r="A17" s="5">
        <v>1397</v>
      </c>
      <c r="B17" s="5">
        <v>4</v>
      </c>
      <c r="C17" s="5" t="s">
        <v>189</v>
      </c>
      <c r="D17" s="5" t="s">
        <v>190</v>
      </c>
      <c r="E17" s="5">
        <v>16241</v>
      </c>
      <c r="F17" s="5">
        <v>11765</v>
      </c>
      <c r="G17" s="5">
        <v>6872</v>
      </c>
      <c r="H17" s="5">
        <v>3061</v>
      </c>
      <c r="I17" s="5">
        <v>768</v>
      </c>
      <c r="J17" s="5">
        <v>1063</v>
      </c>
      <c r="K17" s="5">
        <v>4476</v>
      </c>
    </row>
    <row r="18" spans="1:11">
      <c r="A18" s="5">
        <v>1397</v>
      </c>
      <c r="B18" s="5">
        <v>4</v>
      </c>
      <c r="C18" s="5" t="s">
        <v>191</v>
      </c>
      <c r="D18" s="5" t="s">
        <v>192</v>
      </c>
      <c r="E18" s="5">
        <v>2884</v>
      </c>
      <c r="F18" s="5">
        <v>2235</v>
      </c>
      <c r="G18" s="5">
        <v>1136</v>
      </c>
      <c r="H18" s="5">
        <v>718</v>
      </c>
      <c r="I18" s="5">
        <v>138</v>
      </c>
      <c r="J18" s="5">
        <v>244</v>
      </c>
      <c r="K18" s="5">
        <v>649</v>
      </c>
    </row>
    <row r="19" spans="1:11">
      <c r="A19" s="5">
        <v>1397</v>
      </c>
      <c r="B19" s="5">
        <v>3</v>
      </c>
      <c r="C19" s="5" t="s">
        <v>193</v>
      </c>
      <c r="D19" s="5" t="s">
        <v>194</v>
      </c>
      <c r="E19" s="5">
        <v>126336</v>
      </c>
      <c r="F19" s="5">
        <v>97424</v>
      </c>
      <c r="G19" s="5">
        <v>55067</v>
      </c>
      <c r="H19" s="5">
        <v>29277</v>
      </c>
      <c r="I19" s="5">
        <v>6150</v>
      </c>
      <c r="J19" s="5">
        <v>6930</v>
      </c>
      <c r="K19" s="5">
        <v>28912</v>
      </c>
    </row>
    <row r="20" spans="1:11">
      <c r="A20" s="5">
        <v>1397</v>
      </c>
      <c r="B20" s="5">
        <v>4</v>
      </c>
      <c r="C20" s="5" t="s">
        <v>195</v>
      </c>
      <c r="D20" s="5" t="s">
        <v>194</v>
      </c>
      <c r="E20" s="5">
        <v>37214</v>
      </c>
      <c r="F20" s="5">
        <v>29496</v>
      </c>
      <c r="G20" s="5">
        <v>17829</v>
      </c>
      <c r="H20" s="5">
        <v>9321</v>
      </c>
      <c r="I20" s="5">
        <v>1256</v>
      </c>
      <c r="J20" s="5">
        <v>1089</v>
      </c>
      <c r="K20" s="5">
        <v>7718</v>
      </c>
    </row>
    <row r="21" spans="1:11">
      <c r="A21" s="5">
        <v>1397</v>
      </c>
      <c r="B21" s="5">
        <v>4</v>
      </c>
      <c r="C21" s="5" t="s">
        <v>196</v>
      </c>
      <c r="D21" s="5" t="s">
        <v>197</v>
      </c>
      <c r="E21" s="5">
        <v>24626</v>
      </c>
      <c r="F21" s="5">
        <v>20849</v>
      </c>
      <c r="G21" s="5">
        <v>12106</v>
      </c>
      <c r="H21" s="5">
        <v>5191</v>
      </c>
      <c r="I21" s="5">
        <v>1941</v>
      </c>
      <c r="J21" s="5">
        <v>1612</v>
      </c>
      <c r="K21" s="5">
        <v>3777</v>
      </c>
    </row>
    <row r="22" spans="1:11">
      <c r="A22" s="5">
        <v>1397</v>
      </c>
      <c r="B22" s="5">
        <v>4</v>
      </c>
      <c r="C22" s="5" t="s">
        <v>198</v>
      </c>
      <c r="D22" s="5" t="s">
        <v>199</v>
      </c>
      <c r="E22" s="5">
        <v>26296</v>
      </c>
      <c r="F22" s="5">
        <v>19051</v>
      </c>
      <c r="G22" s="5">
        <v>9754</v>
      </c>
      <c r="H22" s="5">
        <v>7514</v>
      </c>
      <c r="I22" s="5">
        <v>679</v>
      </c>
      <c r="J22" s="5">
        <v>1104</v>
      </c>
      <c r="K22" s="5">
        <v>7244</v>
      </c>
    </row>
    <row r="23" spans="1:11">
      <c r="A23" s="5">
        <v>1397</v>
      </c>
      <c r="B23" s="5">
        <v>4</v>
      </c>
      <c r="C23" s="5" t="s">
        <v>200</v>
      </c>
      <c r="D23" s="5" t="s">
        <v>201</v>
      </c>
      <c r="E23" s="5">
        <v>4503</v>
      </c>
      <c r="F23" s="5">
        <v>3680</v>
      </c>
      <c r="G23" s="5">
        <v>1852</v>
      </c>
      <c r="H23" s="5">
        <v>1067</v>
      </c>
      <c r="I23" s="5">
        <v>345</v>
      </c>
      <c r="J23" s="5">
        <v>416</v>
      </c>
      <c r="K23" s="5">
        <v>822</v>
      </c>
    </row>
    <row r="24" spans="1:11">
      <c r="A24" s="5">
        <v>1397</v>
      </c>
      <c r="B24" s="5">
        <v>4</v>
      </c>
      <c r="C24" s="5" t="s">
        <v>202</v>
      </c>
      <c r="D24" s="5" t="s">
        <v>203</v>
      </c>
      <c r="E24" s="5">
        <v>7216</v>
      </c>
      <c r="F24" s="5">
        <v>4635</v>
      </c>
      <c r="G24" s="5">
        <v>2815</v>
      </c>
      <c r="H24" s="5">
        <v>1172</v>
      </c>
      <c r="I24" s="5">
        <v>253</v>
      </c>
      <c r="J24" s="5">
        <v>396</v>
      </c>
      <c r="K24" s="5">
        <v>2581</v>
      </c>
    </row>
    <row r="25" spans="1:11">
      <c r="A25" s="5">
        <v>1397</v>
      </c>
      <c r="B25" s="5">
        <v>4</v>
      </c>
      <c r="C25" s="5" t="s">
        <v>204</v>
      </c>
      <c r="D25" s="5" t="s">
        <v>205</v>
      </c>
      <c r="E25" s="5">
        <v>26482</v>
      </c>
      <c r="F25" s="5">
        <v>19713</v>
      </c>
      <c r="G25" s="5">
        <v>10710</v>
      </c>
      <c r="H25" s="5">
        <v>5012</v>
      </c>
      <c r="I25" s="5">
        <v>1677</v>
      </c>
      <c r="J25" s="5">
        <v>2313</v>
      </c>
      <c r="K25" s="5">
        <v>6770</v>
      </c>
    </row>
    <row r="26" spans="1:11">
      <c r="A26" s="5">
        <v>1397</v>
      </c>
      <c r="B26" s="5">
        <v>3</v>
      </c>
      <c r="C26" s="5" t="s">
        <v>206</v>
      </c>
      <c r="D26" s="5" t="s">
        <v>207</v>
      </c>
      <c r="E26" s="5">
        <v>12315</v>
      </c>
      <c r="F26" s="5">
        <v>8823</v>
      </c>
      <c r="G26" s="5">
        <v>4834</v>
      </c>
      <c r="H26" s="5">
        <v>2302</v>
      </c>
      <c r="I26" s="5">
        <v>640</v>
      </c>
      <c r="J26" s="5">
        <v>1047</v>
      </c>
      <c r="K26" s="5">
        <v>3492</v>
      </c>
    </row>
    <row r="27" spans="1:11">
      <c r="A27" s="5">
        <v>1397</v>
      </c>
      <c r="B27" s="5">
        <v>4</v>
      </c>
      <c r="C27" s="5" t="s">
        <v>208</v>
      </c>
      <c r="D27" s="5" t="s">
        <v>207</v>
      </c>
      <c r="E27" s="5">
        <v>12315</v>
      </c>
      <c r="F27" s="5">
        <v>8823</v>
      </c>
      <c r="G27" s="5">
        <v>4834</v>
      </c>
      <c r="H27" s="5">
        <v>2302</v>
      </c>
      <c r="I27" s="5">
        <v>640</v>
      </c>
      <c r="J27" s="5">
        <v>1047</v>
      </c>
      <c r="K27" s="5">
        <v>3492</v>
      </c>
    </row>
    <row r="28" spans="1:11">
      <c r="A28" s="5">
        <v>1397</v>
      </c>
      <c r="B28" s="5">
        <v>2</v>
      </c>
      <c r="C28" s="5" t="s">
        <v>209</v>
      </c>
      <c r="D28" s="5" t="s">
        <v>210</v>
      </c>
      <c r="E28" s="5">
        <v>15180</v>
      </c>
      <c r="F28" s="5">
        <v>9182</v>
      </c>
      <c r="G28" s="5">
        <v>3894</v>
      </c>
      <c r="H28" s="5">
        <v>3459</v>
      </c>
      <c r="I28" s="5">
        <v>869</v>
      </c>
      <c r="J28" s="5">
        <v>961</v>
      </c>
      <c r="K28" s="5">
        <v>5998</v>
      </c>
    </row>
    <row r="29" spans="1:11">
      <c r="A29" s="5">
        <v>1397</v>
      </c>
      <c r="B29" s="5">
        <v>3</v>
      </c>
      <c r="C29" s="5" t="s">
        <v>211</v>
      </c>
      <c r="D29" s="5" t="s">
        <v>210</v>
      </c>
      <c r="E29" s="5">
        <v>15180</v>
      </c>
      <c r="F29" s="5">
        <v>9182</v>
      </c>
      <c r="G29" s="5">
        <v>3894</v>
      </c>
      <c r="H29" s="5">
        <v>3459</v>
      </c>
      <c r="I29" s="5">
        <v>869</v>
      </c>
      <c r="J29" s="5">
        <v>961</v>
      </c>
      <c r="K29" s="5">
        <v>5998</v>
      </c>
    </row>
    <row r="30" spans="1:11">
      <c r="A30" s="5">
        <v>1397</v>
      </c>
      <c r="B30" s="5">
        <v>4</v>
      </c>
      <c r="C30" s="5" t="s">
        <v>212</v>
      </c>
      <c r="D30" s="5" t="s">
        <v>213</v>
      </c>
      <c r="E30" s="5">
        <v>561</v>
      </c>
      <c r="F30" s="5">
        <v>307</v>
      </c>
      <c r="G30" s="5">
        <v>114</v>
      </c>
      <c r="H30" s="5">
        <v>117</v>
      </c>
      <c r="I30" s="5">
        <v>39</v>
      </c>
      <c r="J30" s="5">
        <v>38</v>
      </c>
      <c r="K30" s="5">
        <v>254</v>
      </c>
    </row>
    <row r="31" spans="1:11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5">
        <v>1397</v>
      </c>
      <c r="B32" s="5">
        <v>4</v>
      </c>
      <c r="C32" s="5" t="s">
        <v>216</v>
      </c>
      <c r="D32" s="5" t="s">
        <v>217</v>
      </c>
      <c r="E32" s="5">
        <v>2917</v>
      </c>
      <c r="F32" s="5">
        <v>1187</v>
      </c>
      <c r="G32" s="5">
        <v>440</v>
      </c>
      <c r="H32" s="5">
        <v>446</v>
      </c>
      <c r="I32" s="5">
        <v>111</v>
      </c>
      <c r="J32" s="5">
        <v>190</v>
      </c>
      <c r="K32" s="5">
        <v>1730</v>
      </c>
    </row>
    <row r="33" spans="1:11">
      <c r="A33" s="5">
        <v>1397</v>
      </c>
      <c r="B33" s="5">
        <v>4</v>
      </c>
      <c r="C33" s="5" t="s">
        <v>218</v>
      </c>
      <c r="D33" s="5" t="s">
        <v>219</v>
      </c>
      <c r="E33" s="5">
        <v>11702</v>
      </c>
      <c r="F33" s="5">
        <v>7688</v>
      </c>
      <c r="G33" s="5">
        <v>3340</v>
      </c>
      <c r="H33" s="5">
        <v>2896</v>
      </c>
      <c r="I33" s="5">
        <v>719</v>
      </c>
      <c r="J33" s="5">
        <v>733</v>
      </c>
      <c r="K33" s="5">
        <v>4014</v>
      </c>
    </row>
    <row r="34" spans="1:11">
      <c r="A34" s="5">
        <v>1397</v>
      </c>
      <c r="B34" s="5">
        <v>2</v>
      </c>
      <c r="C34" s="5" t="s">
        <v>220</v>
      </c>
      <c r="D34" s="5" t="s">
        <v>221</v>
      </c>
      <c r="E34" s="5">
        <v>5915</v>
      </c>
      <c r="F34" s="5">
        <v>4926</v>
      </c>
      <c r="G34" s="5">
        <v>1143</v>
      </c>
      <c r="H34" s="5">
        <v>1639</v>
      </c>
      <c r="I34" s="5">
        <v>575</v>
      </c>
      <c r="J34" s="5">
        <v>1569</v>
      </c>
      <c r="K34" s="5">
        <v>989</v>
      </c>
    </row>
    <row r="35" spans="1:11">
      <c r="A35" s="5">
        <v>1397</v>
      </c>
      <c r="B35" s="5">
        <v>3</v>
      </c>
      <c r="C35" s="5" t="s">
        <v>222</v>
      </c>
      <c r="D35" s="5" t="s">
        <v>223</v>
      </c>
      <c r="E35" s="5">
        <v>5915</v>
      </c>
      <c r="F35" s="5">
        <v>4926</v>
      </c>
      <c r="G35" s="5">
        <v>1143</v>
      </c>
      <c r="H35" s="5">
        <v>1639</v>
      </c>
      <c r="I35" s="5">
        <v>575</v>
      </c>
      <c r="J35" s="5">
        <v>1569</v>
      </c>
      <c r="K35" s="5">
        <v>989</v>
      </c>
    </row>
    <row r="36" spans="1:11">
      <c r="A36" s="5">
        <v>1397</v>
      </c>
      <c r="B36" s="5">
        <v>4</v>
      </c>
      <c r="C36" s="5" t="s">
        <v>224</v>
      </c>
      <c r="D36" s="5" t="s">
        <v>225</v>
      </c>
      <c r="E36" s="5">
        <v>5915</v>
      </c>
      <c r="F36" s="5">
        <v>4926</v>
      </c>
      <c r="G36" s="5">
        <v>1143</v>
      </c>
      <c r="H36" s="5">
        <v>1639</v>
      </c>
      <c r="I36" s="5">
        <v>575</v>
      </c>
      <c r="J36" s="5">
        <v>1569</v>
      </c>
      <c r="K36" s="5">
        <v>989</v>
      </c>
    </row>
    <row r="37" spans="1:11">
      <c r="A37" s="5">
        <v>1397</v>
      </c>
      <c r="B37" s="5">
        <v>2</v>
      </c>
      <c r="C37" s="5" t="s">
        <v>226</v>
      </c>
      <c r="D37" s="5" t="s">
        <v>227</v>
      </c>
      <c r="E37" s="5">
        <v>106767</v>
      </c>
      <c r="F37" s="5">
        <v>90484</v>
      </c>
      <c r="G37" s="5">
        <v>42584</v>
      </c>
      <c r="H37" s="5">
        <v>39602</v>
      </c>
      <c r="I37" s="5">
        <v>4273</v>
      </c>
      <c r="J37" s="5">
        <v>4025</v>
      </c>
      <c r="K37" s="5">
        <v>16283</v>
      </c>
    </row>
    <row r="38" spans="1:11">
      <c r="A38" s="5">
        <v>1397</v>
      </c>
      <c r="B38" s="5">
        <v>3</v>
      </c>
      <c r="C38" s="5" t="s">
        <v>228</v>
      </c>
      <c r="D38" s="5" t="s">
        <v>229</v>
      </c>
      <c r="E38" s="5">
        <v>60593</v>
      </c>
      <c r="F38" s="5">
        <v>52171</v>
      </c>
      <c r="G38" s="5">
        <v>25652</v>
      </c>
      <c r="H38" s="5">
        <v>21042</v>
      </c>
      <c r="I38" s="5">
        <v>2812</v>
      </c>
      <c r="J38" s="5">
        <v>2666</v>
      </c>
      <c r="K38" s="5">
        <v>8422</v>
      </c>
    </row>
    <row r="39" spans="1:11">
      <c r="A39" s="5">
        <v>1397</v>
      </c>
      <c r="B39" s="5">
        <v>4</v>
      </c>
      <c r="C39" s="5" t="s">
        <v>230</v>
      </c>
      <c r="D39" s="5" t="s">
        <v>231</v>
      </c>
      <c r="E39" s="5">
        <v>33204</v>
      </c>
      <c r="F39" s="5">
        <v>28956</v>
      </c>
      <c r="G39" s="5">
        <v>13724</v>
      </c>
      <c r="H39" s="5">
        <v>12286</v>
      </c>
      <c r="I39" s="5">
        <v>1588</v>
      </c>
      <c r="J39" s="5">
        <v>1358</v>
      </c>
      <c r="K39" s="5">
        <v>4247</v>
      </c>
    </row>
    <row r="40" spans="1:11">
      <c r="A40" s="5">
        <v>1397</v>
      </c>
      <c r="B40" s="5">
        <v>4</v>
      </c>
      <c r="C40" s="5" t="s">
        <v>232</v>
      </c>
      <c r="D40" s="5" t="s">
        <v>233</v>
      </c>
      <c r="E40" s="5">
        <v>18916</v>
      </c>
      <c r="F40" s="5">
        <v>16105</v>
      </c>
      <c r="G40" s="5">
        <v>7750</v>
      </c>
      <c r="H40" s="5">
        <v>6583</v>
      </c>
      <c r="I40" s="5">
        <v>885</v>
      </c>
      <c r="J40" s="5">
        <v>887</v>
      </c>
      <c r="K40" s="5">
        <v>2811</v>
      </c>
    </row>
    <row r="41" spans="1:11">
      <c r="A41" s="5">
        <v>1397</v>
      </c>
      <c r="B41" s="5">
        <v>4</v>
      </c>
      <c r="C41" s="5" t="s">
        <v>234</v>
      </c>
      <c r="D41" s="5" t="s">
        <v>235</v>
      </c>
      <c r="E41" s="5">
        <v>8474</v>
      </c>
      <c r="F41" s="5">
        <v>7110</v>
      </c>
      <c r="G41" s="5">
        <v>4178</v>
      </c>
      <c r="H41" s="5">
        <v>2173</v>
      </c>
      <c r="I41" s="5">
        <v>339</v>
      </c>
      <c r="J41" s="5">
        <v>421</v>
      </c>
      <c r="K41" s="5">
        <v>1363</v>
      </c>
    </row>
    <row r="42" spans="1:11">
      <c r="A42" s="5">
        <v>1397</v>
      </c>
      <c r="B42" s="5">
        <v>3</v>
      </c>
      <c r="C42" s="5" t="s">
        <v>236</v>
      </c>
      <c r="D42" s="5" t="s">
        <v>237</v>
      </c>
      <c r="E42" s="5">
        <v>46174</v>
      </c>
      <c r="F42" s="5">
        <v>38313</v>
      </c>
      <c r="G42" s="5">
        <v>16932</v>
      </c>
      <c r="H42" s="5">
        <v>18560</v>
      </c>
      <c r="I42" s="5">
        <v>1462</v>
      </c>
      <c r="J42" s="5">
        <v>1359</v>
      </c>
      <c r="K42" s="5">
        <v>7861</v>
      </c>
    </row>
    <row r="43" spans="1:11">
      <c r="A43" s="5">
        <v>1397</v>
      </c>
      <c r="B43" s="5">
        <v>4</v>
      </c>
      <c r="C43" s="5" t="s">
        <v>238</v>
      </c>
      <c r="D43" s="5" t="s">
        <v>239</v>
      </c>
      <c r="E43" s="5">
        <v>259</v>
      </c>
      <c r="F43" s="5">
        <v>205</v>
      </c>
      <c r="G43" s="5">
        <v>104</v>
      </c>
      <c r="H43" s="5">
        <v>64</v>
      </c>
      <c r="I43" s="5">
        <v>17</v>
      </c>
      <c r="J43" s="5">
        <v>20</v>
      </c>
      <c r="K43" s="5">
        <v>54</v>
      </c>
    </row>
    <row r="44" spans="1:11">
      <c r="A44" s="5">
        <v>1397</v>
      </c>
      <c r="B44" s="5">
        <v>4</v>
      </c>
      <c r="C44" s="5" t="s">
        <v>240</v>
      </c>
      <c r="D44" s="5" t="s">
        <v>241</v>
      </c>
      <c r="E44" s="5">
        <v>12879</v>
      </c>
      <c r="F44" s="5">
        <v>11359</v>
      </c>
      <c r="G44" s="5">
        <v>6388</v>
      </c>
      <c r="H44" s="5">
        <v>4058</v>
      </c>
      <c r="I44" s="5">
        <v>427</v>
      </c>
      <c r="J44" s="5">
        <v>484</v>
      </c>
      <c r="K44" s="5">
        <v>1520</v>
      </c>
    </row>
    <row r="45" spans="1:11">
      <c r="A45" s="5">
        <v>1397</v>
      </c>
      <c r="B45" s="5">
        <v>4</v>
      </c>
      <c r="C45" s="5" t="s">
        <v>242</v>
      </c>
      <c r="D45" s="5" t="s">
        <v>243</v>
      </c>
      <c r="E45" s="5">
        <v>30272</v>
      </c>
      <c r="F45" s="5">
        <v>24635</v>
      </c>
      <c r="G45" s="5">
        <v>9331</v>
      </c>
      <c r="H45" s="5">
        <v>13725</v>
      </c>
      <c r="I45" s="5">
        <v>838</v>
      </c>
      <c r="J45" s="5">
        <v>741</v>
      </c>
      <c r="K45" s="5">
        <v>5637</v>
      </c>
    </row>
    <row r="46" spans="1:11">
      <c r="A46" s="5">
        <v>1397</v>
      </c>
      <c r="B46" s="5">
        <v>4</v>
      </c>
      <c r="C46" s="5" t="s">
        <v>244</v>
      </c>
      <c r="D46" s="5" t="s">
        <v>245</v>
      </c>
      <c r="E46" s="5">
        <v>455</v>
      </c>
      <c r="F46" s="5">
        <v>367</v>
      </c>
      <c r="G46" s="5">
        <v>235</v>
      </c>
      <c r="H46" s="5">
        <v>88</v>
      </c>
      <c r="I46" s="5">
        <v>37</v>
      </c>
      <c r="J46" s="5">
        <v>7</v>
      </c>
      <c r="K46" s="5">
        <v>89</v>
      </c>
    </row>
    <row r="47" spans="1:11">
      <c r="A47" s="5">
        <v>1397</v>
      </c>
      <c r="B47" s="5">
        <v>4</v>
      </c>
      <c r="C47" s="5" t="s">
        <v>246</v>
      </c>
      <c r="D47" s="5" t="s">
        <v>247</v>
      </c>
      <c r="E47" s="5">
        <v>2310</v>
      </c>
      <c r="F47" s="5">
        <v>1749</v>
      </c>
      <c r="G47" s="5">
        <v>874</v>
      </c>
      <c r="H47" s="5">
        <v>626</v>
      </c>
      <c r="I47" s="5">
        <v>142</v>
      </c>
      <c r="J47" s="5">
        <v>107</v>
      </c>
      <c r="K47" s="5">
        <v>562</v>
      </c>
    </row>
    <row r="48" spans="1:11">
      <c r="A48" s="5">
        <v>1397</v>
      </c>
      <c r="B48" s="5">
        <v>2</v>
      </c>
      <c r="C48" s="5" t="s">
        <v>248</v>
      </c>
      <c r="D48" s="5" t="s">
        <v>249</v>
      </c>
      <c r="E48" s="5">
        <v>15084</v>
      </c>
      <c r="F48" s="5">
        <v>12637</v>
      </c>
      <c r="G48" s="5">
        <v>5478</v>
      </c>
      <c r="H48" s="5">
        <v>6195</v>
      </c>
      <c r="I48" s="5">
        <v>582</v>
      </c>
      <c r="J48" s="5">
        <v>381</v>
      </c>
      <c r="K48" s="5">
        <v>2448</v>
      </c>
    </row>
    <row r="49" spans="1:11">
      <c r="A49" s="5">
        <v>1397</v>
      </c>
      <c r="B49" s="5">
        <v>3</v>
      </c>
      <c r="C49" s="5" t="s">
        <v>250</v>
      </c>
      <c r="D49" s="5" t="s">
        <v>251</v>
      </c>
      <c r="E49" s="5">
        <v>13715</v>
      </c>
      <c r="F49" s="5">
        <v>11503</v>
      </c>
      <c r="G49" s="5">
        <v>5016</v>
      </c>
      <c r="H49" s="5">
        <v>5606</v>
      </c>
      <c r="I49" s="5">
        <v>557</v>
      </c>
      <c r="J49" s="5">
        <v>323</v>
      </c>
      <c r="K49" s="5">
        <v>2212</v>
      </c>
    </row>
    <row r="50" spans="1:11">
      <c r="A50" s="5">
        <v>1397</v>
      </c>
      <c r="B50" s="5">
        <v>4</v>
      </c>
      <c r="C50" s="5" t="s">
        <v>252</v>
      </c>
      <c r="D50" s="5" t="s">
        <v>251</v>
      </c>
      <c r="E50" s="5">
        <v>13715</v>
      </c>
      <c r="F50" s="5">
        <v>11503</v>
      </c>
      <c r="G50" s="5">
        <v>5016</v>
      </c>
      <c r="H50" s="5">
        <v>5606</v>
      </c>
      <c r="I50" s="5">
        <v>557</v>
      </c>
      <c r="J50" s="5">
        <v>323</v>
      </c>
      <c r="K50" s="5">
        <v>2212</v>
      </c>
    </row>
    <row r="51" spans="1:11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5">
        <v>1397</v>
      </c>
      <c r="B53" s="5">
        <v>3</v>
      </c>
      <c r="C53" s="5" t="s">
        <v>257</v>
      </c>
      <c r="D53" s="5" t="s">
        <v>258</v>
      </c>
      <c r="E53" s="5">
        <v>1369</v>
      </c>
      <c r="F53" s="5">
        <v>1133</v>
      </c>
      <c r="G53" s="5">
        <v>462</v>
      </c>
      <c r="H53" s="5">
        <v>589</v>
      </c>
      <c r="I53" s="5">
        <v>25</v>
      </c>
      <c r="J53" s="5">
        <v>58</v>
      </c>
      <c r="K53" s="5">
        <v>235</v>
      </c>
    </row>
    <row r="54" spans="1:11">
      <c r="A54" s="5">
        <v>1397</v>
      </c>
      <c r="B54" s="5">
        <v>4</v>
      </c>
      <c r="C54" s="5" t="s">
        <v>259</v>
      </c>
      <c r="D54" s="5" t="s">
        <v>258</v>
      </c>
      <c r="E54" s="5">
        <v>1369</v>
      </c>
      <c r="F54" s="5">
        <v>1133</v>
      </c>
      <c r="G54" s="5">
        <v>462</v>
      </c>
      <c r="H54" s="5">
        <v>589</v>
      </c>
      <c r="I54" s="5">
        <v>25</v>
      </c>
      <c r="J54" s="5">
        <v>58</v>
      </c>
      <c r="K54" s="5">
        <v>235</v>
      </c>
    </row>
    <row r="55" spans="1:11">
      <c r="A55" s="5">
        <v>1397</v>
      </c>
      <c r="B55" s="5">
        <v>2</v>
      </c>
      <c r="C55" s="5" t="s">
        <v>260</v>
      </c>
      <c r="D55" s="5" t="s">
        <v>261</v>
      </c>
      <c r="E55" s="5">
        <v>11937</v>
      </c>
      <c r="F55" s="5">
        <v>9965</v>
      </c>
      <c r="G55" s="5">
        <v>4374</v>
      </c>
      <c r="H55" s="5">
        <v>4868</v>
      </c>
      <c r="I55" s="5">
        <v>378</v>
      </c>
      <c r="J55" s="5">
        <v>345</v>
      </c>
      <c r="K55" s="5">
        <v>1972</v>
      </c>
    </row>
    <row r="56" spans="1:11">
      <c r="A56" s="5">
        <v>1397</v>
      </c>
      <c r="B56" s="5">
        <v>3</v>
      </c>
      <c r="C56" s="5" t="s">
        <v>262</v>
      </c>
      <c r="D56" s="5" t="s">
        <v>263</v>
      </c>
      <c r="E56" s="5">
        <v>3933</v>
      </c>
      <c r="F56" s="5">
        <v>3200</v>
      </c>
      <c r="G56" s="5">
        <v>1509</v>
      </c>
      <c r="H56" s="5">
        <v>1395</v>
      </c>
      <c r="I56" s="5">
        <v>138</v>
      </c>
      <c r="J56" s="5">
        <v>159</v>
      </c>
      <c r="K56" s="5">
        <v>733</v>
      </c>
    </row>
    <row r="57" spans="1:11">
      <c r="A57" s="5">
        <v>1397</v>
      </c>
      <c r="B57" s="5">
        <v>4</v>
      </c>
      <c r="C57" s="5" t="s">
        <v>264</v>
      </c>
      <c r="D57" s="5" t="s">
        <v>265</v>
      </c>
      <c r="E57" s="5">
        <v>3229</v>
      </c>
      <c r="F57" s="5">
        <v>2602</v>
      </c>
      <c r="G57" s="5">
        <v>1229</v>
      </c>
      <c r="H57" s="5">
        <v>1131</v>
      </c>
      <c r="I57" s="5">
        <v>109</v>
      </c>
      <c r="J57" s="5">
        <v>134</v>
      </c>
      <c r="K57" s="5">
        <v>627</v>
      </c>
    </row>
    <row r="58" spans="1:11">
      <c r="A58" s="5">
        <v>1397</v>
      </c>
      <c r="B58" s="5">
        <v>4</v>
      </c>
      <c r="C58" s="5" t="s">
        <v>266</v>
      </c>
      <c r="D58" s="5" t="s">
        <v>267</v>
      </c>
      <c r="E58" s="5">
        <v>704</v>
      </c>
      <c r="F58" s="5">
        <v>598</v>
      </c>
      <c r="G58" s="5">
        <v>280</v>
      </c>
      <c r="H58" s="5">
        <v>264</v>
      </c>
      <c r="I58" s="5">
        <v>29</v>
      </c>
      <c r="J58" s="5">
        <v>25</v>
      </c>
      <c r="K58" s="5">
        <v>106</v>
      </c>
    </row>
    <row r="59" spans="1:11">
      <c r="A59" s="5">
        <v>1397</v>
      </c>
      <c r="B59" s="5">
        <v>3</v>
      </c>
      <c r="C59" s="5" t="s">
        <v>268</v>
      </c>
      <c r="D59" s="5" t="s">
        <v>269</v>
      </c>
      <c r="E59" s="5">
        <v>8004</v>
      </c>
      <c r="F59" s="5">
        <v>6765</v>
      </c>
      <c r="G59" s="5">
        <v>2866</v>
      </c>
      <c r="H59" s="5">
        <v>3473</v>
      </c>
      <c r="I59" s="5">
        <v>240</v>
      </c>
      <c r="J59" s="5">
        <v>186</v>
      </c>
      <c r="K59" s="5">
        <v>1239</v>
      </c>
    </row>
    <row r="60" spans="1:11">
      <c r="A60" s="5">
        <v>1397</v>
      </c>
      <c r="B60" s="5">
        <v>4</v>
      </c>
      <c r="C60" s="5" t="s">
        <v>270</v>
      </c>
      <c r="D60" s="5" t="s">
        <v>269</v>
      </c>
      <c r="E60" s="5">
        <v>8004</v>
      </c>
      <c r="F60" s="5">
        <v>6765</v>
      </c>
      <c r="G60" s="5">
        <v>2866</v>
      </c>
      <c r="H60" s="5">
        <v>3473</v>
      </c>
      <c r="I60" s="5">
        <v>240</v>
      </c>
      <c r="J60" s="5">
        <v>186</v>
      </c>
      <c r="K60" s="5">
        <v>1239</v>
      </c>
    </row>
    <row r="61" spans="1:11">
      <c r="A61" s="5">
        <v>1397</v>
      </c>
      <c r="B61" s="5">
        <v>2</v>
      </c>
      <c r="C61" s="5" t="s">
        <v>271</v>
      </c>
      <c r="D61" s="5" t="s">
        <v>272</v>
      </c>
      <c r="E61" s="5">
        <v>17569</v>
      </c>
      <c r="F61" s="5">
        <v>13803</v>
      </c>
      <c r="G61" s="5">
        <v>6476</v>
      </c>
      <c r="H61" s="5">
        <v>4936</v>
      </c>
      <c r="I61" s="5">
        <v>1182</v>
      </c>
      <c r="J61" s="5">
        <v>1209</v>
      </c>
      <c r="K61" s="5">
        <v>3766</v>
      </c>
    </row>
    <row r="62" spans="1:11">
      <c r="A62" s="5">
        <v>1397</v>
      </c>
      <c r="B62" s="5">
        <v>3</v>
      </c>
      <c r="C62" s="5" t="s">
        <v>273</v>
      </c>
      <c r="D62" s="5" t="s">
        <v>274</v>
      </c>
      <c r="E62" s="5">
        <v>938</v>
      </c>
      <c r="F62" s="5">
        <v>692</v>
      </c>
      <c r="G62" s="5">
        <v>382</v>
      </c>
      <c r="H62" s="5">
        <v>260</v>
      </c>
      <c r="I62" s="5">
        <v>14</v>
      </c>
      <c r="J62" s="5">
        <v>36</v>
      </c>
      <c r="K62" s="5">
        <v>245</v>
      </c>
    </row>
    <row r="63" spans="1:11">
      <c r="A63" s="5">
        <v>1397</v>
      </c>
      <c r="B63" s="5">
        <v>4</v>
      </c>
      <c r="C63" s="5" t="s">
        <v>275</v>
      </c>
      <c r="D63" s="5" t="s">
        <v>274</v>
      </c>
      <c r="E63" s="5">
        <v>938</v>
      </c>
      <c r="F63" s="5">
        <v>692</v>
      </c>
      <c r="G63" s="5">
        <v>382</v>
      </c>
      <c r="H63" s="5">
        <v>260</v>
      </c>
      <c r="I63" s="5">
        <v>14</v>
      </c>
      <c r="J63" s="5">
        <v>36</v>
      </c>
      <c r="K63" s="5">
        <v>245</v>
      </c>
    </row>
    <row r="64" spans="1:11">
      <c r="A64" s="5">
        <v>1397</v>
      </c>
      <c r="B64" s="5">
        <v>3</v>
      </c>
      <c r="C64" s="5" t="s">
        <v>276</v>
      </c>
      <c r="D64" s="5" t="s">
        <v>277</v>
      </c>
      <c r="E64" s="5">
        <v>16631</v>
      </c>
      <c r="F64" s="5">
        <v>13111</v>
      </c>
      <c r="G64" s="5">
        <v>6094</v>
      </c>
      <c r="H64" s="5">
        <v>4676</v>
      </c>
      <c r="I64" s="5">
        <v>1168</v>
      </c>
      <c r="J64" s="5">
        <v>1173</v>
      </c>
      <c r="K64" s="5">
        <v>3521</v>
      </c>
    </row>
    <row r="65" spans="1:11">
      <c r="A65" s="5">
        <v>1397</v>
      </c>
      <c r="B65" s="5">
        <v>4</v>
      </c>
      <c r="C65" s="5" t="s">
        <v>278</v>
      </c>
      <c r="D65" s="5" t="s">
        <v>279</v>
      </c>
      <c r="E65" s="5">
        <v>9877</v>
      </c>
      <c r="F65" s="5">
        <v>7500</v>
      </c>
      <c r="G65" s="5">
        <v>2743</v>
      </c>
      <c r="H65" s="5">
        <v>2775</v>
      </c>
      <c r="I65" s="5">
        <v>948</v>
      </c>
      <c r="J65" s="5">
        <v>1035</v>
      </c>
      <c r="K65" s="5">
        <v>2376</v>
      </c>
    </row>
    <row r="66" spans="1:11">
      <c r="A66" s="5">
        <v>1397</v>
      </c>
      <c r="B66" s="5">
        <v>4</v>
      </c>
      <c r="C66" s="5" t="s">
        <v>280</v>
      </c>
      <c r="D66" s="5" t="s">
        <v>281</v>
      </c>
      <c r="E66" s="5">
        <v>4351</v>
      </c>
      <c r="F66" s="5">
        <v>3498</v>
      </c>
      <c r="G66" s="5">
        <v>1776</v>
      </c>
      <c r="H66" s="5">
        <v>1429</v>
      </c>
      <c r="I66" s="5">
        <v>180</v>
      </c>
      <c r="J66" s="5">
        <v>113</v>
      </c>
      <c r="K66" s="5">
        <v>853</v>
      </c>
    </row>
    <row r="67" spans="1:11">
      <c r="A67" s="5">
        <v>1397</v>
      </c>
      <c r="B67" s="5">
        <v>4</v>
      </c>
      <c r="C67" s="5" t="s">
        <v>282</v>
      </c>
      <c r="D67" s="5" t="s">
        <v>283</v>
      </c>
      <c r="E67" s="5">
        <v>1838</v>
      </c>
      <c r="F67" s="5">
        <v>1627</v>
      </c>
      <c r="G67" s="5">
        <v>1223</v>
      </c>
      <c r="H67" s="5">
        <v>362</v>
      </c>
      <c r="I67" s="5">
        <v>24</v>
      </c>
      <c r="J67" s="5">
        <v>19</v>
      </c>
      <c r="K67" s="5">
        <v>211</v>
      </c>
    </row>
    <row r="68" spans="1:11">
      <c r="A68" s="5">
        <v>1397</v>
      </c>
      <c r="B68" s="5">
        <v>4</v>
      </c>
      <c r="C68" s="5" t="s">
        <v>284</v>
      </c>
      <c r="D68" s="5" t="s">
        <v>285</v>
      </c>
      <c r="E68" s="5">
        <v>565</v>
      </c>
      <c r="F68" s="5">
        <v>485</v>
      </c>
      <c r="G68" s="5">
        <v>352</v>
      </c>
      <c r="H68" s="5">
        <v>110</v>
      </c>
      <c r="I68" s="5">
        <v>17</v>
      </c>
      <c r="J68" s="5">
        <v>6</v>
      </c>
      <c r="K68" s="5">
        <v>80</v>
      </c>
    </row>
    <row r="69" spans="1:11">
      <c r="A69" s="5">
        <v>1397</v>
      </c>
      <c r="B69" s="5">
        <v>2</v>
      </c>
      <c r="C69" s="5" t="s">
        <v>286</v>
      </c>
      <c r="D69" s="5" t="s">
        <v>287</v>
      </c>
      <c r="E69" s="5">
        <v>32936</v>
      </c>
      <c r="F69" s="5">
        <v>26048</v>
      </c>
      <c r="G69" s="5">
        <v>13697</v>
      </c>
      <c r="H69" s="5">
        <v>8373</v>
      </c>
      <c r="I69" s="5">
        <v>2126</v>
      </c>
      <c r="J69" s="5">
        <v>1853</v>
      </c>
      <c r="K69" s="5">
        <v>6888</v>
      </c>
    </row>
    <row r="70" spans="1:11">
      <c r="A70" s="5">
        <v>1397</v>
      </c>
      <c r="B70" s="5">
        <v>3</v>
      </c>
      <c r="C70" s="5" t="s">
        <v>288</v>
      </c>
      <c r="D70" s="5" t="s">
        <v>287</v>
      </c>
      <c r="E70" s="5">
        <v>32936</v>
      </c>
      <c r="F70" s="5">
        <v>26048</v>
      </c>
      <c r="G70" s="5">
        <v>13697</v>
      </c>
      <c r="H70" s="5">
        <v>8373</v>
      </c>
      <c r="I70" s="5">
        <v>2126</v>
      </c>
      <c r="J70" s="5">
        <v>1853</v>
      </c>
      <c r="K70" s="5">
        <v>6888</v>
      </c>
    </row>
    <row r="71" spans="1:11">
      <c r="A71" s="5">
        <v>1397</v>
      </c>
      <c r="B71" s="5">
        <v>4</v>
      </c>
      <c r="C71" s="5" t="s">
        <v>289</v>
      </c>
      <c r="D71" s="5" t="s">
        <v>290</v>
      </c>
      <c r="E71" s="5">
        <v>12284</v>
      </c>
      <c r="F71" s="5">
        <v>9732</v>
      </c>
      <c r="G71" s="5">
        <v>4991</v>
      </c>
      <c r="H71" s="5">
        <v>3218</v>
      </c>
      <c r="I71" s="5">
        <v>730</v>
      </c>
      <c r="J71" s="5">
        <v>793</v>
      </c>
      <c r="K71" s="5">
        <v>2552</v>
      </c>
    </row>
    <row r="72" spans="1:11">
      <c r="A72" s="5">
        <v>1397</v>
      </c>
      <c r="B72" s="5">
        <v>4</v>
      </c>
      <c r="C72" s="5" t="s">
        <v>291</v>
      </c>
      <c r="D72" s="5" t="s">
        <v>292</v>
      </c>
      <c r="E72" s="5">
        <v>9270</v>
      </c>
      <c r="F72" s="5">
        <v>7370</v>
      </c>
      <c r="G72" s="5">
        <v>4291</v>
      </c>
      <c r="H72" s="5">
        <v>2330</v>
      </c>
      <c r="I72" s="5">
        <v>392</v>
      </c>
      <c r="J72" s="5">
        <v>357</v>
      </c>
      <c r="K72" s="5">
        <v>1901</v>
      </c>
    </row>
    <row r="73" spans="1:11">
      <c r="A73" s="5">
        <v>1397</v>
      </c>
      <c r="B73" s="5">
        <v>4</v>
      </c>
      <c r="C73" s="5" t="s">
        <v>293</v>
      </c>
      <c r="D73" s="5" t="s">
        <v>294</v>
      </c>
      <c r="E73" s="5">
        <v>11382</v>
      </c>
      <c r="F73" s="5">
        <v>8947</v>
      </c>
      <c r="G73" s="5">
        <v>4415</v>
      </c>
      <c r="H73" s="5">
        <v>2825</v>
      </c>
      <c r="I73" s="5">
        <v>1004</v>
      </c>
      <c r="J73" s="5">
        <v>703</v>
      </c>
      <c r="K73" s="5">
        <v>2435</v>
      </c>
    </row>
    <row r="74" spans="1:11">
      <c r="A74" s="5">
        <v>1397</v>
      </c>
      <c r="B74" s="5">
        <v>2</v>
      </c>
      <c r="C74" s="5" t="s">
        <v>295</v>
      </c>
      <c r="D74" s="5" t="s">
        <v>296</v>
      </c>
      <c r="E74" s="5">
        <v>17882</v>
      </c>
      <c r="F74" s="5">
        <v>12840</v>
      </c>
      <c r="G74" s="5">
        <v>4558</v>
      </c>
      <c r="H74" s="5">
        <v>6220</v>
      </c>
      <c r="I74" s="5">
        <v>835</v>
      </c>
      <c r="J74" s="5">
        <v>1226</v>
      </c>
      <c r="K74" s="5">
        <v>5042</v>
      </c>
    </row>
    <row r="75" spans="1:11">
      <c r="A75" s="5">
        <v>1397</v>
      </c>
      <c r="B75" s="5">
        <v>7</v>
      </c>
      <c r="C75" s="5" t="s">
        <v>297</v>
      </c>
      <c r="D75" s="5" t="s">
        <v>298</v>
      </c>
      <c r="E75" s="5">
        <v>17882</v>
      </c>
      <c r="F75" s="5">
        <v>12840</v>
      </c>
      <c r="G75" s="5">
        <v>4558</v>
      </c>
      <c r="H75" s="5">
        <v>6220</v>
      </c>
      <c r="I75" s="5">
        <v>835</v>
      </c>
      <c r="J75" s="5">
        <v>1226</v>
      </c>
      <c r="K75" s="5">
        <v>5042</v>
      </c>
    </row>
    <row r="76" spans="1:11">
      <c r="A76" s="5">
        <v>1397</v>
      </c>
      <c r="B76" s="5">
        <v>4</v>
      </c>
      <c r="C76" s="5" t="s">
        <v>299</v>
      </c>
      <c r="D76" s="5" t="s">
        <v>300</v>
      </c>
      <c r="E76" s="5">
        <v>16562</v>
      </c>
      <c r="F76" s="5">
        <v>11703</v>
      </c>
      <c r="G76" s="5">
        <v>4140</v>
      </c>
      <c r="H76" s="5">
        <v>5728</v>
      </c>
      <c r="I76" s="5">
        <v>757</v>
      </c>
      <c r="J76" s="5">
        <v>1079</v>
      </c>
      <c r="K76" s="5">
        <v>4859</v>
      </c>
    </row>
    <row r="77" spans="1:11">
      <c r="A77" s="5">
        <v>1397</v>
      </c>
      <c r="B77" s="5">
        <v>9</v>
      </c>
      <c r="C77" s="5" t="s">
        <v>301</v>
      </c>
      <c r="D77" s="5" t="s">
        <v>302</v>
      </c>
      <c r="E77" s="5">
        <v>1320</v>
      </c>
      <c r="F77" s="5">
        <v>1137</v>
      </c>
      <c r="G77" s="5">
        <v>418</v>
      </c>
      <c r="H77" s="5">
        <v>492</v>
      </c>
      <c r="I77" s="5">
        <v>79</v>
      </c>
      <c r="J77" s="5">
        <v>148</v>
      </c>
      <c r="K77" s="5">
        <v>183</v>
      </c>
    </row>
    <row r="78" spans="1:11">
      <c r="A78" s="5">
        <v>1397</v>
      </c>
      <c r="B78" s="5">
        <v>2</v>
      </c>
      <c r="C78" s="5" t="s">
        <v>303</v>
      </c>
      <c r="D78" s="5" t="s">
        <v>304</v>
      </c>
      <c r="E78" s="5">
        <v>43694</v>
      </c>
      <c r="F78" s="5">
        <v>25945</v>
      </c>
      <c r="G78" s="5">
        <v>7066</v>
      </c>
      <c r="H78" s="5">
        <v>8425</v>
      </c>
      <c r="I78" s="5">
        <v>3741</v>
      </c>
      <c r="J78" s="5">
        <v>6713</v>
      </c>
      <c r="K78" s="5">
        <v>17749</v>
      </c>
    </row>
    <row r="79" spans="1:11">
      <c r="A79" s="5">
        <v>1397</v>
      </c>
      <c r="B79" s="5">
        <v>3</v>
      </c>
      <c r="C79" s="5" t="s">
        <v>305</v>
      </c>
      <c r="D79" s="5" t="s">
        <v>306</v>
      </c>
      <c r="E79" s="5">
        <v>3292</v>
      </c>
      <c r="F79" s="5">
        <v>1840</v>
      </c>
      <c r="G79" s="5">
        <v>635</v>
      </c>
      <c r="H79" s="5">
        <v>854</v>
      </c>
      <c r="I79" s="5">
        <v>213</v>
      </c>
      <c r="J79" s="5">
        <v>138</v>
      </c>
      <c r="K79" s="5">
        <v>1452</v>
      </c>
    </row>
    <row r="80" spans="1:11">
      <c r="A80" s="5">
        <v>1397</v>
      </c>
      <c r="B80" s="5">
        <v>4</v>
      </c>
      <c r="C80" s="5" t="s">
        <v>307</v>
      </c>
      <c r="D80" s="5" t="s">
        <v>308</v>
      </c>
      <c r="E80" s="5">
        <v>3292</v>
      </c>
      <c r="F80" s="5">
        <v>1840</v>
      </c>
      <c r="G80" s="5">
        <v>635</v>
      </c>
      <c r="H80" s="5">
        <v>854</v>
      </c>
      <c r="I80" s="5">
        <v>213</v>
      </c>
      <c r="J80" s="5">
        <v>138</v>
      </c>
      <c r="K80" s="5">
        <v>1452</v>
      </c>
    </row>
    <row r="81" spans="1:11">
      <c r="A81" s="5">
        <v>1397</v>
      </c>
      <c r="B81" s="5">
        <v>3</v>
      </c>
      <c r="C81" s="5" t="s">
        <v>309</v>
      </c>
      <c r="D81" s="5" t="s">
        <v>310</v>
      </c>
      <c r="E81" s="5">
        <v>40402</v>
      </c>
      <c r="F81" s="5">
        <v>24105</v>
      </c>
      <c r="G81" s="5">
        <v>6431</v>
      </c>
      <c r="H81" s="5">
        <v>7571</v>
      </c>
      <c r="I81" s="5">
        <v>3528</v>
      </c>
      <c r="J81" s="5">
        <v>6575</v>
      </c>
      <c r="K81" s="5">
        <v>16297</v>
      </c>
    </row>
    <row r="82" spans="1:11">
      <c r="A82" s="5">
        <v>1397</v>
      </c>
      <c r="B82" s="5">
        <v>4</v>
      </c>
      <c r="C82" s="5" t="s">
        <v>311</v>
      </c>
      <c r="D82" s="5" t="s">
        <v>310</v>
      </c>
      <c r="E82" s="5">
        <v>40402</v>
      </c>
      <c r="F82" s="5">
        <v>24105</v>
      </c>
      <c r="G82" s="5">
        <v>6431</v>
      </c>
      <c r="H82" s="5">
        <v>7571</v>
      </c>
      <c r="I82" s="5">
        <v>3528</v>
      </c>
      <c r="J82" s="5">
        <v>6575</v>
      </c>
      <c r="K82" s="5">
        <v>16297</v>
      </c>
    </row>
    <row r="83" spans="1:11">
      <c r="A83" s="5">
        <v>1397</v>
      </c>
      <c r="B83" s="5">
        <v>2</v>
      </c>
      <c r="C83" s="5" t="s">
        <v>312</v>
      </c>
      <c r="D83" s="5" t="s">
        <v>313</v>
      </c>
      <c r="E83" s="5">
        <v>131777</v>
      </c>
      <c r="F83" s="5">
        <v>93762</v>
      </c>
      <c r="G83" s="5">
        <v>30713</v>
      </c>
      <c r="H83" s="5">
        <v>27046</v>
      </c>
      <c r="I83" s="5">
        <v>15779</v>
      </c>
      <c r="J83" s="5">
        <v>20224</v>
      </c>
      <c r="K83" s="5">
        <v>38014</v>
      </c>
    </row>
    <row r="84" spans="1:11">
      <c r="A84" s="5">
        <v>1397</v>
      </c>
      <c r="B84" s="5">
        <v>3</v>
      </c>
      <c r="C84" s="5" t="s">
        <v>314</v>
      </c>
      <c r="D84" s="5" t="s">
        <v>315</v>
      </c>
      <c r="E84" s="5">
        <v>80697</v>
      </c>
      <c r="F84" s="5">
        <v>58372</v>
      </c>
      <c r="G84" s="5">
        <v>14062</v>
      </c>
      <c r="H84" s="5">
        <v>16495</v>
      </c>
      <c r="I84" s="5">
        <v>11808</v>
      </c>
      <c r="J84" s="5">
        <v>16007</v>
      </c>
      <c r="K84" s="5">
        <v>22324</v>
      </c>
    </row>
    <row r="85" spans="1:11">
      <c r="A85" s="5">
        <v>1397</v>
      </c>
      <c r="B85" s="5">
        <v>4</v>
      </c>
      <c r="C85" s="5" t="s">
        <v>316</v>
      </c>
      <c r="D85" s="5" t="s">
        <v>317</v>
      </c>
      <c r="E85" s="5">
        <v>44626</v>
      </c>
      <c r="F85" s="5">
        <v>31336</v>
      </c>
      <c r="G85" s="5">
        <v>7408</v>
      </c>
      <c r="H85" s="5">
        <v>9356</v>
      </c>
      <c r="I85" s="5">
        <v>6325</v>
      </c>
      <c r="J85" s="5">
        <v>8247</v>
      </c>
      <c r="K85" s="5">
        <v>13290</v>
      </c>
    </row>
    <row r="86" spans="1:11">
      <c r="A86" s="5">
        <v>1397</v>
      </c>
      <c r="B86" s="5">
        <v>4</v>
      </c>
      <c r="C86" s="5" t="s">
        <v>318</v>
      </c>
      <c r="D86" s="5" t="s">
        <v>319</v>
      </c>
      <c r="E86" s="5">
        <v>6665</v>
      </c>
      <c r="F86" s="5">
        <v>4371</v>
      </c>
      <c r="G86" s="5">
        <v>1531</v>
      </c>
      <c r="H86" s="5">
        <v>1302</v>
      </c>
      <c r="I86" s="5">
        <v>727</v>
      </c>
      <c r="J86" s="5">
        <v>811</v>
      </c>
      <c r="K86" s="5">
        <v>2294</v>
      </c>
    </row>
    <row r="87" spans="1:11">
      <c r="A87" s="5">
        <v>1397</v>
      </c>
      <c r="B87" s="5">
        <v>4</v>
      </c>
      <c r="C87" s="5" t="s">
        <v>320</v>
      </c>
      <c r="D87" s="5" t="s">
        <v>321</v>
      </c>
      <c r="E87" s="5">
        <v>29406</v>
      </c>
      <c r="F87" s="5">
        <v>22665</v>
      </c>
      <c r="G87" s="5">
        <v>5123</v>
      </c>
      <c r="H87" s="5">
        <v>5837</v>
      </c>
      <c r="I87" s="5">
        <v>4757</v>
      </c>
      <c r="J87" s="5">
        <v>6949</v>
      </c>
      <c r="K87" s="5">
        <v>6741</v>
      </c>
    </row>
    <row r="88" spans="1:11">
      <c r="A88" s="5">
        <v>1397</v>
      </c>
      <c r="B88" s="5">
        <v>3</v>
      </c>
      <c r="C88" s="5" t="s">
        <v>322</v>
      </c>
      <c r="D88" s="5" t="s">
        <v>323</v>
      </c>
      <c r="E88" s="5">
        <v>44817</v>
      </c>
      <c r="F88" s="5">
        <v>30168</v>
      </c>
      <c r="G88" s="5">
        <v>14665</v>
      </c>
      <c r="H88" s="5">
        <v>8764</v>
      </c>
      <c r="I88" s="5">
        <v>3059</v>
      </c>
      <c r="J88" s="5">
        <v>3680</v>
      </c>
      <c r="K88" s="5">
        <v>14649</v>
      </c>
    </row>
    <row r="89" spans="1:11">
      <c r="A89" s="5">
        <v>1397</v>
      </c>
      <c r="B89" s="5">
        <v>4</v>
      </c>
      <c r="C89" s="5" t="s">
        <v>324</v>
      </c>
      <c r="D89" s="5" t="s">
        <v>325</v>
      </c>
      <c r="E89" s="5">
        <v>2369</v>
      </c>
      <c r="F89" s="5">
        <v>1592</v>
      </c>
      <c r="G89" s="5">
        <v>813</v>
      </c>
      <c r="H89" s="5">
        <v>473</v>
      </c>
      <c r="I89" s="5">
        <v>87</v>
      </c>
      <c r="J89" s="5">
        <v>220</v>
      </c>
      <c r="K89" s="5">
        <v>777</v>
      </c>
    </row>
    <row r="90" spans="1:11">
      <c r="A90" s="5">
        <v>1397</v>
      </c>
      <c r="B90" s="5">
        <v>4</v>
      </c>
      <c r="C90" s="5" t="s">
        <v>326</v>
      </c>
      <c r="D90" s="5" t="s">
        <v>327</v>
      </c>
      <c r="E90" s="5">
        <v>13351</v>
      </c>
      <c r="F90" s="5">
        <v>9458</v>
      </c>
      <c r="G90" s="5">
        <v>4237</v>
      </c>
      <c r="H90" s="5">
        <v>2915</v>
      </c>
      <c r="I90" s="5">
        <v>947</v>
      </c>
      <c r="J90" s="5">
        <v>1358</v>
      </c>
      <c r="K90" s="5">
        <v>3893</v>
      </c>
    </row>
    <row r="91" spans="1:11">
      <c r="A91" s="5">
        <v>1397</v>
      </c>
      <c r="B91" s="5">
        <v>4</v>
      </c>
      <c r="C91" s="5" t="s">
        <v>328</v>
      </c>
      <c r="D91" s="5" t="s">
        <v>329</v>
      </c>
      <c r="E91" s="5">
        <v>22287</v>
      </c>
      <c r="F91" s="5">
        <v>14057</v>
      </c>
      <c r="G91" s="5">
        <v>7378</v>
      </c>
      <c r="H91" s="5">
        <v>4031</v>
      </c>
      <c r="I91" s="5">
        <v>1263</v>
      </c>
      <c r="J91" s="5">
        <v>1385</v>
      </c>
      <c r="K91" s="5">
        <v>8229</v>
      </c>
    </row>
    <row r="92" spans="1:11">
      <c r="A92" s="5">
        <v>1397</v>
      </c>
      <c r="B92" s="5">
        <v>4</v>
      </c>
      <c r="C92" s="5" t="s">
        <v>330</v>
      </c>
      <c r="D92" s="5" t="s">
        <v>331</v>
      </c>
      <c r="E92" s="5">
        <v>6811</v>
      </c>
      <c r="F92" s="5">
        <v>5061</v>
      </c>
      <c r="G92" s="5">
        <v>2237</v>
      </c>
      <c r="H92" s="5">
        <v>1346</v>
      </c>
      <c r="I92" s="5">
        <v>761</v>
      </c>
      <c r="J92" s="5">
        <v>716</v>
      </c>
      <c r="K92" s="5">
        <v>1750</v>
      </c>
    </row>
    <row r="93" spans="1:11">
      <c r="A93" s="5">
        <v>1397</v>
      </c>
      <c r="B93" s="5">
        <v>3</v>
      </c>
      <c r="C93" s="5" t="s">
        <v>332</v>
      </c>
      <c r="D93" s="5" t="s">
        <v>333</v>
      </c>
      <c r="E93" s="5">
        <v>6263</v>
      </c>
      <c r="F93" s="5">
        <v>5222</v>
      </c>
      <c r="G93" s="5">
        <v>1986</v>
      </c>
      <c r="H93" s="5">
        <v>1787</v>
      </c>
      <c r="I93" s="5">
        <v>912</v>
      </c>
      <c r="J93" s="5">
        <v>538</v>
      </c>
      <c r="K93" s="5">
        <v>1041</v>
      </c>
    </row>
    <row r="94" spans="1:11">
      <c r="A94" s="5">
        <v>1397</v>
      </c>
      <c r="B94" s="5">
        <v>4</v>
      </c>
      <c r="C94" s="5" t="s">
        <v>334</v>
      </c>
      <c r="D94" s="5" t="s">
        <v>333</v>
      </c>
      <c r="E94" s="5">
        <v>6263</v>
      </c>
      <c r="F94" s="5">
        <v>5222</v>
      </c>
      <c r="G94" s="5">
        <v>1986</v>
      </c>
      <c r="H94" s="5">
        <v>1787</v>
      </c>
      <c r="I94" s="5">
        <v>912</v>
      </c>
      <c r="J94" s="5">
        <v>538</v>
      </c>
      <c r="K94" s="5">
        <v>1041</v>
      </c>
    </row>
    <row r="95" spans="1:11">
      <c r="A95" s="5">
        <v>1397</v>
      </c>
      <c r="B95" s="5">
        <v>2</v>
      </c>
      <c r="C95" s="5" t="s">
        <v>335</v>
      </c>
      <c r="D95" s="5" t="s">
        <v>336</v>
      </c>
      <c r="E95" s="5">
        <v>35539</v>
      </c>
      <c r="F95" s="5">
        <v>22764</v>
      </c>
      <c r="G95" s="5">
        <v>7272</v>
      </c>
      <c r="H95" s="5">
        <v>7021</v>
      </c>
      <c r="I95" s="5">
        <v>2788</v>
      </c>
      <c r="J95" s="5">
        <v>5683</v>
      </c>
      <c r="K95" s="5">
        <v>12775</v>
      </c>
    </row>
    <row r="96" spans="1:11">
      <c r="A96" s="5">
        <v>1397</v>
      </c>
      <c r="B96" s="5">
        <v>3</v>
      </c>
      <c r="C96" s="5" t="s">
        <v>337</v>
      </c>
      <c r="D96" s="5" t="s">
        <v>336</v>
      </c>
      <c r="E96" s="5">
        <v>35539</v>
      </c>
      <c r="F96" s="5">
        <v>22764</v>
      </c>
      <c r="G96" s="5">
        <v>7272</v>
      </c>
      <c r="H96" s="5">
        <v>7021</v>
      </c>
      <c r="I96" s="5">
        <v>2788</v>
      </c>
      <c r="J96" s="5">
        <v>5683</v>
      </c>
      <c r="K96" s="5">
        <v>12775</v>
      </c>
    </row>
    <row r="97" spans="1:11">
      <c r="A97" s="5">
        <v>1397</v>
      </c>
      <c r="B97" s="5">
        <v>4</v>
      </c>
      <c r="C97" s="5" t="s">
        <v>338</v>
      </c>
      <c r="D97" s="5" t="s">
        <v>336</v>
      </c>
      <c r="E97" s="5">
        <v>35539</v>
      </c>
      <c r="F97" s="5">
        <v>22764</v>
      </c>
      <c r="G97" s="5">
        <v>7272</v>
      </c>
      <c r="H97" s="5">
        <v>7021</v>
      </c>
      <c r="I97" s="5">
        <v>2788</v>
      </c>
      <c r="J97" s="5">
        <v>5683</v>
      </c>
      <c r="K97" s="5">
        <v>12775</v>
      </c>
    </row>
    <row r="98" spans="1:11">
      <c r="A98" s="5">
        <v>1397</v>
      </c>
      <c r="B98" s="5">
        <v>2</v>
      </c>
      <c r="C98" s="5" t="s">
        <v>339</v>
      </c>
      <c r="D98" s="5" t="s">
        <v>340</v>
      </c>
      <c r="E98" s="5">
        <v>105720</v>
      </c>
      <c r="F98" s="5">
        <v>82020</v>
      </c>
      <c r="G98" s="5">
        <v>36733</v>
      </c>
      <c r="H98" s="5">
        <v>31808</v>
      </c>
      <c r="I98" s="5">
        <v>6920</v>
      </c>
      <c r="J98" s="5">
        <v>6559</v>
      </c>
      <c r="K98" s="5">
        <v>23700</v>
      </c>
    </row>
    <row r="99" spans="1:11">
      <c r="A99" s="5">
        <v>1397</v>
      </c>
      <c r="B99" s="5">
        <v>3</v>
      </c>
      <c r="C99" s="5" t="s">
        <v>341</v>
      </c>
      <c r="D99" s="5" t="s">
        <v>342</v>
      </c>
      <c r="E99" s="5">
        <v>23436</v>
      </c>
      <c r="F99" s="5">
        <v>18205</v>
      </c>
      <c r="G99" s="5">
        <v>5984</v>
      </c>
      <c r="H99" s="5">
        <v>7834</v>
      </c>
      <c r="I99" s="5">
        <v>2412</v>
      </c>
      <c r="J99" s="5">
        <v>1975</v>
      </c>
      <c r="K99" s="5">
        <v>5232</v>
      </c>
    </row>
    <row r="100" spans="1:11">
      <c r="A100" s="5">
        <v>1397</v>
      </c>
      <c r="B100" s="5">
        <v>4</v>
      </c>
      <c r="C100" s="5" t="s">
        <v>343</v>
      </c>
      <c r="D100" s="5" t="s">
        <v>344</v>
      </c>
      <c r="E100" s="5">
        <v>12509</v>
      </c>
      <c r="F100" s="5">
        <v>9182</v>
      </c>
      <c r="G100" s="5">
        <v>1560</v>
      </c>
      <c r="H100" s="5">
        <v>5037</v>
      </c>
      <c r="I100" s="5">
        <v>1604</v>
      </c>
      <c r="J100" s="5">
        <v>981</v>
      </c>
      <c r="K100" s="5">
        <v>3328</v>
      </c>
    </row>
    <row r="101" spans="1:11">
      <c r="A101" s="5">
        <v>1397</v>
      </c>
      <c r="B101" s="5">
        <v>4</v>
      </c>
      <c r="C101" s="5" t="s">
        <v>345</v>
      </c>
      <c r="D101" s="5" t="s">
        <v>346</v>
      </c>
      <c r="E101" s="5">
        <v>10927</v>
      </c>
      <c r="F101" s="5">
        <v>9023</v>
      </c>
      <c r="G101" s="5">
        <v>4424</v>
      </c>
      <c r="H101" s="5">
        <v>2797</v>
      </c>
      <c r="I101" s="5">
        <v>808</v>
      </c>
      <c r="J101" s="5">
        <v>994</v>
      </c>
      <c r="K101" s="5">
        <v>1904</v>
      </c>
    </row>
    <row r="102" spans="1:11">
      <c r="A102" s="5">
        <v>1397</v>
      </c>
      <c r="B102" s="5">
        <v>3</v>
      </c>
      <c r="C102" s="5" t="s">
        <v>347</v>
      </c>
      <c r="D102" s="5" t="s">
        <v>348</v>
      </c>
      <c r="E102" s="5">
        <v>82284</v>
      </c>
      <c r="F102" s="5">
        <v>63815</v>
      </c>
      <c r="G102" s="5">
        <v>30749</v>
      </c>
      <c r="H102" s="5">
        <v>23975</v>
      </c>
      <c r="I102" s="5">
        <v>4507</v>
      </c>
      <c r="J102" s="5">
        <v>4584</v>
      </c>
      <c r="K102" s="5">
        <v>18469</v>
      </c>
    </row>
    <row r="103" spans="1:11">
      <c r="A103" s="5">
        <v>1397</v>
      </c>
      <c r="B103" s="5">
        <v>4</v>
      </c>
      <c r="C103" s="5" t="s">
        <v>349</v>
      </c>
      <c r="D103" s="5" t="s">
        <v>348</v>
      </c>
      <c r="E103" s="5">
        <v>82284</v>
      </c>
      <c r="F103" s="5">
        <v>63815</v>
      </c>
      <c r="G103" s="5">
        <v>30749</v>
      </c>
      <c r="H103" s="5">
        <v>23975</v>
      </c>
      <c r="I103" s="5">
        <v>4507</v>
      </c>
      <c r="J103" s="5">
        <v>4584</v>
      </c>
      <c r="K103" s="5">
        <v>18469</v>
      </c>
    </row>
    <row r="104" spans="1:11">
      <c r="A104" s="5">
        <v>1397</v>
      </c>
      <c r="B104" s="5">
        <v>2</v>
      </c>
      <c r="C104" s="5" t="s">
        <v>350</v>
      </c>
      <c r="D104" s="5" t="s">
        <v>351</v>
      </c>
      <c r="E104" s="5">
        <v>209778</v>
      </c>
      <c r="F104" s="5">
        <v>164243</v>
      </c>
      <c r="G104" s="5">
        <v>82732</v>
      </c>
      <c r="H104" s="5">
        <v>59829</v>
      </c>
      <c r="I104" s="5">
        <v>10723</v>
      </c>
      <c r="J104" s="5">
        <v>10960</v>
      </c>
      <c r="K104" s="5">
        <v>45535</v>
      </c>
    </row>
    <row r="105" spans="1:11">
      <c r="A105" s="5">
        <v>1397</v>
      </c>
      <c r="B105" s="5">
        <v>3</v>
      </c>
      <c r="C105" s="5" t="s">
        <v>352</v>
      </c>
      <c r="D105" s="5" t="s">
        <v>353</v>
      </c>
      <c r="E105" s="5">
        <v>22777</v>
      </c>
      <c r="F105" s="5">
        <v>18812</v>
      </c>
      <c r="G105" s="5">
        <v>9154</v>
      </c>
      <c r="H105" s="5">
        <v>6792</v>
      </c>
      <c r="I105" s="5">
        <v>1626</v>
      </c>
      <c r="J105" s="5">
        <v>1239</v>
      </c>
      <c r="K105" s="5">
        <v>3965</v>
      </c>
    </row>
    <row r="106" spans="1:11">
      <c r="A106" s="5">
        <v>1397</v>
      </c>
      <c r="B106" s="5">
        <v>4</v>
      </c>
      <c r="C106" s="5" t="s">
        <v>354</v>
      </c>
      <c r="D106" s="5" t="s">
        <v>353</v>
      </c>
      <c r="E106" s="5">
        <v>22777</v>
      </c>
      <c r="F106" s="5">
        <v>18812</v>
      </c>
      <c r="G106" s="5">
        <v>9154</v>
      </c>
      <c r="H106" s="5">
        <v>6792</v>
      </c>
      <c r="I106" s="5">
        <v>1626</v>
      </c>
      <c r="J106" s="5">
        <v>1239</v>
      </c>
      <c r="K106" s="5">
        <v>3965</v>
      </c>
    </row>
    <row r="107" spans="1:11">
      <c r="A107" s="5">
        <v>1397</v>
      </c>
      <c r="B107" s="5">
        <v>3</v>
      </c>
      <c r="C107" s="5" t="s">
        <v>355</v>
      </c>
      <c r="D107" s="5" t="s">
        <v>356</v>
      </c>
      <c r="E107" s="5">
        <v>187001</v>
      </c>
      <c r="F107" s="5">
        <v>145432</v>
      </c>
      <c r="G107" s="5">
        <v>73578</v>
      </c>
      <c r="H107" s="5">
        <v>53037</v>
      </c>
      <c r="I107" s="5">
        <v>9096</v>
      </c>
      <c r="J107" s="5">
        <v>9720</v>
      </c>
      <c r="K107" s="5">
        <v>41569</v>
      </c>
    </row>
    <row r="108" spans="1:11">
      <c r="A108" s="5">
        <v>1397</v>
      </c>
      <c r="B108" s="5">
        <v>4</v>
      </c>
      <c r="C108" s="5" t="s">
        <v>357</v>
      </c>
      <c r="D108" s="5" t="s">
        <v>358</v>
      </c>
      <c r="E108" s="5">
        <v>5934</v>
      </c>
      <c r="F108" s="5">
        <v>4735</v>
      </c>
      <c r="G108" s="5">
        <v>1889</v>
      </c>
      <c r="H108" s="5">
        <v>1979</v>
      </c>
      <c r="I108" s="5">
        <v>400</v>
      </c>
      <c r="J108" s="5">
        <v>467</v>
      </c>
      <c r="K108" s="5">
        <v>1199</v>
      </c>
    </row>
    <row r="109" spans="1:11">
      <c r="A109" s="5">
        <v>1397</v>
      </c>
      <c r="B109" s="5">
        <v>4</v>
      </c>
      <c r="C109" s="5" t="s">
        <v>359</v>
      </c>
      <c r="D109" s="5" t="s">
        <v>360</v>
      </c>
      <c r="E109" s="5">
        <v>66734</v>
      </c>
      <c r="F109" s="5">
        <v>55466</v>
      </c>
      <c r="G109" s="5">
        <v>30937</v>
      </c>
      <c r="H109" s="5">
        <v>20526</v>
      </c>
      <c r="I109" s="5">
        <v>2068</v>
      </c>
      <c r="J109" s="5">
        <v>1936</v>
      </c>
      <c r="K109" s="5">
        <v>11268</v>
      </c>
    </row>
    <row r="110" spans="1:11">
      <c r="A110" s="5">
        <v>1397</v>
      </c>
      <c r="B110" s="5">
        <v>4</v>
      </c>
      <c r="C110" s="5" t="s">
        <v>361</v>
      </c>
      <c r="D110" s="5" t="s">
        <v>362</v>
      </c>
      <c r="E110" s="5">
        <v>11882</v>
      </c>
      <c r="F110" s="5">
        <v>9803</v>
      </c>
      <c r="G110" s="5">
        <v>5187</v>
      </c>
      <c r="H110" s="5">
        <v>3188</v>
      </c>
      <c r="I110" s="5">
        <v>756</v>
      </c>
      <c r="J110" s="5">
        <v>673</v>
      </c>
      <c r="K110" s="5">
        <v>2079</v>
      </c>
    </row>
    <row r="111" spans="1:11">
      <c r="A111" s="5">
        <v>1397</v>
      </c>
      <c r="B111" s="5">
        <v>4</v>
      </c>
      <c r="C111" s="5" t="s">
        <v>363</v>
      </c>
      <c r="D111" s="5" t="s">
        <v>364</v>
      </c>
      <c r="E111" s="5">
        <v>30586</v>
      </c>
      <c r="F111" s="5">
        <v>21391</v>
      </c>
      <c r="G111" s="5">
        <v>7946</v>
      </c>
      <c r="H111" s="5">
        <v>7568</v>
      </c>
      <c r="I111" s="5">
        <v>2883</v>
      </c>
      <c r="J111" s="5">
        <v>2995</v>
      </c>
      <c r="K111" s="5">
        <v>9194</v>
      </c>
    </row>
    <row r="112" spans="1:11">
      <c r="A112" s="5">
        <v>1397</v>
      </c>
      <c r="B112" s="5">
        <v>4</v>
      </c>
      <c r="C112" s="5" t="s">
        <v>365</v>
      </c>
      <c r="D112" s="5" t="s">
        <v>366</v>
      </c>
      <c r="E112" s="5">
        <v>36334</v>
      </c>
      <c r="F112" s="5">
        <v>26849</v>
      </c>
      <c r="G112" s="5">
        <v>12899</v>
      </c>
      <c r="H112" s="5">
        <v>10153</v>
      </c>
      <c r="I112" s="5">
        <v>1582</v>
      </c>
      <c r="J112" s="5">
        <v>2215</v>
      </c>
      <c r="K112" s="5">
        <v>9485</v>
      </c>
    </row>
    <row r="113" spans="1:11">
      <c r="A113" s="5">
        <v>1397</v>
      </c>
      <c r="B113" s="5">
        <v>4</v>
      </c>
      <c r="C113" s="5" t="s">
        <v>367</v>
      </c>
      <c r="D113" s="5" t="s">
        <v>368</v>
      </c>
      <c r="E113" s="5">
        <v>15872</v>
      </c>
      <c r="F113" s="5">
        <v>12657</v>
      </c>
      <c r="G113" s="5">
        <v>7813</v>
      </c>
      <c r="H113" s="5">
        <v>4463</v>
      </c>
      <c r="I113" s="5">
        <v>182</v>
      </c>
      <c r="J113" s="5">
        <v>200</v>
      </c>
      <c r="K113" s="5">
        <v>3215</v>
      </c>
    </row>
    <row r="114" spans="1:11">
      <c r="A114" s="5">
        <v>1397</v>
      </c>
      <c r="B114" s="5">
        <v>4</v>
      </c>
      <c r="C114" s="5" t="s">
        <v>369</v>
      </c>
      <c r="D114" s="5" t="s">
        <v>370</v>
      </c>
      <c r="E114" s="5">
        <v>19658</v>
      </c>
      <c r="F114" s="5">
        <v>14530</v>
      </c>
      <c r="G114" s="5">
        <v>6907</v>
      </c>
      <c r="H114" s="5">
        <v>5161</v>
      </c>
      <c r="I114" s="5">
        <v>1226</v>
      </c>
      <c r="J114" s="5">
        <v>1235</v>
      </c>
      <c r="K114" s="5">
        <v>5128</v>
      </c>
    </row>
    <row r="115" spans="1:11">
      <c r="A115" s="5">
        <v>1397</v>
      </c>
      <c r="B115" s="5">
        <v>2</v>
      </c>
      <c r="C115" s="5" t="s">
        <v>371</v>
      </c>
      <c r="D115" s="5" t="s">
        <v>372</v>
      </c>
      <c r="E115" s="5">
        <v>160355</v>
      </c>
      <c r="F115" s="5">
        <v>128276</v>
      </c>
      <c r="G115" s="5">
        <v>39085</v>
      </c>
      <c r="H115" s="5">
        <v>56996</v>
      </c>
      <c r="I115" s="5">
        <v>18992</v>
      </c>
      <c r="J115" s="5">
        <v>13204</v>
      </c>
      <c r="K115" s="5">
        <v>32078</v>
      </c>
    </row>
    <row r="116" spans="1:11">
      <c r="A116" s="5">
        <v>1397</v>
      </c>
      <c r="B116" s="5">
        <v>3</v>
      </c>
      <c r="C116" s="5" t="s">
        <v>373</v>
      </c>
      <c r="D116" s="5" t="s">
        <v>374</v>
      </c>
      <c r="E116" s="5">
        <v>111225</v>
      </c>
      <c r="F116" s="5">
        <v>89507</v>
      </c>
      <c r="G116" s="5">
        <v>24689</v>
      </c>
      <c r="H116" s="5">
        <v>40995</v>
      </c>
      <c r="I116" s="5">
        <v>14773</v>
      </c>
      <c r="J116" s="5">
        <v>9049</v>
      </c>
      <c r="K116" s="5">
        <v>21718</v>
      </c>
    </row>
    <row r="117" spans="1:11">
      <c r="A117" s="5">
        <v>1397</v>
      </c>
      <c r="B117" s="5">
        <v>4</v>
      </c>
      <c r="C117" s="5" t="s">
        <v>375</v>
      </c>
      <c r="D117" s="5" t="s">
        <v>374</v>
      </c>
      <c r="E117" s="5">
        <v>111225</v>
      </c>
      <c r="F117" s="5">
        <v>89507</v>
      </c>
      <c r="G117" s="5">
        <v>24689</v>
      </c>
      <c r="H117" s="5">
        <v>40995</v>
      </c>
      <c r="I117" s="5">
        <v>14773</v>
      </c>
      <c r="J117" s="5">
        <v>9049</v>
      </c>
      <c r="K117" s="5">
        <v>21718</v>
      </c>
    </row>
    <row r="118" spans="1:11">
      <c r="A118" s="5">
        <v>1397</v>
      </c>
      <c r="B118" s="5">
        <v>3</v>
      </c>
      <c r="C118" s="5" t="s">
        <v>376</v>
      </c>
      <c r="D118" s="5" t="s">
        <v>377</v>
      </c>
      <c r="E118" s="5">
        <v>36873</v>
      </c>
      <c r="F118" s="5">
        <v>29161</v>
      </c>
      <c r="G118" s="5">
        <v>10867</v>
      </c>
      <c r="H118" s="5">
        <v>11796</v>
      </c>
      <c r="I118" s="5">
        <v>3208</v>
      </c>
      <c r="J118" s="5">
        <v>3289</v>
      </c>
      <c r="K118" s="5">
        <v>7712</v>
      </c>
    </row>
    <row r="119" spans="1:11">
      <c r="A119" s="5">
        <v>1397</v>
      </c>
      <c r="B119" s="5">
        <v>4</v>
      </c>
      <c r="C119" s="5" t="s">
        <v>378</v>
      </c>
      <c r="D119" s="5" t="s">
        <v>377</v>
      </c>
      <c r="E119" s="5">
        <v>36873</v>
      </c>
      <c r="F119" s="5">
        <v>29161</v>
      </c>
      <c r="G119" s="5">
        <v>10867</v>
      </c>
      <c r="H119" s="5">
        <v>11796</v>
      </c>
      <c r="I119" s="5">
        <v>3208</v>
      </c>
      <c r="J119" s="5">
        <v>3289</v>
      </c>
      <c r="K119" s="5">
        <v>7712</v>
      </c>
    </row>
    <row r="120" spans="1:11">
      <c r="A120" s="5">
        <v>1397</v>
      </c>
      <c r="B120" s="5">
        <v>3</v>
      </c>
      <c r="C120" s="5" t="s">
        <v>379</v>
      </c>
      <c r="D120" s="5" t="s">
        <v>380</v>
      </c>
      <c r="E120" s="5">
        <v>12257</v>
      </c>
      <c r="F120" s="5">
        <v>9609</v>
      </c>
      <c r="G120" s="5">
        <v>3529</v>
      </c>
      <c r="H120" s="5">
        <v>4205</v>
      </c>
      <c r="I120" s="5">
        <v>1010</v>
      </c>
      <c r="J120" s="5">
        <v>865</v>
      </c>
      <c r="K120" s="5">
        <v>2648</v>
      </c>
    </row>
    <row r="121" spans="1:11">
      <c r="A121" s="5">
        <v>1397</v>
      </c>
      <c r="B121" s="5">
        <v>4</v>
      </c>
      <c r="C121" s="5" t="s">
        <v>381</v>
      </c>
      <c r="D121" s="5" t="s">
        <v>382</v>
      </c>
      <c r="E121" s="5">
        <v>10335</v>
      </c>
      <c r="F121" s="5">
        <v>8290</v>
      </c>
      <c r="G121" s="5">
        <v>3143</v>
      </c>
      <c r="H121" s="5">
        <v>3530</v>
      </c>
      <c r="I121" s="5">
        <v>849</v>
      </c>
      <c r="J121" s="5">
        <v>768</v>
      </c>
      <c r="K121" s="5">
        <v>2045</v>
      </c>
    </row>
    <row r="122" spans="1:11">
      <c r="A122" s="5">
        <v>1397</v>
      </c>
      <c r="B122" s="5">
        <v>4</v>
      </c>
      <c r="C122" s="5" t="s">
        <v>383</v>
      </c>
      <c r="D122" s="5" t="s">
        <v>384</v>
      </c>
      <c r="E122" s="5">
        <v>1922</v>
      </c>
      <c r="F122" s="5">
        <v>1319</v>
      </c>
      <c r="G122" s="5">
        <v>386</v>
      </c>
      <c r="H122" s="5">
        <v>675</v>
      </c>
      <c r="I122" s="5">
        <v>161</v>
      </c>
      <c r="J122" s="5">
        <v>97</v>
      </c>
      <c r="K122" s="5">
        <v>603</v>
      </c>
    </row>
    <row r="123" spans="1:11">
      <c r="A123" s="5">
        <v>1397</v>
      </c>
      <c r="B123" s="5">
        <v>2</v>
      </c>
      <c r="C123" s="5" t="s">
        <v>385</v>
      </c>
      <c r="D123" s="5" t="s">
        <v>386</v>
      </c>
      <c r="E123" s="5">
        <v>98479</v>
      </c>
      <c r="F123" s="5">
        <v>78239</v>
      </c>
      <c r="G123" s="5">
        <v>31110</v>
      </c>
      <c r="H123" s="5">
        <v>33418</v>
      </c>
      <c r="I123" s="5">
        <v>6177</v>
      </c>
      <c r="J123" s="5">
        <v>7535</v>
      </c>
      <c r="K123" s="5">
        <v>20240</v>
      </c>
    </row>
    <row r="124" spans="1:11">
      <c r="A124" s="5">
        <v>1397</v>
      </c>
      <c r="B124" s="5">
        <v>3</v>
      </c>
      <c r="C124" s="5" t="s">
        <v>387</v>
      </c>
      <c r="D124" s="5" t="s">
        <v>388</v>
      </c>
      <c r="E124" s="5">
        <v>47335</v>
      </c>
      <c r="F124" s="5">
        <v>37791</v>
      </c>
      <c r="G124" s="5">
        <v>13323</v>
      </c>
      <c r="H124" s="5">
        <v>17041</v>
      </c>
      <c r="I124" s="5">
        <v>3157</v>
      </c>
      <c r="J124" s="5">
        <v>4271</v>
      </c>
      <c r="K124" s="5">
        <v>9544</v>
      </c>
    </row>
    <row r="125" spans="1:11">
      <c r="A125" s="5">
        <v>1397</v>
      </c>
      <c r="B125" s="5">
        <v>4</v>
      </c>
      <c r="C125" s="5" t="s">
        <v>389</v>
      </c>
      <c r="D125" s="5" t="s">
        <v>390</v>
      </c>
      <c r="E125" s="5">
        <v>32323</v>
      </c>
      <c r="F125" s="5">
        <v>26280</v>
      </c>
      <c r="G125" s="5">
        <v>9827</v>
      </c>
      <c r="H125" s="5">
        <v>11530</v>
      </c>
      <c r="I125" s="5">
        <v>2139</v>
      </c>
      <c r="J125" s="5">
        <v>2785</v>
      </c>
      <c r="K125" s="5">
        <v>6043</v>
      </c>
    </row>
    <row r="126" spans="1:11">
      <c r="A126" s="5">
        <v>1397</v>
      </c>
      <c r="B126" s="5">
        <v>4</v>
      </c>
      <c r="C126" s="5" t="s">
        <v>391</v>
      </c>
      <c r="D126" s="5" t="s">
        <v>392</v>
      </c>
      <c r="E126" s="5">
        <v>14818</v>
      </c>
      <c r="F126" s="5">
        <v>11359</v>
      </c>
      <c r="G126" s="5">
        <v>3439</v>
      </c>
      <c r="H126" s="5">
        <v>5446</v>
      </c>
      <c r="I126" s="5">
        <v>1010</v>
      </c>
      <c r="J126" s="5">
        <v>1464</v>
      </c>
      <c r="K126" s="5">
        <v>3459</v>
      </c>
    </row>
    <row r="127" spans="1:11">
      <c r="A127" s="5">
        <v>1397</v>
      </c>
      <c r="B127" s="5">
        <v>4</v>
      </c>
      <c r="C127" s="5" t="s">
        <v>393</v>
      </c>
      <c r="D127" s="5" t="s">
        <v>394</v>
      </c>
      <c r="E127" s="5">
        <v>194</v>
      </c>
      <c r="F127" s="5">
        <v>152</v>
      </c>
      <c r="G127" s="5">
        <v>57</v>
      </c>
      <c r="H127" s="5">
        <v>65</v>
      </c>
      <c r="I127" s="5">
        <v>8</v>
      </c>
      <c r="J127" s="5">
        <v>22</v>
      </c>
      <c r="K127" s="5">
        <v>42</v>
      </c>
    </row>
    <row r="128" spans="1:11">
      <c r="A128" s="5">
        <v>1397</v>
      </c>
      <c r="B128" s="5">
        <v>3</v>
      </c>
      <c r="C128" s="5" t="s">
        <v>395</v>
      </c>
      <c r="D128" s="5" t="s">
        <v>396</v>
      </c>
      <c r="E128" s="5">
        <v>51144</v>
      </c>
      <c r="F128" s="5">
        <v>40448</v>
      </c>
      <c r="G128" s="5">
        <v>17788</v>
      </c>
      <c r="H128" s="5">
        <v>16377</v>
      </c>
      <c r="I128" s="5">
        <v>3020</v>
      </c>
      <c r="J128" s="5">
        <v>3264</v>
      </c>
      <c r="K128" s="5">
        <v>10696</v>
      </c>
    </row>
    <row r="129" spans="1:11">
      <c r="A129" s="5">
        <v>1397</v>
      </c>
      <c r="B129" s="5">
        <v>4</v>
      </c>
      <c r="C129" s="5" t="s">
        <v>397</v>
      </c>
      <c r="D129" s="5" t="s">
        <v>398</v>
      </c>
      <c r="E129" s="5">
        <v>3549</v>
      </c>
      <c r="F129" s="5">
        <v>2671</v>
      </c>
      <c r="G129" s="5">
        <v>1345</v>
      </c>
      <c r="H129" s="5">
        <v>1087</v>
      </c>
      <c r="I129" s="5">
        <v>116</v>
      </c>
      <c r="J129" s="5">
        <v>123</v>
      </c>
      <c r="K129" s="5">
        <v>878</v>
      </c>
    </row>
    <row r="130" spans="1:11">
      <c r="A130" s="5">
        <v>1397</v>
      </c>
      <c r="B130" s="5">
        <v>4</v>
      </c>
      <c r="C130" s="5" t="s">
        <v>399</v>
      </c>
      <c r="D130" s="5" t="s">
        <v>400</v>
      </c>
      <c r="E130" s="5">
        <v>7326</v>
      </c>
      <c r="F130" s="5">
        <v>5836</v>
      </c>
      <c r="G130" s="5">
        <v>1730</v>
      </c>
      <c r="H130" s="5">
        <v>3253</v>
      </c>
      <c r="I130" s="5">
        <v>411</v>
      </c>
      <c r="J130" s="5">
        <v>443</v>
      </c>
      <c r="K130" s="5">
        <v>1490</v>
      </c>
    </row>
    <row r="131" spans="1:11">
      <c r="A131" s="5">
        <v>1397</v>
      </c>
      <c r="B131" s="5">
        <v>4</v>
      </c>
      <c r="C131" s="5" t="s">
        <v>401</v>
      </c>
      <c r="D131" s="5" t="s">
        <v>402</v>
      </c>
      <c r="E131" s="5">
        <v>5531</v>
      </c>
      <c r="F131" s="5">
        <v>4561</v>
      </c>
      <c r="G131" s="5">
        <v>2252</v>
      </c>
      <c r="H131" s="5">
        <v>1627</v>
      </c>
      <c r="I131" s="5">
        <v>348</v>
      </c>
      <c r="J131" s="5">
        <v>334</v>
      </c>
      <c r="K131" s="5">
        <v>970</v>
      </c>
    </row>
    <row r="132" spans="1:11">
      <c r="A132" s="5">
        <v>1397</v>
      </c>
      <c r="B132" s="5">
        <v>4</v>
      </c>
      <c r="C132" s="5" t="s">
        <v>403</v>
      </c>
      <c r="D132" s="5" t="s">
        <v>404</v>
      </c>
      <c r="E132" s="5">
        <v>34737</v>
      </c>
      <c r="F132" s="5">
        <v>27380</v>
      </c>
      <c r="G132" s="5">
        <v>12460</v>
      </c>
      <c r="H132" s="5">
        <v>10410</v>
      </c>
      <c r="I132" s="5">
        <v>2145</v>
      </c>
      <c r="J132" s="5">
        <v>2364</v>
      </c>
      <c r="K132" s="5">
        <v>7358</v>
      </c>
    </row>
    <row r="133" spans="1:11">
      <c r="A133" s="5">
        <v>1397</v>
      </c>
      <c r="B133" s="5">
        <v>2</v>
      </c>
      <c r="C133" s="5" t="s">
        <v>405</v>
      </c>
      <c r="D133" s="5" t="s">
        <v>406</v>
      </c>
      <c r="E133" s="5">
        <v>25740</v>
      </c>
      <c r="F133" s="5">
        <v>19220</v>
      </c>
      <c r="G133" s="5">
        <v>6193</v>
      </c>
      <c r="H133" s="5">
        <v>5603</v>
      </c>
      <c r="I133" s="5">
        <v>2583</v>
      </c>
      <c r="J133" s="5">
        <v>4841</v>
      </c>
      <c r="K133" s="5">
        <v>6520</v>
      </c>
    </row>
    <row r="134" spans="1:11">
      <c r="A134" s="5">
        <v>1397</v>
      </c>
      <c r="B134" s="5">
        <v>3</v>
      </c>
      <c r="C134" s="5" t="s">
        <v>407</v>
      </c>
      <c r="D134" s="5" t="s">
        <v>408</v>
      </c>
      <c r="E134" s="5">
        <v>1696</v>
      </c>
      <c r="F134" s="5">
        <v>1269</v>
      </c>
      <c r="G134" s="5">
        <v>416</v>
      </c>
      <c r="H134" s="5">
        <v>418</v>
      </c>
      <c r="I134" s="5">
        <v>211</v>
      </c>
      <c r="J134" s="5">
        <v>224</v>
      </c>
      <c r="K134" s="5">
        <v>427</v>
      </c>
    </row>
    <row r="135" spans="1:11">
      <c r="A135" s="5">
        <v>1397</v>
      </c>
      <c r="B135" s="5">
        <v>4</v>
      </c>
      <c r="C135" s="5" t="s">
        <v>409</v>
      </c>
      <c r="D135" s="5" t="s">
        <v>408</v>
      </c>
      <c r="E135" s="5">
        <v>1696</v>
      </c>
      <c r="F135" s="5">
        <v>1269</v>
      </c>
      <c r="G135" s="5">
        <v>416</v>
      </c>
      <c r="H135" s="5">
        <v>418</v>
      </c>
      <c r="I135" s="5">
        <v>211</v>
      </c>
      <c r="J135" s="5">
        <v>224</v>
      </c>
      <c r="K135" s="5">
        <v>427</v>
      </c>
    </row>
    <row r="136" spans="1:11">
      <c r="A136" s="5">
        <v>1397</v>
      </c>
      <c r="B136" s="5">
        <v>3</v>
      </c>
      <c r="C136" s="5" t="s">
        <v>410</v>
      </c>
      <c r="D136" s="5" t="s">
        <v>411</v>
      </c>
      <c r="E136" s="5">
        <v>4122</v>
      </c>
      <c r="F136" s="5">
        <v>2715</v>
      </c>
      <c r="G136" s="5">
        <v>465</v>
      </c>
      <c r="H136" s="5">
        <v>769</v>
      </c>
      <c r="I136" s="5">
        <v>476</v>
      </c>
      <c r="J136" s="5">
        <v>1005</v>
      </c>
      <c r="K136" s="5">
        <v>1407</v>
      </c>
    </row>
    <row r="137" spans="1:11">
      <c r="A137" s="5">
        <v>1397</v>
      </c>
      <c r="B137" s="5">
        <v>4</v>
      </c>
      <c r="C137" s="5" t="s">
        <v>412</v>
      </c>
      <c r="D137" s="5" t="s">
        <v>411</v>
      </c>
      <c r="E137" s="5">
        <v>4122</v>
      </c>
      <c r="F137" s="5">
        <v>2715</v>
      </c>
      <c r="G137" s="5">
        <v>465</v>
      </c>
      <c r="H137" s="5">
        <v>769</v>
      </c>
      <c r="I137" s="5">
        <v>476</v>
      </c>
      <c r="J137" s="5">
        <v>1005</v>
      </c>
      <c r="K137" s="5">
        <v>1407</v>
      </c>
    </row>
    <row r="138" spans="1:11">
      <c r="A138" s="5">
        <v>1397</v>
      </c>
      <c r="B138" s="5">
        <v>3</v>
      </c>
      <c r="C138" s="5" t="s">
        <v>413</v>
      </c>
      <c r="D138" s="5" t="s">
        <v>414</v>
      </c>
      <c r="E138" s="5">
        <v>5403</v>
      </c>
      <c r="F138" s="5">
        <v>4161</v>
      </c>
      <c r="G138" s="5">
        <v>1015</v>
      </c>
      <c r="H138" s="5">
        <v>1135</v>
      </c>
      <c r="I138" s="5">
        <v>650</v>
      </c>
      <c r="J138" s="5">
        <v>1361</v>
      </c>
      <c r="K138" s="5">
        <v>1242</v>
      </c>
    </row>
    <row r="139" spans="1:11">
      <c r="A139" s="5">
        <v>1397</v>
      </c>
      <c r="B139" s="5">
        <v>4</v>
      </c>
      <c r="C139" s="5" t="s">
        <v>415</v>
      </c>
      <c r="D139" s="5" t="s">
        <v>414</v>
      </c>
      <c r="E139" s="5">
        <v>5403</v>
      </c>
      <c r="F139" s="5">
        <v>4161</v>
      </c>
      <c r="G139" s="5">
        <v>1015</v>
      </c>
      <c r="H139" s="5">
        <v>1135</v>
      </c>
      <c r="I139" s="5">
        <v>650</v>
      </c>
      <c r="J139" s="5">
        <v>1361</v>
      </c>
      <c r="K139" s="5">
        <v>1242</v>
      </c>
    </row>
    <row r="140" spans="1:11">
      <c r="A140" s="5">
        <v>1397</v>
      </c>
      <c r="B140" s="5">
        <v>3</v>
      </c>
      <c r="C140" s="5" t="s">
        <v>416</v>
      </c>
      <c r="D140" s="5" t="s">
        <v>417</v>
      </c>
      <c r="E140" s="5">
        <v>5390</v>
      </c>
      <c r="F140" s="5">
        <v>3930</v>
      </c>
      <c r="G140" s="5">
        <v>2337</v>
      </c>
      <c r="H140" s="5">
        <v>836</v>
      </c>
      <c r="I140" s="5">
        <v>346</v>
      </c>
      <c r="J140" s="5">
        <v>411</v>
      </c>
      <c r="K140" s="5">
        <v>1460</v>
      </c>
    </row>
    <row r="141" spans="1:11">
      <c r="A141" s="5">
        <v>1397</v>
      </c>
      <c r="B141" s="5">
        <v>4</v>
      </c>
      <c r="C141" s="5" t="s">
        <v>418</v>
      </c>
      <c r="D141" s="5" t="s">
        <v>417</v>
      </c>
      <c r="E141" s="5">
        <v>5390</v>
      </c>
      <c r="F141" s="5">
        <v>3930</v>
      </c>
      <c r="G141" s="5">
        <v>2337</v>
      </c>
      <c r="H141" s="5">
        <v>836</v>
      </c>
      <c r="I141" s="5">
        <v>346</v>
      </c>
      <c r="J141" s="5">
        <v>411</v>
      </c>
      <c r="K141" s="5">
        <v>1460</v>
      </c>
    </row>
    <row r="142" spans="1:11">
      <c r="A142" s="5">
        <v>1397</v>
      </c>
      <c r="B142" s="5">
        <v>3</v>
      </c>
      <c r="C142" s="5" t="s">
        <v>419</v>
      </c>
      <c r="D142" s="5" t="s">
        <v>420</v>
      </c>
      <c r="E142" s="5">
        <v>7027</v>
      </c>
      <c r="F142" s="5">
        <v>5511</v>
      </c>
      <c r="G142" s="5">
        <v>1617</v>
      </c>
      <c r="H142" s="5">
        <v>2102</v>
      </c>
      <c r="I142" s="5">
        <v>713</v>
      </c>
      <c r="J142" s="5">
        <v>1079</v>
      </c>
      <c r="K142" s="5">
        <v>1515</v>
      </c>
    </row>
    <row r="143" spans="1:11">
      <c r="A143" s="5">
        <v>1397</v>
      </c>
      <c r="B143" s="5">
        <v>4</v>
      </c>
      <c r="C143" s="5" t="s">
        <v>421</v>
      </c>
      <c r="D143" s="5" t="s">
        <v>422</v>
      </c>
      <c r="E143" s="5">
        <v>6641</v>
      </c>
      <c r="F143" s="5">
        <v>5267</v>
      </c>
      <c r="G143" s="5">
        <v>1564</v>
      </c>
      <c r="H143" s="5">
        <v>2000</v>
      </c>
      <c r="I143" s="5">
        <v>678</v>
      </c>
      <c r="J143" s="5">
        <v>1025</v>
      </c>
      <c r="K143" s="5">
        <v>1373</v>
      </c>
    </row>
    <row r="144" spans="1:11">
      <c r="A144" s="5">
        <v>1397</v>
      </c>
      <c r="B144" s="5">
        <v>4</v>
      </c>
      <c r="C144" s="5" t="s">
        <v>423</v>
      </c>
      <c r="D144" s="5" t="s">
        <v>424</v>
      </c>
      <c r="E144" s="5">
        <v>386</v>
      </c>
      <c r="F144" s="5">
        <v>244</v>
      </c>
      <c r="G144" s="5">
        <v>53</v>
      </c>
      <c r="H144" s="5">
        <v>102</v>
      </c>
      <c r="I144" s="5">
        <v>35</v>
      </c>
      <c r="J144" s="5">
        <v>54</v>
      </c>
      <c r="K144" s="5">
        <v>142</v>
      </c>
    </row>
    <row r="145" spans="1:11">
      <c r="A145" s="5">
        <v>1397</v>
      </c>
      <c r="B145" s="5">
        <v>3</v>
      </c>
      <c r="C145" s="5" t="s">
        <v>425</v>
      </c>
      <c r="D145" s="5" t="s">
        <v>426</v>
      </c>
      <c r="E145" s="5">
        <v>673</v>
      </c>
      <c r="F145" s="5">
        <v>491</v>
      </c>
      <c r="G145" s="5">
        <v>125</v>
      </c>
      <c r="H145" s="5">
        <v>108</v>
      </c>
      <c r="I145" s="5">
        <v>59</v>
      </c>
      <c r="J145" s="5">
        <v>199</v>
      </c>
      <c r="K145" s="5">
        <v>182</v>
      </c>
    </row>
    <row r="146" spans="1:11">
      <c r="A146" s="5">
        <v>1397</v>
      </c>
      <c r="B146" s="5">
        <v>4</v>
      </c>
      <c r="C146" s="5" t="s">
        <v>427</v>
      </c>
      <c r="D146" s="5" t="s">
        <v>426</v>
      </c>
      <c r="E146" s="5">
        <v>673</v>
      </c>
      <c r="F146" s="5">
        <v>491</v>
      </c>
      <c r="G146" s="5">
        <v>125</v>
      </c>
      <c r="H146" s="5">
        <v>108</v>
      </c>
      <c r="I146" s="5">
        <v>59</v>
      </c>
      <c r="J146" s="5">
        <v>199</v>
      </c>
      <c r="K146" s="5">
        <v>182</v>
      </c>
    </row>
    <row r="147" spans="1:11">
      <c r="A147" s="5">
        <v>1397</v>
      </c>
      <c r="B147" s="5">
        <v>7</v>
      </c>
      <c r="C147" s="5" t="s">
        <v>428</v>
      </c>
      <c r="D147" s="5" t="s">
        <v>429</v>
      </c>
      <c r="E147" s="5">
        <v>1430</v>
      </c>
      <c r="F147" s="5">
        <v>1143</v>
      </c>
      <c r="G147" s="5">
        <v>218</v>
      </c>
      <c r="H147" s="5">
        <v>236</v>
      </c>
      <c r="I147" s="5">
        <v>128</v>
      </c>
      <c r="J147" s="5">
        <v>562</v>
      </c>
      <c r="K147" s="5">
        <v>288</v>
      </c>
    </row>
    <row r="148" spans="1:11">
      <c r="A148" s="5">
        <v>1397</v>
      </c>
      <c r="B148" s="5">
        <v>9</v>
      </c>
      <c r="C148" s="5" t="s">
        <v>430</v>
      </c>
      <c r="D148" s="5" t="s">
        <v>429</v>
      </c>
      <c r="E148" s="5">
        <v>1430</v>
      </c>
      <c r="F148" s="5">
        <v>1143</v>
      </c>
      <c r="G148" s="5">
        <v>218</v>
      </c>
      <c r="H148" s="5">
        <v>236</v>
      </c>
      <c r="I148" s="5">
        <v>128</v>
      </c>
      <c r="J148" s="5">
        <v>562</v>
      </c>
      <c r="K148" s="5">
        <v>288</v>
      </c>
    </row>
    <row r="149" spans="1:11">
      <c r="A149" s="5">
        <v>1397</v>
      </c>
      <c r="B149" s="5">
        <v>2</v>
      </c>
      <c r="C149" s="5" t="s">
        <v>431</v>
      </c>
      <c r="D149" s="5" t="s">
        <v>432</v>
      </c>
      <c r="E149" s="5">
        <v>77850</v>
      </c>
      <c r="F149" s="5">
        <v>59482</v>
      </c>
      <c r="G149" s="5">
        <v>26371</v>
      </c>
      <c r="H149" s="5">
        <v>20495</v>
      </c>
      <c r="I149" s="5">
        <v>6114</v>
      </c>
      <c r="J149" s="5">
        <v>6502</v>
      </c>
      <c r="K149" s="5">
        <v>18368</v>
      </c>
    </row>
    <row r="150" spans="1:11">
      <c r="A150" s="5">
        <v>1397</v>
      </c>
      <c r="B150" s="5">
        <v>3</v>
      </c>
      <c r="C150" s="5" t="s">
        <v>433</v>
      </c>
      <c r="D150" s="5" t="s">
        <v>434</v>
      </c>
      <c r="E150" s="5">
        <v>24013</v>
      </c>
      <c r="F150" s="5">
        <v>18423</v>
      </c>
      <c r="G150" s="5">
        <v>6003</v>
      </c>
      <c r="H150" s="5">
        <v>7146</v>
      </c>
      <c r="I150" s="5">
        <v>2435</v>
      </c>
      <c r="J150" s="5">
        <v>2839</v>
      </c>
      <c r="K150" s="5">
        <v>5589</v>
      </c>
    </row>
    <row r="151" spans="1:11">
      <c r="A151" s="5">
        <v>1397</v>
      </c>
      <c r="B151" s="5">
        <v>4</v>
      </c>
      <c r="C151" s="5" t="s">
        <v>435</v>
      </c>
      <c r="D151" s="5" t="s">
        <v>434</v>
      </c>
      <c r="E151" s="5">
        <v>24013</v>
      </c>
      <c r="F151" s="5">
        <v>18423</v>
      </c>
      <c r="G151" s="5">
        <v>6003</v>
      </c>
      <c r="H151" s="5">
        <v>7146</v>
      </c>
      <c r="I151" s="5">
        <v>2435</v>
      </c>
      <c r="J151" s="5">
        <v>2839</v>
      </c>
      <c r="K151" s="5">
        <v>5589</v>
      </c>
    </row>
    <row r="152" spans="1:11">
      <c r="A152" s="5">
        <v>1397</v>
      </c>
      <c r="B152" s="5">
        <v>3</v>
      </c>
      <c r="C152" s="5" t="s">
        <v>436</v>
      </c>
      <c r="D152" s="5" t="s">
        <v>437</v>
      </c>
      <c r="E152" s="5">
        <v>2795</v>
      </c>
      <c r="F152" s="5">
        <v>1910</v>
      </c>
      <c r="G152" s="5">
        <v>1043</v>
      </c>
      <c r="H152" s="5">
        <v>494</v>
      </c>
      <c r="I152" s="5">
        <v>209</v>
      </c>
      <c r="J152" s="5">
        <v>165</v>
      </c>
      <c r="K152" s="5">
        <v>886</v>
      </c>
    </row>
    <row r="153" spans="1:11">
      <c r="A153" s="5">
        <v>1397</v>
      </c>
      <c r="B153" s="5">
        <v>4</v>
      </c>
      <c r="C153" s="5" t="s">
        <v>438</v>
      </c>
      <c r="D153" s="5" t="s">
        <v>437</v>
      </c>
      <c r="E153" s="5">
        <v>2795</v>
      </c>
      <c r="F153" s="5">
        <v>1910</v>
      </c>
      <c r="G153" s="5">
        <v>1043</v>
      </c>
      <c r="H153" s="5">
        <v>494</v>
      </c>
      <c r="I153" s="5">
        <v>209</v>
      </c>
      <c r="J153" s="5">
        <v>165</v>
      </c>
      <c r="K153" s="5">
        <v>886</v>
      </c>
    </row>
    <row r="154" spans="1:11">
      <c r="A154" s="5">
        <v>1397</v>
      </c>
      <c r="B154" s="5">
        <v>3</v>
      </c>
      <c r="C154" s="5" t="s">
        <v>439</v>
      </c>
      <c r="D154" s="5" t="s">
        <v>440</v>
      </c>
      <c r="E154" s="5">
        <v>12455</v>
      </c>
      <c r="F154" s="5">
        <v>9193</v>
      </c>
      <c r="G154" s="5">
        <v>3554</v>
      </c>
      <c r="H154" s="5">
        <v>3597</v>
      </c>
      <c r="I154" s="5">
        <v>1040</v>
      </c>
      <c r="J154" s="5">
        <v>1001</v>
      </c>
      <c r="K154" s="5">
        <v>3262</v>
      </c>
    </row>
    <row r="155" spans="1:11">
      <c r="A155" s="5">
        <v>1397</v>
      </c>
      <c r="B155" s="5">
        <v>14</v>
      </c>
      <c r="C155" s="5" t="s">
        <v>441</v>
      </c>
      <c r="D155" s="5" t="s">
        <v>442</v>
      </c>
      <c r="E155" s="5">
        <v>12455</v>
      </c>
      <c r="F155" s="5">
        <v>9193</v>
      </c>
      <c r="G155" s="5">
        <v>3554</v>
      </c>
      <c r="H155" s="5">
        <v>3597</v>
      </c>
      <c r="I155" s="5">
        <v>1040</v>
      </c>
      <c r="J155" s="5">
        <v>1001</v>
      </c>
      <c r="K155" s="5">
        <v>3262</v>
      </c>
    </row>
    <row r="156" spans="1:11">
      <c r="A156" s="5">
        <v>1397</v>
      </c>
      <c r="B156" s="5">
        <v>3</v>
      </c>
      <c r="C156" s="5" t="s">
        <v>443</v>
      </c>
      <c r="D156" s="5" t="s">
        <v>444</v>
      </c>
      <c r="E156" s="5">
        <v>8279</v>
      </c>
      <c r="F156" s="5">
        <v>6368</v>
      </c>
      <c r="G156" s="5">
        <v>3391</v>
      </c>
      <c r="H156" s="5">
        <v>1908</v>
      </c>
      <c r="I156" s="5">
        <v>566</v>
      </c>
      <c r="J156" s="5">
        <v>502</v>
      </c>
      <c r="K156" s="5">
        <v>1912</v>
      </c>
    </row>
    <row r="157" spans="1:11">
      <c r="A157" s="5">
        <v>1397</v>
      </c>
      <c r="B157" s="5">
        <v>4</v>
      </c>
      <c r="C157" s="5" t="s">
        <v>445</v>
      </c>
      <c r="D157" s="5" t="s">
        <v>444</v>
      </c>
      <c r="E157" s="5">
        <v>8279</v>
      </c>
      <c r="F157" s="5">
        <v>6368</v>
      </c>
      <c r="G157" s="5">
        <v>3391</v>
      </c>
      <c r="H157" s="5">
        <v>1908</v>
      </c>
      <c r="I157" s="5">
        <v>566</v>
      </c>
      <c r="J157" s="5">
        <v>502</v>
      </c>
      <c r="K157" s="5">
        <v>1912</v>
      </c>
    </row>
    <row r="158" spans="1:11">
      <c r="A158" s="5">
        <v>1397</v>
      </c>
      <c r="B158" s="5">
        <v>3</v>
      </c>
      <c r="C158" s="5" t="s">
        <v>446</v>
      </c>
      <c r="D158" s="5" t="s">
        <v>447</v>
      </c>
      <c r="E158" s="5">
        <v>29190</v>
      </c>
      <c r="F158" s="5">
        <v>22790</v>
      </c>
      <c r="G158" s="5">
        <v>12021</v>
      </c>
      <c r="H158" s="5">
        <v>7103</v>
      </c>
      <c r="I158" s="5">
        <v>1800</v>
      </c>
      <c r="J158" s="5">
        <v>1866</v>
      </c>
      <c r="K158" s="5">
        <v>6400</v>
      </c>
    </row>
    <row r="159" spans="1:11">
      <c r="A159" s="5">
        <v>1397</v>
      </c>
      <c r="B159" s="5">
        <v>4</v>
      </c>
      <c r="C159" s="5" t="s">
        <v>448</v>
      </c>
      <c r="D159" s="5" t="s">
        <v>447</v>
      </c>
      <c r="E159" s="5">
        <v>29190</v>
      </c>
      <c r="F159" s="5">
        <v>22790</v>
      </c>
      <c r="G159" s="5">
        <v>12021</v>
      </c>
      <c r="H159" s="5">
        <v>7103</v>
      </c>
      <c r="I159" s="5">
        <v>1800</v>
      </c>
      <c r="J159" s="5">
        <v>1866</v>
      </c>
      <c r="K159" s="5">
        <v>6400</v>
      </c>
    </row>
    <row r="160" spans="1:11">
      <c r="A160" s="5">
        <v>1397</v>
      </c>
      <c r="B160" s="5">
        <v>3</v>
      </c>
      <c r="C160" s="5" t="s">
        <v>449</v>
      </c>
      <c r="D160" s="5" t="s">
        <v>450</v>
      </c>
      <c r="E160" s="5">
        <v>1118</v>
      </c>
      <c r="F160" s="5">
        <v>798</v>
      </c>
      <c r="G160" s="5">
        <v>359</v>
      </c>
      <c r="H160" s="5">
        <v>247</v>
      </c>
      <c r="I160" s="5">
        <v>64</v>
      </c>
      <c r="J160" s="5">
        <v>128</v>
      </c>
      <c r="K160" s="5">
        <v>320</v>
      </c>
    </row>
    <row r="161" spans="1:11">
      <c r="A161" s="5">
        <v>1397</v>
      </c>
      <c r="B161" s="5">
        <v>4</v>
      </c>
      <c r="C161" s="5" t="s">
        <v>451</v>
      </c>
      <c r="D161" s="5" t="s">
        <v>450</v>
      </c>
      <c r="E161" s="5">
        <v>1118</v>
      </c>
      <c r="F161" s="5">
        <v>798</v>
      </c>
      <c r="G161" s="5">
        <v>359</v>
      </c>
      <c r="H161" s="5">
        <v>247</v>
      </c>
      <c r="I161" s="5">
        <v>64</v>
      </c>
      <c r="J161" s="5">
        <v>128</v>
      </c>
      <c r="K161" s="5">
        <v>320</v>
      </c>
    </row>
    <row r="162" spans="1:11">
      <c r="A162" s="5">
        <v>1397</v>
      </c>
      <c r="B162" s="5">
        <v>2</v>
      </c>
      <c r="C162" s="5" t="s">
        <v>452</v>
      </c>
      <c r="D162" s="5" t="s">
        <v>453</v>
      </c>
      <c r="E162" s="5">
        <v>80787</v>
      </c>
      <c r="F162" s="5">
        <v>60720</v>
      </c>
      <c r="G162" s="5">
        <v>20410</v>
      </c>
      <c r="H162" s="5">
        <v>25423</v>
      </c>
      <c r="I162" s="5">
        <v>6704</v>
      </c>
      <c r="J162" s="5">
        <v>8182</v>
      </c>
      <c r="K162" s="5">
        <v>20067</v>
      </c>
    </row>
    <row r="163" spans="1:11">
      <c r="A163" s="5">
        <v>1397</v>
      </c>
      <c r="B163" s="5">
        <v>3</v>
      </c>
      <c r="C163" s="5" t="s">
        <v>454</v>
      </c>
      <c r="D163" s="5" t="s">
        <v>455</v>
      </c>
      <c r="E163" s="5">
        <v>57889</v>
      </c>
      <c r="F163" s="5">
        <v>43097</v>
      </c>
      <c r="G163" s="5">
        <v>14784</v>
      </c>
      <c r="H163" s="5">
        <v>17068</v>
      </c>
      <c r="I163" s="5">
        <v>5005</v>
      </c>
      <c r="J163" s="5">
        <v>6242</v>
      </c>
      <c r="K163" s="5">
        <v>14791</v>
      </c>
    </row>
    <row r="164" spans="1:11">
      <c r="A164" s="5">
        <v>1397</v>
      </c>
      <c r="B164" s="5">
        <v>4</v>
      </c>
      <c r="C164" s="5" t="s">
        <v>456</v>
      </c>
      <c r="D164" s="5" t="s">
        <v>457</v>
      </c>
      <c r="E164" s="5">
        <v>7095</v>
      </c>
      <c r="F164" s="5">
        <v>4924</v>
      </c>
      <c r="G164" s="5">
        <v>395</v>
      </c>
      <c r="H164" s="5">
        <v>1480</v>
      </c>
      <c r="I164" s="5">
        <v>1489</v>
      </c>
      <c r="J164" s="5">
        <v>1560</v>
      </c>
      <c r="K164" s="5">
        <v>2171</v>
      </c>
    </row>
    <row r="165" spans="1:11">
      <c r="A165" s="5">
        <v>1397</v>
      </c>
      <c r="B165" s="5">
        <v>4</v>
      </c>
      <c r="C165" s="5" t="s">
        <v>458</v>
      </c>
      <c r="D165" s="5" t="s">
        <v>459</v>
      </c>
      <c r="E165" s="5">
        <v>361</v>
      </c>
      <c r="F165" s="5">
        <v>278</v>
      </c>
      <c r="G165" s="5">
        <v>101</v>
      </c>
      <c r="H165" s="5">
        <v>107</v>
      </c>
      <c r="I165" s="5">
        <v>34</v>
      </c>
      <c r="J165" s="5">
        <v>36</v>
      </c>
      <c r="K165" s="5">
        <v>83</v>
      </c>
    </row>
    <row r="166" spans="1:11">
      <c r="A166" s="5">
        <v>1397</v>
      </c>
      <c r="B166" s="5">
        <v>4</v>
      </c>
      <c r="C166" s="5" t="s">
        <v>460</v>
      </c>
      <c r="D166" s="5" t="s">
        <v>461</v>
      </c>
      <c r="E166" s="5">
        <v>14432</v>
      </c>
      <c r="F166" s="5">
        <v>10697</v>
      </c>
      <c r="G166" s="5">
        <v>3994</v>
      </c>
      <c r="H166" s="5">
        <v>4474</v>
      </c>
      <c r="I166" s="5">
        <v>908</v>
      </c>
      <c r="J166" s="5">
        <v>1322</v>
      </c>
      <c r="K166" s="5">
        <v>3735</v>
      </c>
    </row>
    <row r="167" spans="1:11">
      <c r="A167" s="5">
        <v>1397</v>
      </c>
      <c r="B167" s="5">
        <v>4</v>
      </c>
      <c r="C167" s="5" t="s">
        <v>462</v>
      </c>
      <c r="D167" s="5" t="s">
        <v>463</v>
      </c>
      <c r="E167" s="5">
        <v>4405</v>
      </c>
      <c r="F167" s="5">
        <v>3605</v>
      </c>
      <c r="G167" s="5">
        <v>1118</v>
      </c>
      <c r="H167" s="5">
        <v>1577</v>
      </c>
      <c r="I167" s="5">
        <v>321</v>
      </c>
      <c r="J167" s="5">
        <v>588</v>
      </c>
      <c r="K167" s="5">
        <v>800</v>
      </c>
    </row>
    <row r="168" spans="1:11">
      <c r="A168" s="5">
        <v>1397</v>
      </c>
      <c r="B168" s="5">
        <v>4</v>
      </c>
      <c r="C168" s="5" t="s">
        <v>464</v>
      </c>
      <c r="D168" s="5" t="s">
        <v>465</v>
      </c>
      <c r="E168" s="5">
        <v>1841</v>
      </c>
      <c r="F168" s="5">
        <v>1444</v>
      </c>
      <c r="G168" s="5">
        <v>477</v>
      </c>
      <c r="H168" s="5">
        <v>732</v>
      </c>
      <c r="I168" s="5">
        <v>101</v>
      </c>
      <c r="J168" s="5">
        <v>134</v>
      </c>
      <c r="K168" s="5">
        <v>396</v>
      </c>
    </row>
    <row r="169" spans="1:11">
      <c r="A169" s="5">
        <v>1397</v>
      </c>
      <c r="B169" s="5">
        <v>4</v>
      </c>
      <c r="C169" s="5" t="s">
        <v>466</v>
      </c>
      <c r="D169" s="5" t="s">
        <v>467</v>
      </c>
      <c r="E169" s="5">
        <v>4348</v>
      </c>
      <c r="F169" s="5">
        <v>3222</v>
      </c>
      <c r="G169" s="5">
        <v>1171</v>
      </c>
      <c r="H169" s="5">
        <v>1188</v>
      </c>
      <c r="I169" s="5">
        <v>368</v>
      </c>
      <c r="J169" s="5">
        <v>495</v>
      </c>
      <c r="K169" s="5">
        <v>1126</v>
      </c>
    </row>
    <row r="170" spans="1:11">
      <c r="A170" s="5">
        <v>1397</v>
      </c>
      <c r="B170" s="5">
        <v>4</v>
      </c>
      <c r="C170" s="5" t="s">
        <v>468</v>
      </c>
      <c r="D170" s="5" t="s">
        <v>469</v>
      </c>
      <c r="E170" s="5">
        <v>1040</v>
      </c>
      <c r="F170" s="5">
        <v>360</v>
      </c>
      <c r="G170" s="5">
        <v>122</v>
      </c>
      <c r="H170" s="5">
        <v>118</v>
      </c>
      <c r="I170" s="5">
        <v>34</v>
      </c>
      <c r="J170" s="5">
        <v>86</v>
      </c>
      <c r="K170" s="5">
        <v>680</v>
      </c>
    </row>
    <row r="171" spans="1:11">
      <c r="A171" s="5">
        <v>1397</v>
      </c>
      <c r="B171" s="5">
        <v>9</v>
      </c>
      <c r="C171" s="5" t="s">
        <v>470</v>
      </c>
      <c r="D171" s="5" t="s">
        <v>471</v>
      </c>
      <c r="E171" s="5">
        <v>24368</v>
      </c>
      <c r="F171" s="5">
        <v>18567</v>
      </c>
      <c r="G171" s="5">
        <v>7405</v>
      </c>
      <c r="H171" s="5">
        <v>7391</v>
      </c>
      <c r="I171" s="5">
        <v>1750</v>
      </c>
      <c r="J171" s="5">
        <v>2021</v>
      </c>
      <c r="K171" s="5">
        <v>5801</v>
      </c>
    </row>
    <row r="172" spans="1:11">
      <c r="A172" s="5">
        <v>1397</v>
      </c>
      <c r="B172" s="5">
        <v>3</v>
      </c>
      <c r="C172" s="5" t="s">
        <v>472</v>
      </c>
      <c r="D172" s="5" t="s">
        <v>473</v>
      </c>
      <c r="E172" s="5">
        <v>22898</v>
      </c>
      <c r="F172" s="5">
        <v>17623</v>
      </c>
      <c r="G172" s="5">
        <v>5627</v>
      </c>
      <c r="H172" s="5">
        <v>8356</v>
      </c>
      <c r="I172" s="5">
        <v>1700</v>
      </c>
      <c r="J172" s="5">
        <v>1941</v>
      </c>
      <c r="K172" s="5">
        <v>5276</v>
      </c>
    </row>
    <row r="173" spans="1:11">
      <c r="A173" s="5">
        <v>1397</v>
      </c>
      <c r="B173" s="5">
        <v>4</v>
      </c>
      <c r="C173" s="5" t="s">
        <v>474</v>
      </c>
      <c r="D173" s="5" t="s">
        <v>475</v>
      </c>
      <c r="E173" s="5">
        <v>5816</v>
      </c>
      <c r="F173" s="5">
        <v>4454</v>
      </c>
      <c r="G173" s="5">
        <v>1438</v>
      </c>
      <c r="H173" s="5">
        <v>2146</v>
      </c>
      <c r="I173" s="5">
        <v>427</v>
      </c>
      <c r="J173" s="5">
        <v>443</v>
      </c>
      <c r="K173" s="5">
        <v>1363</v>
      </c>
    </row>
    <row r="174" spans="1:11">
      <c r="A174" s="5">
        <v>1397</v>
      </c>
      <c r="B174" s="5">
        <v>4</v>
      </c>
      <c r="C174" s="5" t="s">
        <v>476</v>
      </c>
      <c r="D174" s="5" t="s">
        <v>477</v>
      </c>
      <c r="E174" s="5">
        <v>4053</v>
      </c>
      <c r="F174" s="5">
        <v>2945</v>
      </c>
      <c r="G174" s="5">
        <v>650</v>
      </c>
      <c r="H174" s="5">
        <v>1665</v>
      </c>
      <c r="I174" s="5">
        <v>287</v>
      </c>
      <c r="J174" s="5">
        <v>343</v>
      </c>
      <c r="K174" s="5">
        <v>1109</v>
      </c>
    </row>
    <row r="175" spans="1:11">
      <c r="A175" s="5">
        <v>1397</v>
      </c>
      <c r="B175" s="5">
        <v>4</v>
      </c>
      <c r="C175" s="5" t="s">
        <v>478</v>
      </c>
      <c r="D175" s="5" t="s">
        <v>479</v>
      </c>
      <c r="E175" s="5">
        <v>581</v>
      </c>
      <c r="F175" s="5">
        <v>492</v>
      </c>
      <c r="G175" s="5">
        <v>179</v>
      </c>
      <c r="H175" s="5">
        <v>224</v>
      </c>
      <c r="I175" s="5">
        <v>21</v>
      </c>
      <c r="J175" s="5">
        <v>67</v>
      </c>
      <c r="K175" s="5">
        <v>89</v>
      </c>
    </row>
    <row r="176" spans="1:11">
      <c r="A176" s="5">
        <v>1397</v>
      </c>
      <c r="B176" s="5">
        <v>4</v>
      </c>
      <c r="C176" s="5" t="s">
        <v>480</v>
      </c>
      <c r="D176" s="5" t="s">
        <v>481</v>
      </c>
      <c r="E176" s="5">
        <v>4803</v>
      </c>
      <c r="F176" s="5">
        <v>3554</v>
      </c>
      <c r="G176" s="5">
        <v>1357</v>
      </c>
      <c r="H176" s="5">
        <v>1452</v>
      </c>
      <c r="I176" s="5">
        <v>363</v>
      </c>
      <c r="J176" s="5">
        <v>383</v>
      </c>
      <c r="K176" s="5">
        <v>1249</v>
      </c>
    </row>
    <row r="177" spans="1:11">
      <c r="A177" s="5">
        <v>1397</v>
      </c>
      <c r="B177" s="5">
        <v>4</v>
      </c>
      <c r="C177" s="5" t="s">
        <v>482</v>
      </c>
      <c r="D177" s="5" t="s">
        <v>483</v>
      </c>
      <c r="E177" s="5">
        <v>3070</v>
      </c>
      <c r="F177" s="5">
        <v>2372</v>
      </c>
      <c r="G177" s="5">
        <v>1021</v>
      </c>
      <c r="H177" s="5">
        <v>862</v>
      </c>
      <c r="I177" s="5">
        <v>216</v>
      </c>
      <c r="J177" s="5">
        <v>272</v>
      </c>
      <c r="K177" s="5">
        <v>698</v>
      </c>
    </row>
    <row r="178" spans="1:11">
      <c r="A178" s="5">
        <v>1397</v>
      </c>
      <c r="B178" s="5">
        <v>4</v>
      </c>
      <c r="C178" s="5" t="s">
        <v>484</v>
      </c>
      <c r="D178" s="5" t="s">
        <v>485</v>
      </c>
      <c r="E178" s="5">
        <v>382</v>
      </c>
      <c r="F178" s="5">
        <v>314</v>
      </c>
      <c r="G178" s="5">
        <v>123</v>
      </c>
      <c r="H178" s="5">
        <v>148</v>
      </c>
      <c r="I178" s="5">
        <v>13</v>
      </c>
      <c r="J178" s="5">
        <v>30</v>
      </c>
      <c r="K178" s="5">
        <v>68</v>
      </c>
    </row>
    <row r="179" spans="1:11">
      <c r="A179" s="5">
        <v>1397</v>
      </c>
      <c r="B179" s="5">
        <v>4</v>
      </c>
      <c r="C179" s="5" t="s">
        <v>486</v>
      </c>
      <c r="D179" s="5" t="s">
        <v>487</v>
      </c>
      <c r="E179" s="5">
        <v>4193</v>
      </c>
      <c r="F179" s="5">
        <v>3493</v>
      </c>
      <c r="G179" s="5">
        <v>859</v>
      </c>
      <c r="H179" s="5">
        <v>1860</v>
      </c>
      <c r="I179" s="5">
        <v>372</v>
      </c>
      <c r="J179" s="5">
        <v>403</v>
      </c>
      <c r="K179" s="5">
        <v>700</v>
      </c>
    </row>
    <row r="180" spans="1:11">
      <c r="A180" s="5">
        <v>1397</v>
      </c>
      <c r="B180" s="5">
        <v>2</v>
      </c>
      <c r="C180" s="5" t="s">
        <v>488</v>
      </c>
      <c r="D180" s="5" t="s">
        <v>489</v>
      </c>
      <c r="E180" s="5">
        <v>169106</v>
      </c>
      <c r="F180" s="5">
        <v>131664</v>
      </c>
      <c r="G180" s="5">
        <v>55229</v>
      </c>
      <c r="H180" s="5">
        <v>52100</v>
      </c>
      <c r="I180" s="5">
        <v>12694</v>
      </c>
      <c r="J180" s="5">
        <v>11642</v>
      </c>
      <c r="K180" s="5">
        <v>37442</v>
      </c>
    </row>
    <row r="181" spans="1:11">
      <c r="A181" s="5">
        <v>1397</v>
      </c>
      <c r="B181" s="5">
        <v>3</v>
      </c>
      <c r="C181" s="5" t="s">
        <v>490</v>
      </c>
      <c r="D181" s="5" t="s">
        <v>491</v>
      </c>
      <c r="E181" s="5">
        <v>77459</v>
      </c>
      <c r="F181" s="5">
        <v>59977</v>
      </c>
      <c r="G181" s="5">
        <v>29619</v>
      </c>
      <c r="H181" s="5">
        <v>18806</v>
      </c>
      <c r="I181" s="5">
        <v>6990</v>
      </c>
      <c r="J181" s="5">
        <v>4562</v>
      </c>
      <c r="K181" s="5">
        <v>17482</v>
      </c>
    </row>
    <row r="182" spans="1:11">
      <c r="A182" s="5">
        <v>1397</v>
      </c>
      <c r="B182" s="5">
        <v>4</v>
      </c>
      <c r="C182" s="5" t="s">
        <v>492</v>
      </c>
      <c r="D182" s="5" t="s">
        <v>491</v>
      </c>
      <c r="E182" s="5">
        <v>77459</v>
      </c>
      <c r="F182" s="5">
        <v>59977</v>
      </c>
      <c r="G182" s="5">
        <v>29619</v>
      </c>
      <c r="H182" s="5">
        <v>18806</v>
      </c>
      <c r="I182" s="5">
        <v>6990</v>
      </c>
      <c r="J182" s="5">
        <v>4562</v>
      </c>
      <c r="K182" s="5">
        <v>17482</v>
      </c>
    </row>
    <row r="183" spans="1:11">
      <c r="A183" s="5">
        <v>1397</v>
      </c>
      <c r="B183" s="5">
        <v>3</v>
      </c>
      <c r="C183" s="5" t="s">
        <v>493</v>
      </c>
      <c r="D183" s="5" t="s">
        <v>494</v>
      </c>
      <c r="E183" s="5">
        <v>4904</v>
      </c>
      <c r="F183" s="5">
        <v>3957</v>
      </c>
      <c r="G183" s="5">
        <v>1246</v>
      </c>
      <c r="H183" s="5">
        <v>2080</v>
      </c>
      <c r="I183" s="5">
        <v>338</v>
      </c>
      <c r="J183" s="5">
        <v>293</v>
      </c>
      <c r="K183" s="5">
        <v>947</v>
      </c>
    </row>
    <row r="184" spans="1:11">
      <c r="A184" s="5">
        <v>1397</v>
      </c>
      <c r="B184" s="5">
        <v>4</v>
      </c>
      <c r="C184" s="5" t="s">
        <v>495</v>
      </c>
      <c r="D184" s="5" t="s">
        <v>494</v>
      </c>
      <c r="E184" s="5">
        <v>4904</v>
      </c>
      <c r="F184" s="5">
        <v>3957</v>
      </c>
      <c r="G184" s="5">
        <v>1246</v>
      </c>
      <c r="H184" s="5">
        <v>2080</v>
      </c>
      <c r="I184" s="5">
        <v>338</v>
      </c>
      <c r="J184" s="5">
        <v>293</v>
      </c>
      <c r="K184" s="5">
        <v>947</v>
      </c>
    </row>
    <row r="185" spans="1:11">
      <c r="A185" s="5">
        <v>1397</v>
      </c>
      <c r="B185" s="5">
        <v>3</v>
      </c>
      <c r="C185" s="5" t="s">
        <v>496</v>
      </c>
      <c r="D185" s="5" t="s">
        <v>497</v>
      </c>
      <c r="E185" s="5">
        <v>86743</v>
      </c>
      <c r="F185" s="5">
        <v>67730</v>
      </c>
      <c r="G185" s="5">
        <v>24364</v>
      </c>
      <c r="H185" s="5">
        <v>31214</v>
      </c>
      <c r="I185" s="5">
        <v>5366</v>
      </c>
      <c r="J185" s="5">
        <v>6787</v>
      </c>
      <c r="K185" s="5">
        <v>19013</v>
      </c>
    </row>
    <row r="186" spans="1:11">
      <c r="A186" s="5">
        <v>1397</v>
      </c>
      <c r="B186" s="5">
        <v>4</v>
      </c>
      <c r="C186" s="5" t="s">
        <v>498</v>
      </c>
      <c r="D186" s="5" t="s">
        <v>497</v>
      </c>
      <c r="E186" s="5">
        <v>86743</v>
      </c>
      <c r="F186" s="5">
        <v>67730</v>
      </c>
      <c r="G186" s="5">
        <v>24364</v>
      </c>
      <c r="H186" s="5">
        <v>31214</v>
      </c>
      <c r="I186" s="5">
        <v>5366</v>
      </c>
      <c r="J186" s="5">
        <v>6787</v>
      </c>
      <c r="K186" s="5">
        <v>19013</v>
      </c>
    </row>
    <row r="187" spans="1:11">
      <c r="A187" s="5">
        <v>1397</v>
      </c>
      <c r="B187" s="5">
        <v>2</v>
      </c>
      <c r="C187" s="5" t="s">
        <v>499</v>
      </c>
      <c r="D187" s="5" t="s">
        <v>500</v>
      </c>
      <c r="E187" s="5">
        <v>23375</v>
      </c>
      <c r="F187" s="5">
        <v>16336</v>
      </c>
      <c r="G187" s="5">
        <v>3037</v>
      </c>
      <c r="H187" s="5">
        <v>7405</v>
      </c>
      <c r="I187" s="5">
        <v>3460</v>
      </c>
      <c r="J187" s="5">
        <v>2433</v>
      </c>
      <c r="K187" s="5">
        <v>7039</v>
      </c>
    </row>
    <row r="188" spans="1:11">
      <c r="A188" s="5">
        <v>1397</v>
      </c>
      <c r="B188" s="5">
        <v>3</v>
      </c>
      <c r="C188" s="5" t="s">
        <v>501</v>
      </c>
      <c r="D188" s="5" t="s">
        <v>502</v>
      </c>
      <c r="E188" s="5">
        <v>3023</v>
      </c>
      <c r="F188" s="5">
        <v>2255</v>
      </c>
      <c r="G188" s="5">
        <v>351</v>
      </c>
      <c r="H188" s="5">
        <v>1013</v>
      </c>
      <c r="I188" s="5">
        <v>425</v>
      </c>
      <c r="J188" s="5">
        <v>467</v>
      </c>
      <c r="K188" s="5">
        <v>768</v>
      </c>
    </row>
    <row r="189" spans="1:11">
      <c r="A189" s="5">
        <v>1397</v>
      </c>
      <c r="B189" s="5">
        <v>4</v>
      </c>
      <c r="C189" s="5" t="s">
        <v>503</v>
      </c>
      <c r="D189" s="5" t="s">
        <v>504</v>
      </c>
      <c r="E189" s="5">
        <v>2889</v>
      </c>
      <c r="F189" s="5">
        <v>2134</v>
      </c>
      <c r="G189" s="5">
        <v>342</v>
      </c>
      <c r="H189" s="5">
        <v>908</v>
      </c>
      <c r="I189" s="5">
        <v>422</v>
      </c>
      <c r="J189" s="5">
        <v>463</v>
      </c>
      <c r="K189" s="5">
        <v>755</v>
      </c>
    </row>
    <row r="190" spans="1:11">
      <c r="A190" s="5">
        <v>1397</v>
      </c>
      <c r="B190" s="5">
        <v>4</v>
      </c>
      <c r="C190" s="5" t="s">
        <v>505</v>
      </c>
      <c r="D190" s="5" t="s">
        <v>506</v>
      </c>
      <c r="E190" s="5">
        <v>134</v>
      </c>
      <c r="F190" s="5">
        <v>121</v>
      </c>
      <c r="G190" s="5">
        <v>9</v>
      </c>
      <c r="H190" s="5">
        <v>105</v>
      </c>
      <c r="I190" s="5">
        <v>3</v>
      </c>
      <c r="J190" s="5">
        <v>4</v>
      </c>
      <c r="K190" s="5">
        <v>13</v>
      </c>
    </row>
    <row r="191" spans="1:11">
      <c r="A191" s="5">
        <v>1397</v>
      </c>
      <c r="B191" s="5">
        <v>3</v>
      </c>
      <c r="C191" s="5" t="s">
        <v>507</v>
      </c>
      <c r="D191" s="5" t="s">
        <v>508</v>
      </c>
      <c r="E191" s="5">
        <v>5146</v>
      </c>
      <c r="F191" s="5">
        <v>3817</v>
      </c>
      <c r="G191" s="5">
        <v>978</v>
      </c>
      <c r="H191" s="5">
        <v>1834</v>
      </c>
      <c r="I191" s="5">
        <v>443</v>
      </c>
      <c r="J191" s="5">
        <v>562</v>
      </c>
      <c r="K191" s="5">
        <v>1328</v>
      </c>
    </row>
    <row r="192" spans="1:11">
      <c r="A192" s="5">
        <v>1397</v>
      </c>
      <c r="B192" s="5">
        <v>4</v>
      </c>
      <c r="C192" s="5" t="s">
        <v>509</v>
      </c>
      <c r="D192" s="5" t="s">
        <v>508</v>
      </c>
      <c r="E192" s="5">
        <v>5146</v>
      </c>
      <c r="F192" s="5">
        <v>3817</v>
      </c>
      <c r="G192" s="5">
        <v>978</v>
      </c>
      <c r="H192" s="5">
        <v>1834</v>
      </c>
      <c r="I192" s="5">
        <v>443</v>
      </c>
      <c r="J192" s="5">
        <v>562</v>
      </c>
      <c r="K192" s="5">
        <v>1328</v>
      </c>
    </row>
    <row r="193" spans="1:11">
      <c r="A193" s="5">
        <v>1397</v>
      </c>
      <c r="B193" s="5">
        <v>3</v>
      </c>
      <c r="C193" s="5" t="s">
        <v>510</v>
      </c>
      <c r="D193" s="5" t="s">
        <v>511</v>
      </c>
      <c r="E193" s="5">
        <v>15205</v>
      </c>
      <c r="F193" s="5">
        <v>10263</v>
      </c>
      <c r="G193" s="5">
        <v>1708</v>
      </c>
      <c r="H193" s="5">
        <v>4558</v>
      </c>
      <c r="I193" s="5">
        <v>2592</v>
      </c>
      <c r="J193" s="5">
        <v>1404</v>
      </c>
      <c r="K193" s="5">
        <v>4942</v>
      </c>
    </row>
    <row r="194" spans="1:11">
      <c r="A194" s="5">
        <v>1397</v>
      </c>
      <c r="B194" s="5">
        <v>4</v>
      </c>
      <c r="C194" s="5" t="s">
        <v>512</v>
      </c>
      <c r="D194" s="5" t="s">
        <v>513</v>
      </c>
      <c r="E194" s="5">
        <v>3013</v>
      </c>
      <c r="F194" s="5">
        <v>2276</v>
      </c>
      <c r="G194" s="5">
        <v>1136</v>
      </c>
      <c r="H194" s="5">
        <v>747</v>
      </c>
      <c r="I194" s="5">
        <v>219</v>
      </c>
      <c r="J194" s="5">
        <v>173</v>
      </c>
      <c r="K194" s="5">
        <v>738</v>
      </c>
    </row>
    <row r="195" spans="1:11">
      <c r="A195" s="5">
        <v>1397</v>
      </c>
      <c r="B195" s="5">
        <v>4</v>
      </c>
      <c r="C195" s="5" t="s">
        <v>514</v>
      </c>
      <c r="D195" s="5" t="s">
        <v>515</v>
      </c>
      <c r="E195" s="5">
        <v>520</v>
      </c>
      <c r="F195" s="5">
        <v>365</v>
      </c>
      <c r="G195" s="5">
        <v>160</v>
      </c>
      <c r="H195" s="5">
        <v>175</v>
      </c>
      <c r="I195" s="5">
        <v>16</v>
      </c>
      <c r="J195" s="5">
        <v>14</v>
      </c>
      <c r="K195" s="5">
        <v>156</v>
      </c>
    </row>
    <row r="196" spans="1:11">
      <c r="A196" s="5">
        <v>1397</v>
      </c>
      <c r="B196" s="5">
        <v>4</v>
      </c>
      <c r="C196" s="5" t="s">
        <v>516</v>
      </c>
      <c r="D196" s="5" t="s">
        <v>511</v>
      </c>
      <c r="E196" s="5">
        <v>11672</v>
      </c>
      <c r="F196" s="5">
        <v>7623</v>
      </c>
      <c r="G196" s="5">
        <v>412</v>
      </c>
      <c r="H196" s="5">
        <v>3636</v>
      </c>
      <c r="I196" s="5">
        <v>2358</v>
      </c>
      <c r="J196" s="5">
        <v>1217</v>
      </c>
      <c r="K196" s="5">
        <v>4049</v>
      </c>
    </row>
    <row r="197" spans="1:11">
      <c r="A197" s="5">
        <v>1397</v>
      </c>
      <c r="B197" s="5">
        <v>2</v>
      </c>
      <c r="C197" s="5" t="s">
        <v>517</v>
      </c>
      <c r="D197" s="5" t="s">
        <v>518</v>
      </c>
      <c r="E197" s="5">
        <v>22408</v>
      </c>
      <c r="F197" s="5">
        <v>17871</v>
      </c>
      <c r="G197" s="5">
        <v>8646</v>
      </c>
      <c r="H197" s="5">
        <v>7549</v>
      </c>
      <c r="I197" s="5">
        <v>891</v>
      </c>
      <c r="J197" s="5">
        <v>785</v>
      </c>
      <c r="K197" s="5">
        <v>4537</v>
      </c>
    </row>
    <row r="198" spans="1:11">
      <c r="A198" s="5">
        <v>1397</v>
      </c>
      <c r="B198" s="5">
        <v>3</v>
      </c>
      <c r="C198" s="5" t="s">
        <v>519</v>
      </c>
      <c r="D198" s="5" t="s">
        <v>518</v>
      </c>
      <c r="E198" s="5">
        <v>22408</v>
      </c>
      <c r="F198" s="5">
        <v>17871</v>
      </c>
      <c r="G198" s="5">
        <v>8646</v>
      </c>
      <c r="H198" s="5">
        <v>7549</v>
      </c>
      <c r="I198" s="5">
        <v>891</v>
      </c>
      <c r="J198" s="5">
        <v>785</v>
      </c>
      <c r="K198" s="5">
        <v>4537</v>
      </c>
    </row>
    <row r="199" spans="1:11">
      <c r="A199" s="5">
        <v>1397</v>
      </c>
      <c r="B199" s="5">
        <v>4</v>
      </c>
      <c r="C199" s="5" t="s">
        <v>520</v>
      </c>
      <c r="D199" s="5" t="s">
        <v>518</v>
      </c>
      <c r="E199" s="5">
        <v>22408</v>
      </c>
      <c r="F199" s="5">
        <v>17871</v>
      </c>
      <c r="G199" s="5">
        <v>8646</v>
      </c>
      <c r="H199" s="5">
        <v>7549</v>
      </c>
      <c r="I199" s="5">
        <v>891</v>
      </c>
      <c r="J199" s="5">
        <v>785</v>
      </c>
      <c r="K199" s="5">
        <v>4537</v>
      </c>
    </row>
    <row r="200" spans="1:11">
      <c r="A200" s="5">
        <v>1397</v>
      </c>
      <c r="B200" s="5">
        <v>2</v>
      </c>
      <c r="C200" s="5" t="s">
        <v>521</v>
      </c>
      <c r="D200" s="5" t="s">
        <v>522</v>
      </c>
      <c r="E200" s="5">
        <v>22496</v>
      </c>
      <c r="F200" s="5">
        <v>17482</v>
      </c>
      <c r="G200" s="5">
        <v>8083</v>
      </c>
      <c r="H200" s="5">
        <v>6252</v>
      </c>
      <c r="I200" s="5">
        <v>1485</v>
      </c>
      <c r="J200" s="5">
        <v>1662</v>
      </c>
      <c r="K200" s="5">
        <v>5014</v>
      </c>
    </row>
    <row r="201" spans="1:11">
      <c r="A201" s="5">
        <v>1397</v>
      </c>
      <c r="B201" s="5">
        <v>3</v>
      </c>
      <c r="C201" s="5" t="s">
        <v>523</v>
      </c>
      <c r="D201" s="5" t="s">
        <v>524</v>
      </c>
      <c r="E201" s="5">
        <v>876</v>
      </c>
      <c r="F201" s="5">
        <v>782</v>
      </c>
      <c r="G201" s="5">
        <v>300</v>
      </c>
      <c r="H201" s="5">
        <v>468</v>
      </c>
      <c r="I201" s="5">
        <v>11</v>
      </c>
      <c r="J201" s="5">
        <v>3</v>
      </c>
      <c r="K201" s="5">
        <v>94</v>
      </c>
    </row>
    <row r="202" spans="1:11">
      <c r="A202" s="5">
        <v>1397</v>
      </c>
      <c r="B202" s="5">
        <v>9</v>
      </c>
      <c r="C202" s="5" t="s">
        <v>525</v>
      </c>
      <c r="D202" s="5" t="s">
        <v>526</v>
      </c>
      <c r="E202" s="5">
        <v>876</v>
      </c>
      <c r="F202" s="5">
        <v>782</v>
      </c>
      <c r="G202" s="5">
        <v>300</v>
      </c>
      <c r="H202" s="5">
        <v>468</v>
      </c>
      <c r="I202" s="5">
        <v>11</v>
      </c>
      <c r="J202" s="5">
        <v>3</v>
      </c>
      <c r="K202" s="5">
        <v>94</v>
      </c>
    </row>
    <row r="203" spans="1:11">
      <c r="A203" s="5">
        <v>1397</v>
      </c>
      <c r="B203" s="5">
        <v>3</v>
      </c>
      <c r="C203" s="5" t="s">
        <v>527</v>
      </c>
      <c r="D203" s="5" t="s">
        <v>528</v>
      </c>
      <c r="E203" s="5">
        <v>714</v>
      </c>
      <c r="F203" s="5">
        <v>629</v>
      </c>
      <c r="G203" s="5">
        <v>484</v>
      </c>
      <c r="H203" s="5">
        <v>114</v>
      </c>
      <c r="I203" s="5">
        <v>17</v>
      </c>
      <c r="J203" s="5">
        <v>14</v>
      </c>
      <c r="K203" s="5">
        <v>85</v>
      </c>
    </row>
    <row r="204" spans="1:11">
      <c r="A204" s="5">
        <v>1397</v>
      </c>
      <c r="B204" s="5">
        <v>4</v>
      </c>
      <c r="C204" s="5" t="s">
        <v>529</v>
      </c>
      <c r="D204" s="5" t="s">
        <v>528</v>
      </c>
      <c r="E204" s="5">
        <v>714</v>
      </c>
      <c r="F204" s="5">
        <v>629</v>
      </c>
      <c r="G204" s="5">
        <v>484</v>
      </c>
      <c r="H204" s="5">
        <v>114</v>
      </c>
      <c r="I204" s="5">
        <v>17</v>
      </c>
      <c r="J204" s="5">
        <v>14</v>
      </c>
      <c r="K204" s="5">
        <v>85</v>
      </c>
    </row>
    <row r="205" spans="1:11">
      <c r="A205" s="5">
        <v>1397</v>
      </c>
      <c r="B205" s="5">
        <v>3</v>
      </c>
      <c r="C205" s="5" t="s">
        <v>530</v>
      </c>
      <c r="D205" s="5" t="s">
        <v>531</v>
      </c>
      <c r="E205" s="5">
        <v>1154</v>
      </c>
      <c r="F205" s="5">
        <v>983</v>
      </c>
      <c r="G205" s="5">
        <v>720</v>
      </c>
      <c r="H205" s="5">
        <v>194</v>
      </c>
      <c r="I205" s="5">
        <v>35</v>
      </c>
      <c r="J205" s="5">
        <v>34</v>
      </c>
      <c r="K205" s="5">
        <v>171</v>
      </c>
    </row>
    <row r="206" spans="1:11">
      <c r="A206" s="5">
        <v>1397</v>
      </c>
      <c r="B206" s="5">
        <v>4</v>
      </c>
      <c r="C206" s="5" t="s">
        <v>532</v>
      </c>
      <c r="D206" s="5" t="s">
        <v>531</v>
      </c>
      <c r="E206" s="5">
        <v>1154</v>
      </c>
      <c r="F206" s="5">
        <v>983</v>
      </c>
      <c r="G206" s="5">
        <v>720</v>
      </c>
      <c r="H206" s="5">
        <v>194</v>
      </c>
      <c r="I206" s="5">
        <v>35</v>
      </c>
      <c r="J206" s="5">
        <v>34</v>
      </c>
      <c r="K206" s="5">
        <v>171</v>
      </c>
    </row>
    <row r="207" spans="1:11">
      <c r="A207" s="5">
        <v>1397</v>
      </c>
      <c r="B207" s="5">
        <v>3</v>
      </c>
      <c r="C207" s="5" t="s">
        <v>533</v>
      </c>
      <c r="D207" s="5" t="s">
        <v>534</v>
      </c>
      <c r="E207" s="5">
        <v>11621</v>
      </c>
      <c r="F207" s="5">
        <v>8558</v>
      </c>
      <c r="G207" s="5">
        <v>3433</v>
      </c>
      <c r="H207" s="5">
        <v>2729</v>
      </c>
      <c r="I207" s="5">
        <v>1177</v>
      </c>
      <c r="J207" s="5">
        <v>1219</v>
      </c>
      <c r="K207" s="5">
        <v>3063</v>
      </c>
    </row>
    <row r="208" spans="1:11">
      <c r="A208" s="5">
        <v>1397</v>
      </c>
      <c r="B208" s="5">
        <v>4</v>
      </c>
      <c r="C208" s="5" t="s">
        <v>535</v>
      </c>
      <c r="D208" s="5" t="s">
        <v>534</v>
      </c>
      <c r="E208" s="5">
        <v>11621</v>
      </c>
      <c r="F208" s="5">
        <v>8558</v>
      </c>
      <c r="G208" s="5">
        <v>3433</v>
      </c>
      <c r="H208" s="5">
        <v>2729</v>
      </c>
      <c r="I208" s="5">
        <v>1177</v>
      </c>
      <c r="J208" s="5">
        <v>1219</v>
      </c>
      <c r="K208" s="5">
        <v>3063</v>
      </c>
    </row>
    <row r="209" spans="1:11">
      <c r="A209" s="5">
        <v>1397</v>
      </c>
      <c r="B209" s="5">
        <v>7</v>
      </c>
      <c r="C209" s="5" t="s">
        <v>536</v>
      </c>
      <c r="D209" s="5" t="s">
        <v>537</v>
      </c>
      <c r="E209" s="5">
        <v>8131</v>
      </c>
      <c r="F209" s="5">
        <v>6531</v>
      </c>
      <c r="G209" s="5">
        <v>3146</v>
      </c>
      <c r="H209" s="5">
        <v>2748</v>
      </c>
      <c r="I209" s="5">
        <v>245</v>
      </c>
      <c r="J209" s="5">
        <v>392</v>
      </c>
      <c r="K209" s="5">
        <v>1600</v>
      </c>
    </row>
    <row r="210" spans="1:11">
      <c r="A210" s="5">
        <v>1397</v>
      </c>
      <c r="B210" s="5">
        <v>9</v>
      </c>
      <c r="C210" s="5" t="s">
        <v>538</v>
      </c>
      <c r="D210" s="5" t="s">
        <v>537</v>
      </c>
      <c r="E210" s="5">
        <v>8131</v>
      </c>
      <c r="F210" s="5">
        <v>6531</v>
      </c>
      <c r="G210" s="5">
        <v>3146</v>
      </c>
      <c r="H210" s="5">
        <v>2748</v>
      </c>
      <c r="I210" s="5">
        <v>245</v>
      </c>
      <c r="J210" s="5">
        <v>392</v>
      </c>
      <c r="K210" s="5">
        <v>1600</v>
      </c>
    </row>
    <row r="211" spans="1:11">
      <c r="A211" s="5">
        <v>1397</v>
      </c>
      <c r="B211" s="5">
        <v>2</v>
      </c>
      <c r="C211" s="5" t="s">
        <v>539</v>
      </c>
      <c r="D211" s="5" t="s">
        <v>540</v>
      </c>
      <c r="E211" s="5">
        <v>4412</v>
      </c>
      <c r="F211" s="5">
        <v>3491</v>
      </c>
      <c r="G211" s="5">
        <v>689</v>
      </c>
      <c r="H211" s="5">
        <v>1485</v>
      </c>
      <c r="I211" s="5">
        <v>785</v>
      </c>
      <c r="J211" s="5">
        <v>532</v>
      </c>
      <c r="K211" s="5">
        <v>921</v>
      </c>
    </row>
    <row r="212" spans="1:11">
      <c r="A212" s="5">
        <v>1397</v>
      </c>
      <c r="B212" s="5">
        <v>7</v>
      </c>
      <c r="C212" s="5" t="s">
        <v>541</v>
      </c>
      <c r="D212" s="5" t="s">
        <v>542</v>
      </c>
      <c r="E212" s="5">
        <v>4412</v>
      </c>
      <c r="F212" s="5">
        <v>3491</v>
      </c>
      <c r="G212" s="5">
        <v>689</v>
      </c>
      <c r="H212" s="5">
        <v>1485</v>
      </c>
      <c r="I212" s="5">
        <v>785</v>
      </c>
      <c r="J212" s="5">
        <v>532</v>
      </c>
      <c r="K212" s="5">
        <v>921</v>
      </c>
    </row>
    <row r="213" spans="1:11">
      <c r="A213" s="5">
        <v>1397</v>
      </c>
      <c r="B213" s="5">
        <v>19</v>
      </c>
      <c r="C213" s="5" t="s">
        <v>543</v>
      </c>
      <c r="D213" s="5" t="s">
        <v>544</v>
      </c>
      <c r="E213" s="5">
        <v>520</v>
      </c>
      <c r="F213" s="5">
        <v>423</v>
      </c>
      <c r="G213" s="5">
        <v>57</v>
      </c>
      <c r="H213" s="5">
        <v>154</v>
      </c>
      <c r="I213" s="5">
        <v>124</v>
      </c>
      <c r="J213" s="5">
        <v>89</v>
      </c>
      <c r="K213" s="5">
        <v>97</v>
      </c>
    </row>
    <row r="214" spans="1:11">
      <c r="A214" s="5">
        <v>1397</v>
      </c>
      <c r="B214" s="5">
        <v>4</v>
      </c>
      <c r="C214" s="5" t="s">
        <v>545</v>
      </c>
      <c r="D214" s="5" t="s">
        <v>546</v>
      </c>
      <c r="E214" s="5">
        <v>1694</v>
      </c>
      <c r="F214" s="5">
        <v>1305</v>
      </c>
      <c r="G214" s="5">
        <v>404</v>
      </c>
      <c r="H214" s="5">
        <v>382</v>
      </c>
      <c r="I214" s="5">
        <v>349</v>
      </c>
      <c r="J214" s="5">
        <v>170</v>
      </c>
      <c r="K214" s="5">
        <v>389</v>
      </c>
    </row>
    <row r="215" spans="1:11">
      <c r="A215" s="5">
        <v>1397</v>
      </c>
      <c r="B215" s="5">
        <v>4</v>
      </c>
      <c r="C215" s="5" t="s">
        <v>547</v>
      </c>
      <c r="D215" s="5" t="s">
        <v>548</v>
      </c>
      <c r="E215" s="5">
        <v>277</v>
      </c>
      <c r="F215" s="5">
        <v>182</v>
      </c>
      <c r="G215" s="5">
        <v>48</v>
      </c>
      <c r="H215" s="5">
        <v>80</v>
      </c>
      <c r="I215" s="5">
        <v>26</v>
      </c>
      <c r="J215" s="5">
        <v>28</v>
      </c>
      <c r="K215" s="5">
        <v>95</v>
      </c>
    </row>
    <row r="216" spans="1:11">
      <c r="A216" s="5">
        <v>1397</v>
      </c>
      <c r="B216" s="5">
        <v>4</v>
      </c>
      <c r="C216" s="5" t="s">
        <v>549</v>
      </c>
      <c r="D216" s="5" t="s">
        <v>550</v>
      </c>
      <c r="E216" s="5">
        <v>1922</v>
      </c>
      <c r="F216" s="5">
        <v>1582</v>
      </c>
      <c r="G216" s="5">
        <v>181</v>
      </c>
      <c r="H216" s="5">
        <v>870</v>
      </c>
      <c r="I216" s="5">
        <v>286</v>
      </c>
      <c r="J216" s="5">
        <v>245</v>
      </c>
      <c r="K216" s="5">
        <v>340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3" t="s">
        <v>165</v>
      </c>
      <c r="B1" s="23"/>
      <c r="C1" s="37" t="str">
        <f>CONCATENATE("3-",'فهرست جداول'!B4,"-",MID('فهرست جداول'!B1, 58,10))</f>
        <v>3-شاغلان کارگاه‏ها بر حسب وضع سواد، مدرک تحصیلی و فعالیت-97 کل کشور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5.75" thickBot="1">
      <c r="A2" s="38" t="s">
        <v>128</v>
      </c>
      <c r="B2" s="38" t="s">
        <v>157</v>
      </c>
      <c r="C2" s="38" t="s">
        <v>0</v>
      </c>
      <c r="D2" s="40" t="s">
        <v>1</v>
      </c>
      <c r="E2" s="27" t="s">
        <v>11</v>
      </c>
      <c r="F2" s="27" t="s">
        <v>4</v>
      </c>
      <c r="G2" s="27" t="s">
        <v>12</v>
      </c>
      <c r="H2" s="29" t="s">
        <v>13</v>
      </c>
      <c r="I2" s="29"/>
      <c r="J2" s="29"/>
      <c r="K2" s="29"/>
      <c r="L2" s="29"/>
      <c r="M2" s="29"/>
      <c r="N2" s="29"/>
    </row>
    <row r="3" spans="1:14" ht="30" customHeight="1" thickBot="1">
      <c r="A3" s="39" t="s">
        <v>128</v>
      </c>
      <c r="B3" s="39"/>
      <c r="C3" s="39"/>
      <c r="D3" s="41"/>
      <c r="E3" s="28"/>
      <c r="F3" s="28"/>
      <c r="G3" s="28"/>
      <c r="H3" s="15" t="s">
        <v>2</v>
      </c>
      <c r="I3" s="13" t="s">
        <v>14</v>
      </c>
      <c r="J3" s="15" t="s">
        <v>15</v>
      </c>
      <c r="K3" s="13" t="s">
        <v>16</v>
      </c>
      <c r="L3" s="15" t="s">
        <v>17</v>
      </c>
      <c r="M3" s="13" t="s">
        <v>18</v>
      </c>
      <c r="N3" s="15" t="s">
        <v>19</v>
      </c>
    </row>
    <row r="4" spans="1:14">
      <c r="A4" s="5">
        <v>1397</v>
      </c>
      <c r="B4" s="5">
        <v>1</v>
      </c>
      <c r="C4" s="5" t="s">
        <v>168</v>
      </c>
      <c r="D4" s="5" t="s">
        <v>169</v>
      </c>
      <c r="E4" s="5">
        <v>29170</v>
      </c>
      <c r="F4" s="5">
        <v>1733789</v>
      </c>
      <c r="G4" s="5">
        <v>28108</v>
      </c>
      <c r="H4" s="5">
        <v>1705681</v>
      </c>
      <c r="I4" s="5">
        <v>461502</v>
      </c>
      <c r="J4" s="5">
        <v>700291</v>
      </c>
      <c r="K4" s="5">
        <v>184102</v>
      </c>
      <c r="L4" s="5">
        <v>298195</v>
      </c>
      <c r="M4" s="5">
        <v>55699</v>
      </c>
      <c r="N4" s="5">
        <v>5892</v>
      </c>
    </row>
    <row r="5" spans="1:14">
      <c r="A5" s="5">
        <v>1397</v>
      </c>
      <c r="B5" s="5">
        <v>2</v>
      </c>
      <c r="C5" s="5" t="s">
        <v>170</v>
      </c>
      <c r="D5" s="5" t="s">
        <v>171</v>
      </c>
      <c r="E5" s="5">
        <v>5110</v>
      </c>
      <c r="F5" s="5">
        <v>299005</v>
      </c>
      <c r="G5" s="5">
        <v>6014</v>
      </c>
      <c r="H5" s="5">
        <v>292992</v>
      </c>
      <c r="I5" s="5">
        <v>88566</v>
      </c>
      <c r="J5" s="5">
        <v>123213</v>
      </c>
      <c r="K5" s="5">
        <v>25567</v>
      </c>
      <c r="L5" s="5">
        <v>46909</v>
      </c>
      <c r="M5" s="5">
        <v>7374</v>
      </c>
      <c r="N5" s="5">
        <v>1364</v>
      </c>
    </row>
    <row r="6" spans="1:14">
      <c r="A6" s="5">
        <v>1397</v>
      </c>
      <c r="B6" s="5">
        <v>3</v>
      </c>
      <c r="C6" s="5" t="s">
        <v>172</v>
      </c>
      <c r="D6" s="5" t="s">
        <v>173</v>
      </c>
      <c r="E6" s="5">
        <v>473</v>
      </c>
      <c r="F6" s="5">
        <v>35162</v>
      </c>
      <c r="G6" s="5">
        <v>1202</v>
      </c>
      <c r="H6" s="5">
        <v>33960</v>
      </c>
      <c r="I6" s="5">
        <v>13733</v>
      </c>
      <c r="J6" s="5">
        <v>12572</v>
      </c>
      <c r="K6" s="5">
        <v>2232</v>
      </c>
      <c r="L6" s="5">
        <v>4422</v>
      </c>
      <c r="M6" s="5">
        <v>615</v>
      </c>
      <c r="N6" s="5">
        <v>386</v>
      </c>
    </row>
    <row r="7" spans="1:14">
      <c r="A7" s="5">
        <v>1397</v>
      </c>
      <c r="B7" s="5">
        <v>4</v>
      </c>
      <c r="C7" s="5" t="s">
        <v>174</v>
      </c>
      <c r="D7" s="5" t="s">
        <v>173</v>
      </c>
      <c r="E7" s="5">
        <v>473</v>
      </c>
      <c r="F7" s="5">
        <v>35162</v>
      </c>
      <c r="G7" s="5">
        <v>1202</v>
      </c>
      <c r="H7" s="5">
        <v>33960</v>
      </c>
      <c r="I7" s="5">
        <v>13733</v>
      </c>
      <c r="J7" s="5">
        <v>12572</v>
      </c>
      <c r="K7" s="5">
        <v>2232</v>
      </c>
      <c r="L7" s="5">
        <v>4422</v>
      </c>
      <c r="M7" s="5">
        <v>615</v>
      </c>
      <c r="N7" s="5">
        <v>386</v>
      </c>
    </row>
    <row r="8" spans="1:14">
      <c r="A8" s="5">
        <v>1397</v>
      </c>
      <c r="B8" s="5">
        <v>3</v>
      </c>
      <c r="C8" s="5" t="s">
        <v>175</v>
      </c>
      <c r="D8" s="5" t="s">
        <v>176</v>
      </c>
      <c r="E8" s="5">
        <v>158</v>
      </c>
      <c r="F8" s="5">
        <v>7928</v>
      </c>
      <c r="G8" s="5">
        <v>381</v>
      </c>
      <c r="H8" s="5">
        <v>7548</v>
      </c>
      <c r="I8" s="5">
        <v>2651</v>
      </c>
      <c r="J8" s="5">
        <v>2839</v>
      </c>
      <c r="K8" s="5">
        <v>696</v>
      </c>
      <c r="L8" s="5">
        <v>1076</v>
      </c>
      <c r="M8" s="5">
        <v>237</v>
      </c>
      <c r="N8" s="5">
        <v>49</v>
      </c>
    </row>
    <row r="9" spans="1:14">
      <c r="A9" s="5">
        <v>1397</v>
      </c>
      <c r="B9" s="5">
        <v>4</v>
      </c>
      <c r="C9" s="5" t="s">
        <v>177</v>
      </c>
      <c r="D9" s="5" t="s">
        <v>176</v>
      </c>
      <c r="E9" s="5">
        <v>158</v>
      </c>
      <c r="F9" s="5">
        <v>7928</v>
      </c>
      <c r="G9" s="5">
        <v>381</v>
      </c>
      <c r="H9" s="5">
        <v>7548</v>
      </c>
      <c r="I9" s="5">
        <v>2651</v>
      </c>
      <c r="J9" s="5">
        <v>2839</v>
      </c>
      <c r="K9" s="5">
        <v>696</v>
      </c>
      <c r="L9" s="5">
        <v>1076</v>
      </c>
      <c r="M9" s="5">
        <v>237</v>
      </c>
      <c r="N9" s="5">
        <v>49</v>
      </c>
    </row>
    <row r="10" spans="1:14">
      <c r="A10" s="5">
        <v>1397</v>
      </c>
      <c r="B10" s="5">
        <v>3</v>
      </c>
      <c r="C10" s="5" t="s">
        <v>178</v>
      </c>
      <c r="D10" s="5" t="s">
        <v>179</v>
      </c>
      <c r="E10" s="5">
        <v>705</v>
      </c>
      <c r="F10" s="5">
        <v>28553</v>
      </c>
      <c r="G10" s="5">
        <v>1039</v>
      </c>
      <c r="H10" s="5">
        <v>27514</v>
      </c>
      <c r="I10" s="5">
        <v>9475</v>
      </c>
      <c r="J10" s="5">
        <v>11033</v>
      </c>
      <c r="K10" s="5">
        <v>2150</v>
      </c>
      <c r="L10" s="5">
        <v>4064</v>
      </c>
      <c r="M10" s="5">
        <v>757</v>
      </c>
      <c r="N10" s="5">
        <v>37</v>
      </c>
    </row>
    <row r="11" spans="1:14">
      <c r="A11" s="5">
        <v>1397</v>
      </c>
      <c r="B11" s="5">
        <v>4</v>
      </c>
      <c r="C11" s="5" t="s">
        <v>180</v>
      </c>
      <c r="D11" s="5" t="s">
        <v>179</v>
      </c>
      <c r="E11" s="5">
        <v>705</v>
      </c>
      <c r="F11" s="5">
        <v>28553</v>
      </c>
      <c r="G11" s="5">
        <v>1039</v>
      </c>
      <c r="H11" s="5">
        <v>27514</v>
      </c>
      <c r="I11" s="5">
        <v>9475</v>
      </c>
      <c r="J11" s="5">
        <v>11033</v>
      </c>
      <c r="K11" s="5">
        <v>2150</v>
      </c>
      <c r="L11" s="5">
        <v>4064</v>
      </c>
      <c r="M11" s="5">
        <v>757</v>
      </c>
      <c r="N11" s="5">
        <v>37</v>
      </c>
    </row>
    <row r="12" spans="1:14">
      <c r="A12" s="5">
        <v>1397</v>
      </c>
      <c r="B12" s="5">
        <v>3</v>
      </c>
      <c r="C12" s="5" t="s">
        <v>181</v>
      </c>
      <c r="D12" s="5" t="s">
        <v>182</v>
      </c>
      <c r="E12" s="5">
        <v>120</v>
      </c>
      <c r="F12" s="5">
        <v>11472</v>
      </c>
      <c r="G12" s="5">
        <v>64</v>
      </c>
      <c r="H12" s="5">
        <v>11408</v>
      </c>
      <c r="I12" s="5">
        <v>2529</v>
      </c>
      <c r="J12" s="5">
        <v>4508</v>
      </c>
      <c r="K12" s="5">
        <v>1148</v>
      </c>
      <c r="L12" s="5">
        <v>2685</v>
      </c>
      <c r="M12" s="5">
        <v>472</v>
      </c>
      <c r="N12" s="5">
        <v>68</v>
      </c>
    </row>
    <row r="13" spans="1:14">
      <c r="A13" s="5">
        <v>1397</v>
      </c>
      <c r="B13" s="5">
        <v>4</v>
      </c>
      <c r="C13" s="5" t="s">
        <v>183</v>
      </c>
      <c r="D13" s="5" t="s">
        <v>182</v>
      </c>
      <c r="E13" s="5">
        <v>120</v>
      </c>
      <c r="F13" s="5">
        <v>11472</v>
      </c>
      <c r="G13" s="5">
        <v>64</v>
      </c>
      <c r="H13" s="5">
        <v>11408</v>
      </c>
      <c r="I13" s="5">
        <v>2529</v>
      </c>
      <c r="J13" s="5">
        <v>4508</v>
      </c>
      <c r="K13" s="5">
        <v>1148</v>
      </c>
      <c r="L13" s="5">
        <v>2685</v>
      </c>
      <c r="M13" s="5">
        <v>472</v>
      </c>
      <c r="N13" s="5">
        <v>68</v>
      </c>
    </row>
    <row r="14" spans="1:14">
      <c r="A14" s="5">
        <v>1397</v>
      </c>
      <c r="B14" s="5">
        <v>3</v>
      </c>
      <c r="C14" s="5" t="s">
        <v>184</v>
      </c>
      <c r="D14" s="5" t="s">
        <v>185</v>
      </c>
      <c r="E14" s="5">
        <v>509</v>
      </c>
      <c r="F14" s="5">
        <v>58114</v>
      </c>
      <c r="G14" s="5">
        <v>264</v>
      </c>
      <c r="H14" s="5">
        <v>57850</v>
      </c>
      <c r="I14" s="5">
        <v>12120</v>
      </c>
      <c r="J14" s="5">
        <v>26730</v>
      </c>
      <c r="K14" s="5">
        <v>6598</v>
      </c>
      <c r="L14" s="5">
        <v>10587</v>
      </c>
      <c r="M14" s="5">
        <v>1636</v>
      </c>
      <c r="N14" s="5">
        <v>179</v>
      </c>
    </row>
    <row r="15" spans="1:14">
      <c r="A15" s="5">
        <v>1397</v>
      </c>
      <c r="B15" s="5">
        <v>4</v>
      </c>
      <c r="C15" s="5" t="s">
        <v>186</v>
      </c>
      <c r="D15" s="5" t="s">
        <v>185</v>
      </c>
      <c r="E15" s="5">
        <v>509</v>
      </c>
      <c r="F15" s="5">
        <v>58114</v>
      </c>
      <c r="G15" s="5">
        <v>264</v>
      </c>
      <c r="H15" s="5">
        <v>57850</v>
      </c>
      <c r="I15" s="5">
        <v>12120</v>
      </c>
      <c r="J15" s="5">
        <v>26730</v>
      </c>
      <c r="K15" s="5">
        <v>6598</v>
      </c>
      <c r="L15" s="5">
        <v>10587</v>
      </c>
      <c r="M15" s="5">
        <v>1636</v>
      </c>
      <c r="N15" s="5">
        <v>179</v>
      </c>
    </row>
    <row r="16" spans="1:14">
      <c r="A16" s="5">
        <v>1397</v>
      </c>
      <c r="B16" s="5">
        <v>3</v>
      </c>
      <c r="C16" s="5" t="s">
        <v>187</v>
      </c>
      <c r="D16" s="5" t="s">
        <v>188</v>
      </c>
      <c r="E16" s="5">
        <v>522</v>
      </c>
      <c r="F16" s="5">
        <v>19125</v>
      </c>
      <c r="G16" s="5">
        <v>296</v>
      </c>
      <c r="H16" s="5">
        <v>18828</v>
      </c>
      <c r="I16" s="5">
        <v>6175</v>
      </c>
      <c r="J16" s="5">
        <v>6973</v>
      </c>
      <c r="K16" s="5">
        <v>1475</v>
      </c>
      <c r="L16" s="5">
        <v>3626</v>
      </c>
      <c r="M16" s="5">
        <v>530</v>
      </c>
      <c r="N16" s="5">
        <v>49</v>
      </c>
    </row>
    <row r="17" spans="1:14">
      <c r="A17" s="5">
        <v>1397</v>
      </c>
      <c r="B17" s="5">
        <v>4</v>
      </c>
      <c r="C17" s="5" t="s">
        <v>189</v>
      </c>
      <c r="D17" s="5" t="s">
        <v>190</v>
      </c>
      <c r="E17" s="5">
        <v>465</v>
      </c>
      <c r="F17" s="5">
        <v>16241</v>
      </c>
      <c r="G17" s="5">
        <v>282</v>
      </c>
      <c r="H17" s="5">
        <v>15958</v>
      </c>
      <c r="I17" s="5">
        <v>5312</v>
      </c>
      <c r="J17" s="5">
        <v>5894</v>
      </c>
      <c r="K17" s="5">
        <v>1241</v>
      </c>
      <c r="L17" s="5">
        <v>3022</v>
      </c>
      <c r="M17" s="5">
        <v>452</v>
      </c>
      <c r="N17" s="5">
        <v>37</v>
      </c>
    </row>
    <row r="18" spans="1:14">
      <c r="A18" s="5">
        <v>1397</v>
      </c>
      <c r="B18" s="5">
        <v>4</v>
      </c>
      <c r="C18" s="5" t="s">
        <v>191</v>
      </c>
      <c r="D18" s="5" t="s">
        <v>192</v>
      </c>
      <c r="E18" s="5">
        <v>57</v>
      </c>
      <c r="F18" s="5">
        <v>2884</v>
      </c>
      <c r="G18" s="5">
        <v>14</v>
      </c>
      <c r="H18" s="5">
        <v>2870</v>
      </c>
      <c r="I18" s="5">
        <v>863</v>
      </c>
      <c r="J18" s="5">
        <v>1080</v>
      </c>
      <c r="K18" s="5">
        <v>234</v>
      </c>
      <c r="L18" s="5">
        <v>604</v>
      </c>
      <c r="M18" s="5">
        <v>77</v>
      </c>
      <c r="N18" s="5">
        <v>12</v>
      </c>
    </row>
    <row r="19" spans="1:14">
      <c r="A19" s="5">
        <v>1397</v>
      </c>
      <c r="B19" s="5">
        <v>3</v>
      </c>
      <c r="C19" s="5" t="s">
        <v>193</v>
      </c>
      <c r="D19" s="5" t="s">
        <v>194</v>
      </c>
      <c r="E19" s="5">
        <v>2263</v>
      </c>
      <c r="F19" s="5">
        <v>126336</v>
      </c>
      <c r="G19" s="5">
        <v>2472</v>
      </c>
      <c r="H19" s="5">
        <v>123864</v>
      </c>
      <c r="I19" s="5">
        <v>38700</v>
      </c>
      <c r="J19" s="5">
        <v>54281</v>
      </c>
      <c r="K19" s="5">
        <v>10265</v>
      </c>
      <c r="L19" s="5">
        <v>17890</v>
      </c>
      <c r="M19" s="5">
        <v>2512</v>
      </c>
      <c r="N19" s="5">
        <v>215</v>
      </c>
    </row>
    <row r="20" spans="1:14">
      <c r="A20" s="5">
        <v>1397</v>
      </c>
      <c r="B20" s="5">
        <v>4</v>
      </c>
      <c r="C20" s="5" t="s">
        <v>195</v>
      </c>
      <c r="D20" s="5" t="s">
        <v>194</v>
      </c>
      <c r="E20" s="5">
        <v>1010</v>
      </c>
      <c r="F20" s="5">
        <v>37214</v>
      </c>
      <c r="G20" s="5">
        <v>466</v>
      </c>
      <c r="H20" s="5">
        <v>36748</v>
      </c>
      <c r="I20" s="5">
        <v>12189</v>
      </c>
      <c r="J20" s="5">
        <v>17129</v>
      </c>
      <c r="K20" s="5">
        <v>2645</v>
      </c>
      <c r="L20" s="5">
        <v>4163</v>
      </c>
      <c r="M20" s="5">
        <v>581</v>
      </c>
      <c r="N20" s="5">
        <v>41</v>
      </c>
    </row>
    <row r="21" spans="1:14">
      <c r="A21" s="5">
        <v>1397</v>
      </c>
      <c r="B21" s="5">
        <v>4</v>
      </c>
      <c r="C21" s="5" t="s">
        <v>196</v>
      </c>
      <c r="D21" s="5" t="s">
        <v>197</v>
      </c>
      <c r="E21" s="5">
        <v>167</v>
      </c>
      <c r="F21" s="5">
        <v>24626</v>
      </c>
      <c r="G21" s="5">
        <v>656</v>
      </c>
      <c r="H21" s="5">
        <v>23970</v>
      </c>
      <c r="I21" s="5">
        <v>9999</v>
      </c>
      <c r="J21" s="5">
        <v>8428</v>
      </c>
      <c r="K21" s="5">
        <v>2089</v>
      </c>
      <c r="L21" s="5">
        <v>3036</v>
      </c>
      <c r="M21" s="5">
        <v>385</v>
      </c>
      <c r="N21" s="5">
        <v>33</v>
      </c>
    </row>
    <row r="22" spans="1:14">
      <c r="A22" s="5">
        <v>1397</v>
      </c>
      <c r="B22" s="5">
        <v>4</v>
      </c>
      <c r="C22" s="5" t="s">
        <v>198</v>
      </c>
      <c r="D22" s="5" t="s">
        <v>199</v>
      </c>
      <c r="E22" s="5">
        <v>309</v>
      </c>
      <c r="F22" s="5">
        <v>26296</v>
      </c>
      <c r="G22" s="5">
        <v>303</v>
      </c>
      <c r="H22" s="5">
        <v>25993</v>
      </c>
      <c r="I22" s="5">
        <v>6176</v>
      </c>
      <c r="J22" s="5">
        <v>13893</v>
      </c>
      <c r="K22" s="5">
        <v>1683</v>
      </c>
      <c r="L22" s="5">
        <v>3722</v>
      </c>
      <c r="M22" s="5">
        <v>489</v>
      </c>
      <c r="N22" s="5">
        <v>31</v>
      </c>
    </row>
    <row r="23" spans="1:14">
      <c r="A23" s="5">
        <v>1397</v>
      </c>
      <c r="B23" s="5">
        <v>4</v>
      </c>
      <c r="C23" s="5" t="s">
        <v>200</v>
      </c>
      <c r="D23" s="5" t="s">
        <v>201</v>
      </c>
      <c r="E23" s="5">
        <v>72</v>
      </c>
      <c r="F23" s="5">
        <v>4503</v>
      </c>
      <c r="G23" s="5">
        <v>36</v>
      </c>
      <c r="H23" s="5">
        <v>4467</v>
      </c>
      <c r="I23" s="5">
        <v>1410</v>
      </c>
      <c r="J23" s="5">
        <v>1870</v>
      </c>
      <c r="K23" s="5">
        <v>383</v>
      </c>
      <c r="L23" s="5">
        <v>688</v>
      </c>
      <c r="M23" s="5">
        <v>110</v>
      </c>
      <c r="N23" s="5">
        <v>6</v>
      </c>
    </row>
    <row r="24" spans="1:14">
      <c r="A24" s="5">
        <v>1397</v>
      </c>
      <c r="B24" s="5">
        <v>4</v>
      </c>
      <c r="C24" s="5" t="s">
        <v>202</v>
      </c>
      <c r="D24" s="5" t="s">
        <v>203</v>
      </c>
      <c r="E24" s="5">
        <v>113</v>
      </c>
      <c r="F24" s="5">
        <v>7216</v>
      </c>
      <c r="G24" s="5">
        <v>109</v>
      </c>
      <c r="H24" s="5">
        <v>7107</v>
      </c>
      <c r="I24" s="5">
        <v>1992</v>
      </c>
      <c r="J24" s="5">
        <v>3094</v>
      </c>
      <c r="K24" s="5">
        <v>567</v>
      </c>
      <c r="L24" s="5">
        <v>1194</v>
      </c>
      <c r="M24" s="5">
        <v>215</v>
      </c>
      <c r="N24" s="5">
        <v>46</v>
      </c>
    </row>
    <row r="25" spans="1:14">
      <c r="A25" s="5">
        <v>1397</v>
      </c>
      <c r="B25" s="5">
        <v>4</v>
      </c>
      <c r="C25" s="5" t="s">
        <v>204</v>
      </c>
      <c r="D25" s="5" t="s">
        <v>205</v>
      </c>
      <c r="E25" s="5">
        <v>592</v>
      </c>
      <c r="F25" s="5">
        <v>26482</v>
      </c>
      <c r="G25" s="5">
        <v>903</v>
      </c>
      <c r="H25" s="5">
        <v>25579</v>
      </c>
      <c r="I25" s="5">
        <v>6934</v>
      </c>
      <c r="J25" s="5">
        <v>9868</v>
      </c>
      <c r="K25" s="5">
        <v>2898</v>
      </c>
      <c r="L25" s="5">
        <v>5088</v>
      </c>
      <c r="M25" s="5">
        <v>732</v>
      </c>
      <c r="N25" s="5">
        <v>59</v>
      </c>
    </row>
    <row r="26" spans="1:14">
      <c r="A26" s="5">
        <v>1397</v>
      </c>
      <c r="B26" s="5">
        <v>3</v>
      </c>
      <c r="C26" s="5" t="s">
        <v>206</v>
      </c>
      <c r="D26" s="5" t="s">
        <v>207</v>
      </c>
      <c r="E26" s="5">
        <v>360</v>
      </c>
      <c r="F26" s="5">
        <v>12315</v>
      </c>
      <c r="G26" s="5">
        <v>296</v>
      </c>
      <c r="H26" s="5">
        <v>12019</v>
      </c>
      <c r="I26" s="5">
        <v>3183</v>
      </c>
      <c r="J26" s="5">
        <v>4277</v>
      </c>
      <c r="K26" s="5">
        <v>1004</v>
      </c>
      <c r="L26" s="5">
        <v>2559</v>
      </c>
      <c r="M26" s="5">
        <v>615</v>
      </c>
      <c r="N26" s="5">
        <v>381</v>
      </c>
    </row>
    <row r="27" spans="1:14">
      <c r="A27" s="5">
        <v>1397</v>
      </c>
      <c r="B27" s="5">
        <v>4</v>
      </c>
      <c r="C27" s="5" t="s">
        <v>208</v>
      </c>
      <c r="D27" s="5" t="s">
        <v>207</v>
      </c>
      <c r="E27" s="5">
        <v>360</v>
      </c>
      <c r="F27" s="5">
        <v>12315</v>
      </c>
      <c r="G27" s="5">
        <v>296</v>
      </c>
      <c r="H27" s="5">
        <v>12019</v>
      </c>
      <c r="I27" s="5">
        <v>3183</v>
      </c>
      <c r="J27" s="5">
        <v>4277</v>
      </c>
      <c r="K27" s="5">
        <v>1004</v>
      </c>
      <c r="L27" s="5">
        <v>2559</v>
      </c>
      <c r="M27" s="5">
        <v>615</v>
      </c>
      <c r="N27" s="5">
        <v>381</v>
      </c>
    </row>
    <row r="28" spans="1:14">
      <c r="A28" s="5">
        <v>1397</v>
      </c>
      <c r="B28" s="5">
        <v>2</v>
      </c>
      <c r="C28" s="5" t="s">
        <v>209</v>
      </c>
      <c r="D28" s="5" t="s">
        <v>210</v>
      </c>
      <c r="E28" s="5">
        <v>193</v>
      </c>
      <c r="F28" s="5">
        <v>15180</v>
      </c>
      <c r="G28" s="5">
        <v>163</v>
      </c>
      <c r="H28" s="5">
        <v>15017</v>
      </c>
      <c r="I28" s="5">
        <v>3854</v>
      </c>
      <c r="J28" s="5">
        <v>6356</v>
      </c>
      <c r="K28" s="5">
        <v>1466</v>
      </c>
      <c r="L28" s="5">
        <v>2795</v>
      </c>
      <c r="M28" s="5">
        <v>513</v>
      </c>
      <c r="N28" s="5">
        <v>33</v>
      </c>
    </row>
    <row r="29" spans="1:14">
      <c r="A29" s="5">
        <v>1397</v>
      </c>
      <c r="B29" s="5">
        <v>3</v>
      </c>
      <c r="C29" s="5" t="s">
        <v>211</v>
      </c>
      <c r="D29" s="5" t="s">
        <v>210</v>
      </c>
      <c r="E29" s="5">
        <v>193</v>
      </c>
      <c r="F29" s="5">
        <v>15180</v>
      </c>
      <c r="G29" s="5">
        <v>163</v>
      </c>
      <c r="H29" s="5">
        <v>15017</v>
      </c>
      <c r="I29" s="5">
        <v>3854</v>
      </c>
      <c r="J29" s="5">
        <v>6356</v>
      </c>
      <c r="K29" s="5">
        <v>1466</v>
      </c>
      <c r="L29" s="5">
        <v>2795</v>
      </c>
      <c r="M29" s="5">
        <v>513</v>
      </c>
      <c r="N29" s="5">
        <v>33</v>
      </c>
    </row>
    <row r="30" spans="1:14">
      <c r="A30" s="5">
        <v>1397</v>
      </c>
      <c r="B30" s="5">
        <v>4</v>
      </c>
      <c r="C30" s="5" t="s">
        <v>212</v>
      </c>
      <c r="D30" s="5" t="s">
        <v>213</v>
      </c>
      <c r="E30" s="5">
        <v>12</v>
      </c>
      <c r="F30" s="5">
        <v>561</v>
      </c>
      <c r="G30" s="5">
        <v>1</v>
      </c>
      <c r="H30" s="5">
        <v>560</v>
      </c>
      <c r="I30" s="5">
        <v>122</v>
      </c>
      <c r="J30" s="5">
        <v>231</v>
      </c>
      <c r="K30" s="5">
        <v>66</v>
      </c>
      <c r="L30" s="5">
        <v>121</v>
      </c>
      <c r="M30" s="5">
        <v>19</v>
      </c>
      <c r="N30" s="5">
        <v>1</v>
      </c>
    </row>
    <row r="31" spans="1:14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>
      <c r="A32" s="5">
        <v>1397</v>
      </c>
      <c r="B32" s="5">
        <v>4</v>
      </c>
      <c r="C32" s="5" t="s">
        <v>216</v>
      </c>
      <c r="D32" s="5" t="s">
        <v>217</v>
      </c>
      <c r="E32" s="5">
        <v>12</v>
      </c>
      <c r="F32" s="5">
        <v>2917</v>
      </c>
      <c r="G32" s="5">
        <v>19</v>
      </c>
      <c r="H32" s="5">
        <v>2898</v>
      </c>
      <c r="I32" s="5">
        <v>550</v>
      </c>
      <c r="J32" s="5">
        <v>1519</v>
      </c>
      <c r="K32" s="5">
        <v>232</v>
      </c>
      <c r="L32" s="5">
        <v>516</v>
      </c>
      <c r="M32" s="5">
        <v>79</v>
      </c>
      <c r="N32" s="5">
        <v>2</v>
      </c>
    </row>
    <row r="33" spans="1:14">
      <c r="A33" s="5">
        <v>1397</v>
      </c>
      <c r="B33" s="5">
        <v>4</v>
      </c>
      <c r="C33" s="5" t="s">
        <v>218</v>
      </c>
      <c r="D33" s="5" t="s">
        <v>219</v>
      </c>
      <c r="E33" s="5">
        <v>169</v>
      </c>
      <c r="F33" s="5">
        <v>11702</v>
      </c>
      <c r="G33" s="5">
        <v>143</v>
      </c>
      <c r="H33" s="5">
        <v>11559</v>
      </c>
      <c r="I33" s="5">
        <v>3182</v>
      </c>
      <c r="J33" s="5">
        <v>4606</v>
      </c>
      <c r="K33" s="5">
        <v>1168</v>
      </c>
      <c r="L33" s="5">
        <v>2158</v>
      </c>
      <c r="M33" s="5">
        <v>415</v>
      </c>
      <c r="N33" s="5">
        <v>30</v>
      </c>
    </row>
    <row r="34" spans="1:14">
      <c r="A34" s="5">
        <v>1397</v>
      </c>
      <c r="B34" s="5">
        <v>2</v>
      </c>
      <c r="C34" s="5" t="s">
        <v>220</v>
      </c>
      <c r="D34" s="5" t="s">
        <v>221</v>
      </c>
      <c r="E34" s="5">
        <v>22</v>
      </c>
      <c r="F34" s="5">
        <v>5915</v>
      </c>
      <c r="G34" s="5">
        <v>32</v>
      </c>
      <c r="H34" s="5">
        <v>5883</v>
      </c>
      <c r="I34" s="5">
        <v>1136</v>
      </c>
      <c r="J34" s="5">
        <v>1722</v>
      </c>
      <c r="K34" s="5">
        <v>714</v>
      </c>
      <c r="L34" s="5">
        <v>1881</v>
      </c>
      <c r="M34" s="5">
        <v>411</v>
      </c>
      <c r="N34" s="5">
        <v>19</v>
      </c>
    </row>
    <row r="35" spans="1:14">
      <c r="A35" s="5">
        <v>1397</v>
      </c>
      <c r="B35" s="5">
        <v>3</v>
      </c>
      <c r="C35" s="5" t="s">
        <v>222</v>
      </c>
      <c r="D35" s="5" t="s">
        <v>223</v>
      </c>
      <c r="E35" s="5">
        <v>22</v>
      </c>
      <c r="F35" s="5">
        <v>5915</v>
      </c>
      <c r="G35" s="5">
        <v>32</v>
      </c>
      <c r="H35" s="5">
        <v>5883</v>
      </c>
      <c r="I35" s="5">
        <v>1136</v>
      </c>
      <c r="J35" s="5">
        <v>1722</v>
      </c>
      <c r="K35" s="5">
        <v>714</v>
      </c>
      <c r="L35" s="5">
        <v>1881</v>
      </c>
      <c r="M35" s="5">
        <v>411</v>
      </c>
      <c r="N35" s="5">
        <v>19</v>
      </c>
    </row>
    <row r="36" spans="1:14">
      <c r="A36" s="5">
        <v>1397</v>
      </c>
      <c r="B36" s="5">
        <v>4</v>
      </c>
      <c r="C36" s="5" t="s">
        <v>224</v>
      </c>
      <c r="D36" s="5" t="s">
        <v>225</v>
      </c>
      <c r="E36" s="5">
        <v>22</v>
      </c>
      <c r="F36" s="5">
        <v>5915</v>
      </c>
      <c r="G36" s="5">
        <v>32</v>
      </c>
      <c r="H36" s="5">
        <v>5883</v>
      </c>
      <c r="I36" s="5">
        <v>1136</v>
      </c>
      <c r="J36" s="5">
        <v>1722</v>
      </c>
      <c r="K36" s="5">
        <v>714</v>
      </c>
      <c r="L36" s="5">
        <v>1881</v>
      </c>
      <c r="M36" s="5">
        <v>411</v>
      </c>
      <c r="N36" s="5">
        <v>19</v>
      </c>
    </row>
    <row r="37" spans="1:14">
      <c r="A37" s="5">
        <v>1397</v>
      </c>
      <c r="B37" s="5">
        <v>2</v>
      </c>
      <c r="C37" s="5" t="s">
        <v>226</v>
      </c>
      <c r="D37" s="5" t="s">
        <v>227</v>
      </c>
      <c r="E37" s="5">
        <v>1866</v>
      </c>
      <c r="F37" s="5">
        <v>106767</v>
      </c>
      <c r="G37" s="5">
        <v>2735</v>
      </c>
      <c r="H37" s="5">
        <v>104032</v>
      </c>
      <c r="I37" s="5">
        <v>33969</v>
      </c>
      <c r="J37" s="5">
        <v>48261</v>
      </c>
      <c r="K37" s="5">
        <v>7943</v>
      </c>
      <c r="L37" s="5">
        <v>12146</v>
      </c>
      <c r="M37" s="5">
        <v>1595</v>
      </c>
      <c r="N37" s="5">
        <v>119</v>
      </c>
    </row>
    <row r="38" spans="1:14">
      <c r="A38" s="5">
        <v>1397</v>
      </c>
      <c r="B38" s="5">
        <v>3</v>
      </c>
      <c r="C38" s="5" t="s">
        <v>228</v>
      </c>
      <c r="D38" s="5" t="s">
        <v>229</v>
      </c>
      <c r="E38" s="5">
        <v>873</v>
      </c>
      <c r="F38" s="5">
        <v>60593</v>
      </c>
      <c r="G38" s="5">
        <v>875</v>
      </c>
      <c r="H38" s="5">
        <v>59718</v>
      </c>
      <c r="I38" s="5">
        <v>18101</v>
      </c>
      <c r="J38" s="5">
        <v>28654</v>
      </c>
      <c r="K38" s="5">
        <v>4745</v>
      </c>
      <c r="L38" s="5">
        <v>7289</v>
      </c>
      <c r="M38" s="5">
        <v>857</v>
      </c>
      <c r="N38" s="5">
        <v>72</v>
      </c>
    </row>
    <row r="39" spans="1:14">
      <c r="A39" s="5">
        <v>1397</v>
      </c>
      <c r="B39" s="5">
        <v>4</v>
      </c>
      <c r="C39" s="5" t="s">
        <v>230</v>
      </c>
      <c r="D39" s="5" t="s">
        <v>231</v>
      </c>
      <c r="E39" s="5">
        <v>419</v>
      </c>
      <c r="F39" s="5">
        <v>33204</v>
      </c>
      <c r="G39" s="5">
        <v>534</v>
      </c>
      <c r="H39" s="5">
        <v>32669</v>
      </c>
      <c r="I39" s="5">
        <v>9147</v>
      </c>
      <c r="J39" s="5">
        <v>16454</v>
      </c>
      <c r="K39" s="5">
        <v>2640</v>
      </c>
      <c r="L39" s="5">
        <v>3949</v>
      </c>
      <c r="M39" s="5">
        <v>434</v>
      </c>
      <c r="N39" s="5">
        <v>45</v>
      </c>
    </row>
    <row r="40" spans="1:14">
      <c r="A40" s="5">
        <v>1397</v>
      </c>
      <c r="B40" s="5">
        <v>4</v>
      </c>
      <c r="C40" s="5" t="s">
        <v>232</v>
      </c>
      <c r="D40" s="5" t="s">
        <v>233</v>
      </c>
      <c r="E40" s="5">
        <v>282</v>
      </c>
      <c r="F40" s="5">
        <v>18916</v>
      </c>
      <c r="G40" s="5">
        <v>98</v>
      </c>
      <c r="H40" s="5">
        <v>18817</v>
      </c>
      <c r="I40" s="5">
        <v>5334</v>
      </c>
      <c r="J40" s="5">
        <v>9216</v>
      </c>
      <c r="K40" s="5">
        <v>1561</v>
      </c>
      <c r="L40" s="5">
        <v>2375</v>
      </c>
      <c r="M40" s="5">
        <v>313</v>
      </c>
      <c r="N40" s="5">
        <v>18</v>
      </c>
    </row>
    <row r="41" spans="1:14">
      <c r="A41" s="5">
        <v>1397</v>
      </c>
      <c r="B41" s="5">
        <v>4</v>
      </c>
      <c r="C41" s="5" t="s">
        <v>234</v>
      </c>
      <c r="D41" s="5" t="s">
        <v>235</v>
      </c>
      <c r="E41" s="5">
        <v>172</v>
      </c>
      <c r="F41" s="5">
        <v>8474</v>
      </c>
      <c r="G41" s="5">
        <v>242</v>
      </c>
      <c r="H41" s="5">
        <v>8231</v>
      </c>
      <c r="I41" s="5">
        <v>3620</v>
      </c>
      <c r="J41" s="5">
        <v>2984</v>
      </c>
      <c r="K41" s="5">
        <v>545</v>
      </c>
      <c r="L41" s="5">
        <v>964</v>
      </c>
      <c r="M41" s="5">
        <v>110</v>
      </c>
      <c r="N41" s="5">
        <v>9</v>
      </c>
    </row>
    <row r="42" spans="1:14">
      <c r="A42" s="5">
        <v>1397</v>
      </c>
      <c r="B42" s="5">
        <v>3</v>
      </c>
      <c r="C42" s="5" t="s">
        <v>236</v>
      </c>
      <c r="D42" s="5" t="s">
        <v>237</v>
      </c>
      <c r="E42" s="5">
        <v>993</v>
      </c>
      <c r="F42" s="5">
        <v>46174</v>
      </c>
      <c r="G42" s="5">
        <v>1860</v>
      </c>
      <c r="H42" s="5">
        <v>44314</v>
      </c>
      <c r="I42" s="5">
        <v>15868</v>
      </c>
      <c r="J42" s="5">
        <v>19607</v>
      </c>
      <c r="K42" s="5">
        <v>3198</v>
      </c>
      <c r="L42" s="5">
        <v>4857</v>
      </c>
      <c r="M42" s="5">
        <v>738</v>
      </c>
      <c r="N42" s="5">
        <v>46</v>
      </c>
    </row>
    <row r="43" spans="1:14">
      <c r="A43" s="5">
        <v>1397</v>
      </c>
      <c r="B43" s="5">
        <v>4</v>
      </c>
      <c r="C43" s="5" t="s">
        <v>238</v>
      </c>
      <c r="D43" s="5" t="s">
        <v>239</v>
      </c>
      <c r="E43" s="5">
        <v>12</v>
      </c>
      <c r="F43" s="5">
        <v>259</v>
      </c>
      <c r="G43" s="5">
        <v>0</v>
      </c>
      <c r="H43" s="5">
        <v>259</v>
      </c>
      <c r="I43" s="5">
        <v>80</v>
      </c>
      <c r="J43" s="5">
        <v>99</v>
      </c>
      <c r="K43" s="5">
        <v>24</v>
      </c>
      <c r="L43" s="5">
        <v>48</v>
      </c>
      <c r="M43" s="5">
        <v>8</v>
      </c>
      <c r="N43" s="5">
        <v>0</v>
      </c>
    </row>
    <row r="44" spans="1:14">
      <c r="A44" s="5">
        <v>1397</v>
      </c>
      <c r="B44" s="5">
        <v>4</v>
      </c>
      <c r="C44" s="5" t="s">
        <v>240</v>
      </c>
      <c r="D44" s="5" t="s">
        <v>241</v>
      </c>
      <c r="E44" s="5">
        <v>229</v>
      </c>
      <c r="F44" s="5">
        <v>12879</v>
      </c>
      <c r="G44" s="5">
        <v>225</v>
      </c>
      <c r="H44" s="5">
        <v>12653</v>
      </c>
      <c r="I44" s="5">
        <v>3683</v>
      </c>
      <c r="J44" s="5">
        <v>6439</v>
      </c>
      <c r="K44" s="5">
        <v>882</v>
      </c>
      <c r="L44" s="5">
        <v>1386</v>
      </c>
      <c r="M44" s="5">
        <v>252</v>
      </c>
      <c r="N44" s="5">
        <v>12</v>
      </c>
    </row>
    <row r="45" spans="1:14">
      <c r="A45" s="5">
        <v>1397</v>
      </c>
      <c r="B45" s="5">
        <v>4</v>
      </c>
      <c r="C45" s="5" t="s">
        <v>242</v>
      </c>
      <c r="D45" s="5" t="s">
        <v>243</v>
      </c>
      <c r="E45" s="5">
        <v>646</v>
      </c>
      <c r="F45" s="5">
        <v>30272</v>
      </c>
      <c r="G45" s="5">
        <v>1597</v>
      </c>
      <c r="H45" s="5">
        <v>28675</v>
      </c>
      <c r="I45" s="5">
        <v>11383</v>
      </c>
      <c r="J45" s="5">
        <v>11799</v>
      </c>
      <c r="K45" s="5">
        <v>2038</v>
      </c>
      <c r="L45" s="5">
        <v>3025</v>
      </c>
      <c r="M45" s="5">
        <v>403</v>
      </c>
      <c r="N45" s="5">
        <v>28</v>
      </c>
    </row>
    <row r="46" spans="1:14">
      <c r="A46" s="5">
        <v>1397</v>
      </c>
      <c r="B46" s="5">
        <v>4</v>
      </c>
      <c r="C46" s="5" t="s">
        <v>244</v>
      </c>
      <c r="D46" s="5" t="s">
        <v>245</v>
      </c>
      <c r="E46" s="5">
        <v>21</v>
      </c>
      <c r="F46" s="5">
        <v>455</v>
      </c>
      <c r="G46" s="5">
        <v>1</v>
      </c>
      <c r="H46" s="5">
        <v>454</v>
      </c>
      <c r="I46" s="5">
        <v>181</v>
      </c>
      <c r="J46" s="5">
        <v>201</v>
      </c>
      <c r="K46" s="5">
        <v>18</v>
      </c>
      <c r="L46" s="5">
        <v>54</v>
      </c>
      <c r="M46" s="5">
        <v>1</v>
      </c>
      <c r="N46" s="5">
        <v>0</v>
      </c>
    </row>
    <row r="47" spans="1:14">
      <c r="A47" s="5">
        <v>1397</v>
      </c>
      <c r="B47" s="5">
        <v>4</v>
      </c>
      <c r="C47" s="5" t="s">
        <v>246</v>
      </c>
      <c r="D47" s="5" t="s">
        <v>247</v>
      </c>
      <c r="E47" s="5">
        <v>85</v>
      </c>
      <c r="F47" s="5">
        <v>2310</v>
      </c>
      <c r="G47" s="5">
        <v>37</v>
      </c>
      <c r="H47" s="5">
        <v>2274</v>
      </c>
      <c r="I47" s="5">
        <v>542</v>
      </c>
      <c r="J47" s="5">
        <v>1069</v>
      </c>
      <c r="K47" s="5">
        <v>237</v>
      </c>
      <c r="L47" s="5">
        <v>345</v>
      </c>
      <c r="M47" s="5">
        <v>74</v>
      </c>
      <c r="N47" s="5">
        <v>7</v>
      </c>
    </row>
    <row r="48" spans="1:14">
      <c r="A48" s="5">
        <v>1397</v>
      </c>
      <c r="B48" s="5">
        <v>2</v>
      </c>
      <c r="C48" s="5" t="s">
        <v>248</v>
      </c>
      <c r="D48" s="5" t="s">
        <v>249</v>
      </c>
      <c r="E48" s="5">
        <v>482</v>
      </c>
      <c r="F48" s="5">
        <v>15084</v>
      </c>
      <c r="G48" s="5">
        <v>230</v>
      </c>
      <c r="H48" s="5">
        <v>14854</v>
      </c>
      <c r="I48" s="5">
        <v>5007</v>
      </c>
      <c r="J48" s="5">
        <v>6795</v>
      </c>
      <c r="K48" s="5">
        <v>1018</v>
      </c>
      <c r="L48" s="5">
        <v>1844</v>
      </c>
      <c r="M48" s="5">
        <v>173</v>
      </c>
      <c r="N48" s="5">
        <v>17</v>
      </c>
    </row>
    <row r="49" spans="1:14">
      <c r="A49" s="5">
        <v>1397</v>
      </c>
      <c r="B49" s="5">
        <v>3</v>
      </c>
      <c r="C49" s="5" t="s">
        <v>250</v>
      </c>
      <c r="D49" s="5" t="s">
        <v>251</v>
      </c>
      <c r="E49" s="5">
        <v>406</v>
      </c>
      <c r="F49" s="5">
        <v>13715</v>
      </c>
      <c r="G49" s="5">
        <v>182</v>
      </c>
      <c r="H49" s="5">
        <v>13533</v>
      </c>
      <c r="I49" s="5">
        <v>4301</v>
      </c>
      <c r="J49" s="5">
        <v>6362</v>
      </c>
      <c r="K49" s="5">
        <v>979</v>
      </c>
      <c r="L49" s="5">
        <v>1711</v>
      </c>
      <c r="M49" s="5">
        <v>168</v>
      </c>
      <c r="N49" s="5">
        <v>12</v>
      </c>
    </row>
    <row r="50" spans="1:14">
      <c r="A50" s="5">
        <v>1397</v>
      </c>
      <c r="B50" s="5">
        <v>4</v>
      </c>
      <c r="C50" s="5" t="s">
        <v>252</v>
      </c>
      <c r="D50" s="5" t="s">
        <v>251</v>
      </c>
      <c r="E50" s="5">
        <v>406</v>
      </c>
      <c r="F50" s="5">
        <v>13715</v>
      </c>
      <c r="G50" s="5">
        <v>182</v>
      </c>
      <c r="H50" s="5">
        <v>13533</v>
      </c>
      <c r="I50" s="5">
        <v>4301</v>
      </c>
      <c r="J50" s="5">
        <v>6362</v>
      </c>
      <c r="K50" s="5">
        <v>979</v>
      </c>
      <c r="L50" s="5">
        <v>1711</v>
      </c>
      <c r="M50" s="5">
        <v>168</v>
      </c>
      <c r="N50" s="5">
        <v>12</v>
      </c>
    </row>
    <row r="51" spans="1:14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</row>
    <row r="53" spans="1:14">
      <c r="A53" s="5">
        <v>1397</v>
      </c>
      <c r="B53" s="5">
        <v>3</v>
      </c>
      <c r="C53" s="5" t="s">
        <v>257</v>
      </c>
      <c r="D53" s="5" t="s">
        <v>258</v>
      </c>
      <c r="E53" s="5">
        <v>76</v>
      </c>
      <c r="F53" s="5">
        <v>1369</v>
      </c>
      <c r="G53" s="5">
        <v>48</v>
      </c>
      <c r="H53" s="5">
        <v>1320</v>
      </c>
      <c r="I53" s="5">
        <v>706</v>
      </c>
      <c r="J53" s="5">
        <v>433</v>
      </c>
      <c r="K53" s="5">
        <v>39</v>
      </c>
      <c r="L53" s="5">
        <v>133</v>
      </c>
      <c r="M53" s="5">
        <v>5</v>
      </c>
      <c r="N53" s="5">
        <v>5</v>
      </c>
    </row>
    <row r="54" spans="1:14">
      <c r="A54" s="5">
        <v>1397</v>
      </c>
      <c r="B54" s="5">
        <v>4</v>
      </c>
      <c r="C54" s="5" t="s">
        <v>259</v>
      </c>
      <c r="D54" s="5" t="s">
        <v>258</v>
      </c>
      <c r="E54" s="5">
        <v>76</v>
      </c>
      <c r="F54" s="5">
        <v>1369</v>
      </c>
      <c r="G54" s="5">
        <v>48</v>
      </c>
      <c r="H54" s="5">
        <v>1320</v>
      </c>
      <c r="I54" s="5">
        <v>706</v>
      </c>
      <c r="J54" s="5">
        <v>433</v>
      </c>
      <c r="K54" s="5">
        <v>39</v>
      </c>
      <c r="L54" s="5">
        <v>133</v>
      </c>
      <c r="M54" s="5">
        <v>5</v>
      </c>
      <c r="N54" s="5">
        <v>5</v>
      </c>
    </row>
    <row r="55" spans="1:14">
      <c r="A55" s="5">
        <v>1397</v>
      </c>
      <c r="B55" s="5">
        <v>2</v>
      </c>
      <c r="C55" s="5" t="s">
        <v>260</v>
      </c>
      <c r="D55" s="5" t="s">
        <v>261</v>
      </c>
      <c r="E55" s="5">
        <v>363</v>
      </c>
      <c r="F55" s="5">
        <v>11937</v>
      </c>
      <c r="G55" s="5">
        <v>290</v>
      </c>
      <c r="H55" s="5">
        <v>11647</v>
      </c>
      <c r="I55" s="5">
        <v>5214</v>
      </c>
      <c r="J55" s="5">
        <v>4211</v>
      </c>
      <c r="K55" s="5">
        <v>731</v>
      </c>
      <c r="L55" s="5">
        <v>1270</v>
      </c>
      <c r="M55" s="5">
        <v>181</v>
      </c>
      <c r="N55" s="5">
        <v>40</v>
      </c>
    </row>
    <row r="56" spans="1:14">
      <c r="A56" s="5">
        <v>1397</v>
      </c>
      <c r="B56" s="5">
        <v>3</v>
      </c>
      <c r="C56" s="5" t="s">
        <v>262</v>
      </c>
      <c r="D56" s="5" t="s">
        <v>263</v>
      </c>
      <c r="E56" s="5">
        <v>139</v>
      </c>
      <c r="F56" s="5">
        <v>3933</v>
      </c>
      <c r="G56" s="5">
        <v>153</v>
      </c>
      <c r="H56" s="5">
        <v>3780</v>
      </c>
      <c r="I56" s="5">
        <v>1672</v>
      </c>
      <c r="J56" s="5">
        <v>1321</v>
      </c>
      <c r="K56" s="5">
        <v>237</v>
      </c>
      <c r="L56" s="5">
        <v>437</v>
      </c>
      <c r="M56" s="5">
        <v>74</v>
      </c>
      <c r="N56" s="5">
        <v>39</v>
      </c>
    </row>
    <row r="57" spans="1:14">
      <c r="A57" s="5">
        <v>1397</v>
      </c>
      <c r="B57" s="5">
        <v>4</v>
      </c>
      <c r="C57" s="5" t="s">
        <v>264</v>
      </c>
      <c r="D57" s="5" t="s">
        <v>265</v>
      </c>
      <c r="E57" s="5">
        <v>112</v>
      </c>
      <c r="F57" s="5">
        <v>3229</v>
      </c>
      <c r="G57" s="5">
        <v>153</v>
      </c>
      <c r="H57" s="5">
        <v>3076</v>
      </c>
      <c r="I57" s="5">
        <v>1404</v>
      </c>
      <c r="J57" s="5">
        <v>1067</v>
      </c>
      <c r="K57" s="5">
        <v>178</v>
      </c>
      <c r="L57" s="5">
        <v>326</v>
      </c>
      <c r="M57" s="5">
        <v>62</v>
      </c>
      <c r="N57" s="5">
        <v>39</v>
      </c>
    </row>
    <row r="58" spans="1:14">
      <c r="A58" s="5">
        <v>1397</v>
      </c>
      <c r="B58" s="5">
        <v>4</v>
      </c>
      <c r="C58" s="5" t="s">
        <v>266</v>
      </c>
      <c r="D58" s="5" t="s">
        <v>267</v>
      </c>
      <c r="E58" s="5">
        <v>27</v>
      </c>
      <c r="F58" s="5">
        <v>704</v>
      </c>
      <c r="G58" s="5">
        <v>0</v>
      </c>
      <c r="H58" s="5">
        <v>704</v>
      </c>
      <c r="I58" s="5">
        <v>268</v>
      </c>
      <c r="J58" s="5">
        <v>254</v>
      </c>
      <c r="K58" s="5">
        <v>59</v>
      </c>
      <c r="L58" s="5">
        <v>111</v>
      </c>
      <c r="M58" s="5">
        <v>12</v>
      </c>
      <c r="N58" s="5">
        <v>0</v>
      </c>
    </row>
    <row r="59" spans="1:14">
      <c r="A59" s="5">
        <v>1397</v>
      </c>
      <c r="B59" s="5">
        <v>3</v>
      </c>
      <c r="C59" s="5" t="s">
        <v>268</v>
      </c>
      <c r="D59" s="5" t="s">
        <v>269</v>
      </c>
      <c r="E59" s="5">
        <v>224</v>
      </c>
      <c r="F59" s="5">
        <v>8004</v>
      </c>
      <c r="G59" s="5">
        <v>137</v>
      </c>
      <c r="H59" s="5">
        <v>7867</v>
      </c>
      <c r="I59" s="5">
        <v>3542</v>
      </c>
      <c r="J59" s="5">
        <v>2890</v>
      </c>
      <c r="K59" s="5">
        <v>494</v>
      </c>
      <c r="L59" s="5">
        <v>833</v>
      </c>
      <c r="M59" s="5">
        <v>107</v>
      </c>
      <c r="N59" s="5">
        <v>1</v>
      </c>
    </row>
    <row r="60" spans="1:14">
      <c r="A60" s="5">
        <v>1397</v>
      </c>
      <c r="B60" s="5">
        <v>4</v>
      </c>
      <c r="C60" s="5" t="s">
        <v>270</v>
      </c>
      <c r="D60" s="5" t="s">
        <v>269</v>
      </c>
      <c r="E60" s="5">
        <v>224</v>
      </c>
      <c r="F60" s="5">
        <v>8004</v>
      </c>
      <c r="G60" s="5">
        <v>137</v>
      </c>
      <c r="H60" s="5">
        <v>7867</v>
      </c>
      <c r="I60" s="5">
        <v>3542</v>
      </c>
      <c r="J60" s="5">
        <v>2890</v>
      </c>
      <c r="K60" s="5">
        <v>494</v>
      </c>
      <c r="L60" s="5">
        <v>833</v>
      </c>
      <c r="M60" s="5">
        <v>107</v>
      </c>
      <c r="N60" s="5">
        <v>1</v>
      </c>
    </row>
    <row r="61" spans="1:14">
      <c r="A61" s="5">
        <v>1397</v>
      </c>
      <c r="B61" s="5">
        <v>2</v>
      </c>
      <c r="C61" s="5" t="s">
        <v>271</v>
      </c>
      <c r="D61" s="5" t="s">
        <v>272</v>
      </c>
      <c r="E61" s="5">
        <v>451</v>
      </c>
      <c r="F61" s="5">
        <v>17569</v>
      </c>
      <c r="G61" s="5">
        <v>296</v>
      </c>
      <c r="H61" s="5">
        <v>17273</v>
      </c>
      <c r="I61" s="5">
        <v>5356</v>
      </c>
      <c r="J61" s="5">
        <v>6085</v>
      </c>
      <c r="K61" s="5">
        <v>1814</v>
      </c>
      <c r="L61" s="5">
        <v>3292</v>
      </c>
      <c r="M61" s="5">
        <v>694</v>
      </c>
      <c r="N61" s="5">
        <v>32</v>
      </c>
    </row>
    <row r="62" spans="1:14">
      <c r="A62" s="5">
        <v>1397</v>
      </c>
      <c r="B62" s="5">
        <v>3</v>
      </c>
      <c r="C62" s="5" t="s">
        <v>273</v>
      </c>
      <c r="D62" s="5" t="s">
        <v>274</v>
      </c>
      <c r="E62" s="5">
        <v>40</v>
      </c>
      <c r="F62" s="5">
        <v>938</v>
      </c>
      <c r="G62" s="5">
        <v>5</v>
      </c>
      <c r="H62" s="5">
        <v>933</v>
      </c>
      <c r="I62" s="5">
        <v>254</v>
      </c>
      <c r="J62" s="5">
        <v>430</v>
      </c>
      <c r="K62" s="5">
        <v>98</v>
      </c>
      <c r="L62" s="5">
        <v>111</v>
      </c>
      <c r="M62" s="5">
        <v>35</v>
      </c>
      <c r="N62" s="5">
        <v>5</v>
      </c>
    </row>
    <row r="63" spans="1:14">
      <c r="A63" s="5">
        <v>1397</v>
      </c>
      <c r="B63" s="5">
        <v>4</v>
      </c>
      <c r="C63" s="5" t="s">
        <v>275</v>
      </c>
      <c r="D63" s="5" t="s">
        <v>274</v>
      </c>
      <c r="E63" s="5">
        <v>40</v>
      </c>
      <c r="F63" s="5">
        <v>938</v>
      </c>
      <c r="G63" s="5">
        <v>5</v>
      </c>
      <c r="H63" s="5">
        <v>933</v>
      </c>
      <c r="I63" s="5">
        <v>254</v>
      </c>
      <c r="J63" s="5">
        <v>430</v>
      </c>
      <c r="K63" s="5">
        <v>98</v>
      </c>
      <c r="L63" s="5">
        <v>111</v>
      </c>
      <c r="M63" s="5">
        <v>35</v>
      </c>
      <c r="N63" s="5">
        <v>5</v>
      </c>
    </row>
    <row r="64" spans="1:14">
      <c r="A64" s="5">
        <v>1397</v>
      </c>
      <c r="B64" s="5">
        <v>3</v>
      </c>
      <c r="C64" s="5" t="s">
        <v>276</v>
      </c>
      <c r="D64" s="5" t="s">
        <v>277</v>
      </c>
      <c r="E64" s="5">
        <v>410</v>
      </c>
      <c r="F64" s="5">
        <v>16631</v>
      </c>
      <c r="G64" s="5">
        <v>291</v>
      </c>
      <c r="H64" s="5">
        <v>16340</v>
      </c>
      <c r="I64" s="5">
        <v>5102</v>
      </c>
      <c r="J64" s="5">
        <v>5655</v>
      </c>
      <c r="K64" s="5">
        <v>1716</v>
      </c>
      <c r="L64" s="5">
        <v>3181</v>
      </c>
      <c r="M64" s="5">
        <v>659</v>
      </c>
      <c r="N64" s="5">
        <v>28</v>
      </c>
    </row>
    <row r="65" spans="1:14">
      <c r="A65" s="5">
        <v>1397</v>
      </c>
      <c r="B65" s="5">
        <v>4</v>
      </c>
      <c r="C65" s="5" t="s">
        <v>278</v>
      </c>
      <c r="D65" s="5" t="s">
        <v>279</v>
      </c>
      <c r="E65" s="5">
        <v>133</v>
      </c>
      <c r="F65" s="5">
        <v>9877</v>
      </c>
      <c r="G65" s="5">
        <v>74</v>
      </c>
      <c r="H65" s="5">
        <v>9803</v>
      </c>
      <c r="I65" s="5">
        <v>2208</v>
      </c>
      <c r="J65" s="5">
        <v>3214</v>
      </c>
      <c r="K65" s="5">
        <v>1278</v>
      </c>
      <c r="L65" s="5">
        <v>2511</v>
      </c>
      <c r="M65" s="5">
        <v>569</v>
      </c>
      <c r="N65" s="5">
        <v>23</v>
      </c>
    </row>
    <row r="66" spans="1:14">
      <c r="A66" s="5">
        <v>1397</v>
      </c>
      <c r="B66" s="5">
        <v>4</v>
      </c>
      <c r="C66" s="5" t="s">
        <v>280</v>
      </c>
      <c r="D66" s="5" t="s">
        <v>281</v>
      </c>
      <c r="E66" s="5">
        <v>187</v>
      </c>
      <c r="F66" s="5">
        <v>4351</v>
      </c>
      <c r="G66" s="5">
        <v>104</v>
      </c>
      <c r="H66" s="5">
        <v>4247</v>
      </c>
      <c r="I66" s="5">
        <v>1818</v>
      </c>
      <c r="J66" s="5">
        <v>1549</v>
      </c>
      <c r="K66" s="5">
        <v>318</v>
      </c>
      <c r="L66" s="5">
        <v>493</v>
      </c>
      <c r="M66" s="5">
        <v>65</v>
      </c>
      <c r="N66" s="5">
        <v>5</v>
      </c>
    </row>
    <row r="67" spans="1:14">
      <c r="A67" s="5">
        <v>1397</v>
      </c>
      <c r="B67" s="5">
        <v>4</v>
      </c>
      <c r="C67" s="5" t="s">
        <v>282</v>
      </c>
      <c r="D67" s="5" t="s">
        <v>283</v>
      </c>
      <c r="E67" s="5">
        <v>66</v>
      </c>
      <c r="F67" s="5">
        <v>1838</v>
      </c>
      <c r="G67" s="5">
        <v>103</v>
      </c>
      <c r="H67" s="5">
        <v>1735</v>
      </c>
      <c r="I67" s="5">
        <v>893</v>
      </c>
      <c r="J67" s="5">
        <v>621</v>
      </c>
      <c r="K67" s="5">
        <v>73</v>
      </c>
      <c r="L67" s="5">
        <v>134</v>
      </c>
      <c r="M67" s="5">
        <v>15</v>
      </c>
      <c r="N67" s="5">
        <v>0</v>
      </c>
    </row>
    <row r="68" spans="1:14">
      <c r="A68" s="5">
        <v>1397</v>
      </c>
      <c r="B68" s="5">
        <v>4</v>
      </c>
      <c r="C68" s="5" t="s">
        <v>284</v>
      </c>
      <c r="D68" s="5" t="s">
        <v>285</v>
      </c>
      <c r="E68" s="5">
        <v>25</v>
      </c>
      <c r="F68" s="5">
        <v>565</v>
      </c>
      <c r="G68" s="5">
        <v>10</v>
      </c>
      <c r="H68" s="5">
        <v>555</v>
      </c>
      <c r="I68" s="5">
        <v>184</v>
      </c>
      <c r="J68" s="5">
        <v>271</v>
      </c>
      <c r="K68" s="5">
        <v>47</v>
      </c>
      <c r="L68" s="5">
        <v>44</v>
      </c>
      <c r="M68" s="5">
        <v>10</v>
      </c>
      <c r="N68" s="5">
        <v>0</v>
      </c>
    </row>
    <row r="69" spans="1:14">
      <c r="A69" s="5">
        <v>1397</v>
      </c>
      <c r="B69" s="5">
        <v>2</v>
      </c>
      <c r="C69" s="5" t="s">
        <v>286</v>
      </c>
      <c r="D69" s="5" t="s">
        <v>287</v>
      </c>
      <c r="E69" s="5">
        <v>679</v>
      </c>
      <c r="F69" s="5">
        <v>32936</v>
      </c>
      <c r="G69" s="5">
        <v>336</v>
      </c>
      <c r="H69" s="5">
        <v>32600</v>
      </c>
      <c r="I69" s="5">
        <v>9327</v>
      </c>
      <c r="J69" s="5">
        <v>13979</v>
      </c>
      <c r="K69" s="5">
        <v>3011</v>
      </c>
      <c r="L69" s="5">
        <v>5195</v>
      </c>
      <c r="M69" s="5">
        <v>998</v>
      </c>
      <c r="N69" s="5">
        <v>90</v>
      </c>
    </row>
    <row r="70" spans="1:14">
      <c r="A70" s="5">
        <v>1397</v>
      </c>
      <c r="B70" s="5">
        <v>3</v>
      </c>
      <c r="C70" s="5" t="s">
        <v>288</v>
      </c>
      <c r="D70" s="5" t="s">
        <v>287</v>
      </c>
      <c r="E70" s="5">
        <v>679</v>
      </c>
      <c r="F70" s="5">
        <v>32936</v>
      </c>
      <c r="G70" s="5">
        <v>336</v>
      </c>
      <c r="H70" s="5">
        <v>32600</v>
      </c>
      <c r="I70" s="5">
        <v>9327</v>
      </c>
      <c r="J70" s="5">
        <v>13979</v>
      </c>
      <c r="K70" s="5">
        <v>3011</v>
      </c>
      <c r="L70" s="5">
        <v>5195</v>
      </c>
      <c r="M70" s="5">
        <v>998</v>
      </c>
      <c r="N70" s="5">
        <v>90</v>
      </c>
    </row>
    <row r="71" spans="1:14">
      <c r="A71" s="5">
        <v>1397</v>
      </c>
      <c r="B71" s="5">
        <v>4</v>
      </c>
      <c r="C71" s="5" t="s">
        <v>289</v>
      </c>
      <c r="D71" s="5" t="s">
        <v>290</v>
      </c>
      <c r="E71" s="5">
        <v>212</v>
      </c>
      <c r="F71" s="5">
        <v>12284</v>
      </c>
      <c r="G71" s="5">
        <v>142</v>
      </c>
      <c r="H71" s="5">
        <v>12142</v>
      </c>
      <c r="I71" s="5">
        <v>3586</v>
      </c>
      <c r="J71" s="5">
        <v>4965</v>
      </c>
      <c r="K71" s="5">
        <v>1208</v>
      </c>
      <c r="L71" s="5">
        <v>2050</v>
      </c>
      <c r="M71" s="5">
        <v>311</v>
      </c>
      <c r="N71" s="5">
        <v>23</v>
      </c>
    </row>
    <row r="72" spans="1:14">
      <c r="A72" s="5">
        <v>1397</v>
      </c>
      <c r="B72" s="5">
        <v>4</v>
      </c>
      <c r="C72" s="5" t="s">
        <v>291</v>
      </c>
      <c r="D72" s="5" t="s">
        <v>292</v>
      </c>
      <c r="E72" s="5">
        <v>255</v>
      </c>
      <c r="F72" s="5">
        <v>9270</v>
      </c>
      <c r="G72" s="5">
        <v>86</v>
      </c>
      <c r="H72" s="5">
        <v>9184</v>
      </c>
      <c r="I72" s="5">
        <v>3061</v>
      </c>
      <c r="J72" s="5">
        <v>3787</v>
      </c>
      <c r="K72" s="5">
        <v>676</v>
      </c>
      <c r="L72" s="5">
        <v>1405</v>
      </c>
      <c r="M72" s="5">
        <v>239</v>
      </c>
      <c r="N72" s="5">
        <v>17</v>
      </c>
    </row>
    <row r="73" spans="1:14">
      <c r="A73" s="5">
        <v>1397</v>
      </c>
      <c r="B73" s="5">
        <v>4</v>
      </c>
      <c r="C73" s="5" t="s">
        <v>293</v>
      </c>
      <c r="D73" s="5" t="s">
        <v>294</v>
      </c>
      <c r="E73" s="5">
        <v>211</v>
      </c>
      <c r="F73" s="5">
        <v>11382</v>
      </c>
      <c r="G73" s="5">
        <v>108</v>
      </c>
      <c r="H73" s="5">
        <v>11274</v>
      </c>
      <c r="I73" s="5">
        <v>2681</v>
      </c>
      <c r="J73" s="5">
        <v>5227</v>
      </c>
      <c r="K73" s="5">
        <v>1128</v>
      </c>
      <c r="L73" s="5">
        <v>1740</v>
      </c>
      <c r="M73" s="5">
        <v>447</v>
      </c>
      <c r="N73" s="5">
        <v>51</v>
      </c>
    </row>
    <row r="74" spans="1:14">
      <c r="A74" s="5">
        <v>1397</v>
      </c>
      <c r="B74" s="5">
        <v>2</v>
      </c>
      <c r="C74" s="5" t="s">
        <v>295</v>
      </c>
      <c r="D74" s="5" t="s">
        <v>296</v>
      </c>
      <c r="E74" s="5">
        <v>630</v>
      </c>
      <c r="F74" s="5">
        <v>17882</v>
      </c>
      <c r="G74" s="5">
        <v>188</v>
      </c>
      <c r="H74" s="5">
        <v>17694</v>
      </c>
      <c r="I74" s="5">
        <v>3895</v>
      </c>
      <c r="J74" s="5">
        <v>7308</v>
      </c>
      <c r="K74" s="5">
        <v>1947</v>
      </c>
      <c r="L74" s="5">
        <v>3836</v>
      </c>
      <c r="M74" s="5">
        <v>656</v>
      </c>
      <c r="N74" s="5">
        <v>53</v>
      </c>
    </row>
    <row r="75" spans="1:14">
      <c r="A75" s="5">
        <v>1397</v>
      </c>
      <c r="B75" s="5">
        <v>7</v>
      </c>
      <c r="C75" s="5" t="s">
        <v>297</v>
      </c>
      <c r="D75" s="5" t="s">
        <v>298</v>
      </c>
      <c r="E75" s="5">
        <v>630</v>
      </c>
      <c r="F75" s="5">
        <v>17882</v>
      </c>
      <c r="G75" s="5">
        <v>188</v>
      </c>
      <c r="H75" s="5">
        <v>17694</v>
      </c>
      <c r="I75" s="5">
        <v>3895</v>
      </c>
      <c r="J75" s="5">
        <v>7308</v>
      </c>
      <c r="K75" s="5">
        <v>1947</v>
      </c>
      <c r="L75" s="5">
        <v>3836</v>
      </c>
      <c r="M75" s="5">
        <v>656</v>
      </c>
      <c r="N75" s="5">
        <v>53</v>
      </c>
    </row>
    <row r="76" spans="1:14">
      <c r="A76" s="5">
        <v>1397</v>
      </c>
      <c r="B76" s="5">
        <v>4</v>
      </c>
      <c r="C76" s="5" t="s">
        <v>299</v>
      </c>
      <c r="D76" s="5" t="s">
        <v>300</v>
      </c>
      <c r="E76" s="5">
        <v>560</v>
      </c>
      <c r="F76" s="5">
        <v>16562</v>
      </c>
      <c r="G76" s="5">
        <v>180</v>
      </c>
      <c r="H76" s="5">
        <v>16382</v>
      </c>
      <c r="I76" s="5">
        <v>3473</v>
      </c>
      <c r="J76" s="5">
        <v>6892</v>
      </c>
      <c r="K76" s="5">
        <v>1809</v>
      </c>
      <c r="L76" s="5">
        <v>3583</v>
      </c>
      <c r="M76" s="5">
        <v>574</v>
      </c>
      <c r="N76" s="5">
        <v>50</v>
      </c>
    </row>
    <row r="77" spans="1:14">
      <c r="A77" s="5">
        <v>1397</v>
      </c>
      <c r="B77" s="5">
        <v>9</v>
      </c>
      <c r="C77" s="5" t="s">
        <v>301</v>
      </c>
      <c r="D77" s="5" t="s">
        <v>302</v>
      </c>
      <c r="E77" s="5">
        <v>69</v>
      </c>
      <c r="F77" s="5">
        <v>1320</v>
      </c>
      <c r="G77" s="5">
        <v>8</v>
      </c>
      <c r="H77" s="5">
        <v>1312</v>
      </c>
      <c r="I77" s="5">
        <v>421</v>
      </c>
      <c r="J77" s="5">
        <v>416</v>
      </c>
      <c r="K77" s="5">
        <v>138</v>
      </c>
      <c r="L77" s="5">
        <v>253</v>
      </c>
      <c r="M77" s="5">
        <v>82</v>
      </c>
      <c r="N77" s="5">
        <v>3</v>
      </c>
    </row>
    <row r="78" spans="1:14">
      <c r="A78" s="5">
        <v>1397</v>
      </c>
      <c r="B78" s="5">
        <v>2</v>
      </c>
      <c r="C78" s="5" t="s">
        <v>303</v>
      </c>
      <c r="D78" s="5" t="s">
        <v>304</v>
      </c>
      <c r="E78" s="5">
        <v>345</v>
      </c>
      <c r="F78" s="5">
        <v>43694</v>
      </c>
      <c r="G78" s="5">
        <v>169</v>
      </c>
      <c r="H78" s="5">
        <v>43524</v>
      </c>
      <c r="I78" s="5">
        <v>12419</v>
      </c>
      <c r="J78" s="5">
        <v>12824</v>
      </c>
      <c r="K78" s="5">
        <v>6765</v>
      </c>
      <c r="L78" s="5">
        <v>9235</v>
      </c>
      <c r="M78" s="5">
        <v>2211</v>
      </c>
      <c r="N78" s="5">
        <v>71</v>
      </c>
    </row>
    <row r="79" spans="1:14">
      <c r="A79" s="5">
        <v>1397</v>
      </c>
      <c r="B79" s="5">
        <v>3</v>
      </c>
      <c r="C79" s="5" t="s">
        <v>305</v>
      </c>
      <c r="D79" s="5" t="s">
        <v>306</v>
      </c>
      <c r="E79" s="5">
        <v>27</v>
      </c>
      <c r="F79" s="5">
        <v>3292</v>
      </c>
      <c r="G79" s="5">
        <v>24</v>
      </c>
      <c r="H79" s="5">
        <v>3268</v>
      </c>
      <c r="I79" s="5">
        <v>705</v>
      </c>
      <c r="J79" s="5">
        <v>1681</v>
      </c>
      <c r="K79" s="5">
        <v>401</v>
      </c>
      <c r="L79" s="5">
        <v>414</v>
      </c>
      <c r="M79" s="5">
        <v>58</v>
      </c>
      <c r="N79" s="5">
        <v>9</v>
      </c>
    </row>
    <row r="80" spans="1:14">
      <c r="A80" s="5">
        <v>1397</v>
      </c>
      <c r="B80" s="5">
        <v>4</v>
      </c>
      <c r="C80" s="5" t="s">
        <v>307</v>
      </c>
      <c r="D80" s="5" t="s">
        <v>308</v>
      </c>
      <c r="E80" s="5">
        <v>27</v>
      </c>
      <c r="F80" s="5">
        <v>3292</v>
      </c>
      <c r="G80" s="5">
        <v>24</v>
      </c>
      <c r="H80" s="5">
        <v>3268</v>
      </c>
      <c r="I80" s="5">
        <v>705</v>
      </c>
      <c r="J80" s="5">
        <v>1681</v>
      </c>
      <c r="K80" s="5">
        <v>401</v>
      </c>
      <c r="L80" s="5">
        <v>414</v>
      </c>
      <c r="M80" s="5">
        <v>58</v>
      </c>
      <c r="N80" s="5">
        <v>9</v>
      </c>
    </row>
    <row r="81" spans="1:14">
      <c r="A81" s="5">
        <v>1397</v>
      </c>
      <c r="B81" s="5">
        <v>3</v>
      </c>
      <c r="C81" s="5" t="s">
        <v>309</v>
      </c>
      <c r="D81" s="5" t="s">
        <v>310</v>
      </c>
      <c r="E81" s="5">
        <v>318</v>
      </c>
      <c r="F81" s="5">
        <v>40402</v>
      </c>
      <c r="G81" s="5">
        <v>145</v>
      </c>
      <c r="H81" s="5">
        <v>40256</v>
      </c>
      <c r="I81" s="5">
        <v>11714</v>
      </c>
      <c r="J81" s="5">
        <v>11143</v>
      </c>
      <c r="K81" s="5">
        <v>6364</v>
      </c>
      <c r="L81" s="5">
        <v>8821</v>
      </c>
      <c r="M81" s="5">
        <v>2153</v>
      </c>
      <c r="N81" s="5">
        <v>62</v>
      </c>
    </row>
    <row r="82" spans="1:14">
      <c r="A82" s="5">
        <v>1397</v>
      </c>
      <c r="B82" s="5">
        <v>4</v>
      </c>
      <c r="C82" s="5" t="s">
        <v>311</v>
      </c>
      <c r="D82" s="5" t="s">
        <v>310</v>
      </c>
      <c r="E82" s="5">
        <v>318</v>
      </c>
      <c r="F82" s="5">
        <v>40402</v>
      </c>
      <c r="G82" s="5">
        <v>145</v>
      </c>
      <c r="H82" s="5">
        <v>40256</v>
      </c>
      <c r="I82" s="5">
        <v>11714</v>
      </c>
      <c r="J82" s="5">
        <v>11143</v>
      </c>
      <c r="K82" s="5">
        <v>6364</v>
      </c>
      <c r="L82" s="5">
        <v>8821</v>
      </c>
      <c r="M82" s="5">
        <v>2153</v>
      </c>
      <c r="N82" s="5">
        <v>62</v>
      </c>
    </row>
    <row r="83" spans="1:14">
      <c r="A83" s="5">
        <v>1397</v>
      </c>
      <c r="B83" s="5">
        <v>2</v>
      </c>
      <c r="C83" s="5" t="s">
        <v>312</v>
      </c>
      <c r="D83" s="5" t="s">
        <v>313</v>
      </c>
      <c r="E83" s="5">
        <v>1739</v>
      </c>
      <c r="F83" s="5">
        <v>131777</v>
      </c>
      <c r="G83" s="5">
        <v>1010</v>
      </c>
      <c r="H83" s="5">
        <v>130766</v>
      </c>
      <c r="I83" s="5">
        <v>26201</v>
      </c>
      <c r="J83" s="5">
        <v>45170</v>
      </c>
      <c r="K83" s="5">
        <v>16725</v>
      </c>
      <c r="L83" s="5">
        <v>34773</v>
      </c>
      <c r="M83" s="5">
        <v>7389</v>
      </c>
      <c r="N83" s="5">
        <v>509</v>
      </c>
    </row>
    <row r="84" spans="1:14">
      <c r="A84" s="5">
        <v>1397</v>
      </c>
      <c r="B84" s="5">
        <v>3</v>
      </c>
      <c r="C84" s="5" t="s">
        <v>314</v>
      </c>
      <c r="D84" s="5" t="s">
        <v>315</v>
      </c>
      <c r="E84" s="5">
        <v>817</v>
      </c>
      <c r="F84" s="5">
        <v>80697</v>
      </c>
      <c r="G84" s="5">
        <v>492</v>
      </c>
      <c r="H84" s="5">
        <v>80205</v>
      </c>
      <c r="I84" s="5">
        <v>14337</v>
      </c>
      <c r="J84" s="5">
        <v>25994</v>
      </c>
      <c r="K84" s="5">
        <v>11466</v>
      </c>
      <c r="L84" s="5">
        <v>23200</v>
      </c>
      <c r="M84" s="5">
        <v>4983</v>
      </c>
      <c r="N84" s="5">
        <v>226</v>
      </c>
    </row>
    <row r="85" spans="1:14">
      <c r="A85" s="5">
        <v>1397</v>
      </c>
      <c r="B85" s="5">
        <v>4</v>
      </c>
      <c r="C85" s="5" t="s">
        <v>316</v>
      </c>
      <c r="D85" s="5" t="s">
        <v>317</v>
      </c>
      <c r="E85" s="5">
        <v>500</v>
      </c>
      <c r="F85" s="5">
        <v>44626</v>
      </c>
      <c r="G85" s="5">
        <v>285</v>
      </c>
      <c r="H85" s="5">
        <v>44341</v>
      </c>
      <c r="I85" s="5">
        <v>8692</v>
      </c>
      <c r="J85" s="5">
        <v>14366</v>
      </c>
      <c r="K85" s="5">
        <v>6191</v>
      </c>
      <c r="L85" s="5">
        <v>12306</v>
      </c>
      <c r="M85" s="5">
        <v>2658</v>
      </c>
      <c r="N85" s="5">
        <v>129</v>
      </c>
    </row>
    <row r="86" spans="1:14">
      <c r="A86" s="5">
        <v>1397</v>
      </c>
      <c r="B86" s="5">
        <v>4</v>
      </c>
      <c r="C86" s="5" t="s">
        <v>318</v>
      </c>
      <c r="D86" s="5" t="s">
        <v>319</v>
      </c>
      <c r="E86" s="5">
        <v>90</v>
      </c>
      <c r="F86" s="5">
        <v>6665</v>
      </c>
      <c r="G86" s="5">
        <v>60</v>
      </c>
      <c r="H86" s="5">
        <v>6605</v>
      </c>
      <c r="I86" s="5">
        <v>1458</v>
      </c>
      <c r="J86" s="5">
        <v>1885</v>
      </c>
      <c r="K86" s="5">
        <v>739</v>
      </c>
      <c r="L86" s="5">
        <v>2076</v>
      </c>
      <c r="M86" s="5">
        <v>422</v>
      </c>
      <c r="N86" s="5">
        <v>25</v>
      </c>
    </row>
    <row r="87" spans="1:14">
      <c r="A87" s="5">
        <v>1397</v>
      </c>
      <c r="B87" s="5">
        <v>4</v>
      </c>
      <c r="C87" s="5" t="s">
        <v>320</v>
      </c>
      <c r="D87" s="5" t="s">
        <v>321</v>
      </c>
      <c r="E87" s="5">
        <v>227</v>
      </c>
      <c r="F87" s="5">
        <v>29406</v>
      </c>
      <c r="G87" s="5">
        <v>147</v>
      </c>
      <c r="H87" s="5">
        <v>29259</v>
      </c>
      <c r="I87" s="5">
        <v>4187</v>
      </c>
      <c r="J87" s="5">
        <v>9743</v>
      </c>
      <c r="K87" s="5">
        <v>4536</v>
      </c>
      <c r="L87" s="5">
        <v>8818</v>
      </c>
      <c r="M87" s="5">
        <v>1903</v>
      </c>
      <c r="N87" s="5">
        <v>72</v>
      </c>
    </row>
    <row r="88" spans="1:14">
      <c r="A88" s="5">
        <v>1397</v>
      </c>
      <c r="B88" s="5">
        <v>3</v>
      </c>
      <c r="C88" s="5" t="s">
        <v>322</v>
      </c>
      <c r="D88" s="5" t="s">
        <v>323</v>
      </c>
      <c r="E88" s="5">
        <v>861</v>
      </c>
      <c r="F88" s="5">
        <v>44817</v>
      </c>
      <c r="G88" s="5">
        <v>459</v>
      </c>
      <c r="H88" s="5">
        <v>44358</v>
      </c>
      <c r="I88" s="5">
        <v>10736</v>
      </c>
      <c r="J88" s="5">
        <v>16257</v>
      </c>
      <c r="K88" s="5">
        <v>4261</v>
      </c>
      <c r="L88" s="5">
        <v>10546</v>
      </c>
      <c r="M88" s="5">
        <v>2282</v>
      </c>
      <c r="N88" s="5">
        <v>276</v>
      </c>
    </row>
    <row r="89" spans="1:14">
      <c r="A89" s="5">
        <v>1397</v>
      </c>
      <c r="B89" s="5">
        <v>4</v>
      </c>
      <c r="C89" s="5" t="s">
        <v>324</v>
      </c>
      <c r="D89" s="5" t="s">
        <v>325</v>
      </c>
      <c r="E89" s="5">
        <v>63</v>
      </c>
      <c r="F89" s="5">
        <v>2369</v>
      </c>
      <c r="G89" s="5">
        <v>49</v>
      </c>
      <c r="H89" s="5">
        <v>2319</v>
      </c>
      <c r="I89" s="5">
        <v>655</v>
      </c>
      <c r="J89" s="5">
        <v>712</v>
      </c>
      <c r="K89" s="5">
        <v>198</v>
      </c>
      <c r="L89" s="5">
        <v>551</v>
      </c>
      <c r="M89" s="5">
        <v>166</v>
      </c>
      <c r="N89" s="5">
        <v>37</v>
      </c>
    </row>
    <row r="90" spans="1:14">
      <c r="A90" s="5">
        <v>1397</v>
      </c>
      <c r="B90" s="5">
        <v>4</v>
      </c>
      <c r="C90" s="5" t="s">
        <v>326</v>
      </c>
      <c r="D90" s="5" t="s">
        <v>327</v>
      </c>
      <c r="E90" s="5">
        <v>422</v>
      </c>
      <c r="F90" s="5">
        <v>13351</v>
      </c>
      <c r="G90" s="5">
        <v>156</v>
      </c>
      <c r="H90" s="5">
        <v>13195</v>
      </c>
      <c r="I90" s="5">
        <v>3612</v>
      </c>
      <c r="J90" s="5">
        <v>4395</v>
      </c>
      <c r="K90" s="5">
        <v>1254</v>
      </c>
      <c r="L90" s="5">
        <v>3282</v>
      </c>
      <c r="M90" s="5">
        <v>597</v>
      </c>
      <c r="N90" s="5">
        <v>55</v>
      </c>
    </row>
    <row r="91" spans="1:14">
      <c r="A91" s="5">
        <v>1397</v>
      </c>
      <c r="B91" s="5">
        <v>4</v>
      </c>
      <c r="C91" s="5" t="s">
        <v>328</v>
      </c>
      <c r="D91" s="5" t="s">
        <v>329</v>
      </c>
      <c r="E91" s="5">
        <v>266</v>
      </c>
      <c r="F91" s="5">
        <v>22287</v>
      </c>
      <c r="G91" s="5">
        <v>156</v>
      </c>
      <c r="H91" s="5">
        <v>22131</v>
      </c>
      <c r="I91" s="5">
        <v>4999</v>
      </c>
      <c r="J91" s="5">
        <v>8592</v>
      </c>
      <c r="K91" s="5">
        <v>2091</v>
      </c>
      <c r="L91" s="5">
        <v>5131</v>
      </c>
      <c r="M91" s="5">
        <v>1179</v>
      </c>
      <c r="N91" s="5">
        <v>139</v>
      </c>
    </row>
    <row r="92" spans="1:14">
      <c r="A92" s="5">
        <v>1397</v>
      </c>
      <c r="B92" s="5">
        <v>4</v>
      </c>
      <c r="C92" s="5" t="s">
        <v>330</v>
      </c>
      <c r="D92" s="5" t="s">
        <v>331</v>
      </c>
      <c r="E92" s="5">
        <v>110</v>
      </c>
      <c r="F92" s="5">
        <v>6811</v>
      </c>
      <c r="G92" s="5">
        <v>99</v>
      </c>
      <c r="H92" s="5">
        <v>6712</v>
      </c>
      <c r="I92" s="5">
        <v>1470</v>
      </c>
      <c r="J92" s="5">
        <v>2558</v>
      </c>
      <c r="K92" s="5">
        <v>718</v>
      </c>
      <c r="L92" s="5">
        <v>1581</v>
      </c>
      <c r="M92" s="5">
        <v>341</v>
      </c>
      <c r="N92" s="5">
        <v>45</v>
      </c>
    </row>
    <row r="93" spans="1:14">
      <c r="A93" s="5">
        <v>1397</v>
      </c>
      <c r="B93" s="5">
        <v>3</v>
      </c>
      <c r="C93" s="5" t="s">
        <v>332</v>
      </c>
      <c r="D93" s="5" t="s">
        <v>333</v>
      </c>
      <c r="E93" s="5">
        <v>61</v>
      </c>
      <c r="F93" s="5">
        <v>6263</v>
      </c>
      <c r="G93" s="5">
        <v>59</v>
      </c>
      <c r="H93" s="5">
        <v>6204</v>
      </c>
      <c r="I93" s="5">
        <v>1129</v>
      </c>
      <c r="J93" s="5">
        <v>2919</v>
      </c>
      <c r="K93" s="5">
        <v>999</v>
      </c>
      <c r="L93" s="5">
        <v>1027</v>
      </c>
      <c r="M93" s="5">
        <v>125</v>
      </c>
      <c r="N93" s="5">
        <v>7</v>
      </c>
    </row>
    <row r="94" spans="1:14">
      <c r="A94" s="5">
        <v>1397</v>
      </c>
      <c r="B94" s="5">
        <v>4</v>
      </c>
      <c r="C94" s="5" t="s">
        <v>334</v>
      </c>
      <c r="D94" s="5" t="s">
        <v>333</v>
      </c>
      <c r="E94" s="5">
        <v>61</v>
      </c>
      <c r="F94" s="5">
        <v>6263</v>
      </c>
      <c r="G94" s="5">
        <v>59</v>
      </c>
      <c r="H94" s="5">
        <v>6204</v>
      </c>
      <c r="I94" s="5">
        <v>1129</v>
      </c>
      <c r="J94" s="5">
        <v>2919</v>
      </c>
      <c r="K94" s="5">
        <v>999</v>
      </c>
      <c r="L94" s="5">
        <v>1027</v>
      </c>
      <c r="M94" s="5">
        <v>125</v>
      </c>
      <c r="N94" s="5">
        <v>7</v>
      </c>
    </row>
    <row r="95" spans="1:14">
      <c r="A95" s="5">
        <v>1397</v>
      </c>
      <c r="B95" s="5">
        <v>2</v>
      </c>
      <c r="C95" s="5" t="s">
        <v>335</v>
      </c>
      <c r="D95" s="5" t="s">
        <v>336</v>
      </c>
      <c r="E95" s="5">
        <v>310</v>
      </c>
      <c r="F95" s="5">
        <v>35539</v>
      </c>
      <c r="G95" s="5">
        <v>152</v>
      </c>
      <c r="H95" s="5">
        <v>35387</v>
      </c>
      <c r="I95" s="5">
        <v>4286</v>
      </c>
      <c r="J95" s="5">
        <v>13055</v>
      </c>
      <c r="K95" s="5">
        <v>4092</v>
      </c>
      <c r="L95" s="5">
        <v>8870</v>
      </c>
      <c r="M95" s="5">
        <v>3612</v>
      </c>
      <c r="N95" s="5">
        <v>1472</v>
      </c>
    </row>
    <row r="96" spans="1:14">
      <c r="A96" s="5">
        <v>1397</v>
      </c>
      <c r="B96" s="5">
        <v>3</v>
      </c>
      <c r="C96" s="5" t="s">
        <v>337</v>
      </c>
      <c r="D96" s="5" t="s">
        <v>336</v>
      </c>
      <c r="E96" s="5">
        <v>310</v>
      </c>
      <c r="F96" s="5">
        <v>35539</v>
      </c>
      <c r="G96" s="5">
        <v>152</v>
      </c>
      <c r="H96" s="5">
        <v>35387</v>
      </c>
      <c r="I96" s="5">
        <v>4286</v>
      </c>
      <c r="J96" s="5">
        <v>13055</v>
      </c>
      <c r="K96" s="5">
        <v>4092</v>
      </c>
      <c r="L96" s="5">
        <v>8870</v>
      </c>
      <c r="M96" s="5">
        <v>3612</v>
      </c>
      <c r="N96" s="5">
        <v>1472</v>
      </c>
    </row>
    <row r="97" spans="1:14">
      <c r="A97" s="5">
        <v>1397</v>
      </c>
      <c r="B97" s="5">
        <v>4</v>
      </c>
      <c r="C97" s="5" t="s">
        <v>338</v>
      </c>
      <c r="D97" s="5" t="s">
        <v>336</v>
      </c>
      <c r="E97" s="5">
        <v>310</v>
      </c>
      <c r="F97" s="5">
        <v>35539</v>
      </c>
      <c r="G97" s="5">
        <v>152</v>
      </c>
      <c r="H97" s="5">
        <v>35387</v>
      </c>
      <c r="I97" s="5">
        <v>4286</v>
      </c>
      <c r="J97" s="5">
        <v>13055</v>
      </c>
      <c r="K97" s="5">
        <v>4092</v>
      </c>
      <c r="L97" s="5">
        <v>8870</v>
      </c>
      <c r="M97" s="5">
        <v>3612</v>
      </c>
      <c r="N97" s="5">
        <v>1472</v>
      </c>
    </row>
    <row r="98" spans="1:14">
      <c r="A98" s="5">
        <v>1397</v>
      </c>
      <c r="B98" s="5">
        <v>2</v>
      </c>
      <c r="C98" s="5" t="s">
        <v>339</v>
      </c>
      <c r="D98" s="5" t="s">
        <v>340</v>
      </c>
      <c r="E98" s="5">
        <v>2650</v>
      </c>
      <c r="F98" s="5">
        <v>105720</v>
      </c>
      <c r="G98" s="5">
        <v>1017</v>
      </c>
      <c r="H98" s="5">
        <v>104703</v>
      </c>
      <c r="I98" s="5">
        <v>26725</v>
      </c>
      <c r="J98" s="5">
        <v>44448</v>
      </c>
      <c r="K98" s="5">
        <v>11157</v>
      </c>
      <c r="L98" s="5">
        <v>18477</v>
      </c>
      <c r="M98" s="5">
        <v>3671</v>
      </c>
      <c r="N98" s="5">
        <v>225</v>
      </c>
    </row>
    <row r="99" spans="1:14">
      <c r="A99" s="5">
        <v>1397</v>
      </c>
      <c r="B99" s="5">
        <v>3</v>
      </c>
      <c r="C99" s="5" t="s">
        <v>341</v>
      </c>
      <c r="D99" s="5" t="s">
        <v>342</v>
      </c>
      <c r="E99" s="5">
        <v>244</v>
      </c>
      <c r="F99" s="5">
        <v>23436</v>
      </c>
      <c r="G99" s="5">
        <v>118</v>
      </c>
      <c r="H99" s="5">
        <v>23318</v>
      </c>
      <c r="I99" s="5">
        <v>4244</v>
      </c>
      <c r="J99" s="5">
        <v>10528</v>
      </c>
      <c r="K99" s="5">
        <v>3481</v>
      </c>
      <c r="L99" s="5">
        <v>3945</v>
      </c>
      <c r="M99" s="5">
        <v>1075</v>
      </c>
      <c r="N99" s="5">
        <v>45</v>
      </c>
    </row>
    <row r="100" spans="1:14">
      <c r="A100" s="5">
        <v>1397</v>
      </c>
      <c r="B100" s="5">
        <v>4</v>
      </c>
      <c r="C100" s="5" t="s">
        <v>343</v>
      </c>
      <c r="D100" s="5" t="s">
        <v>344</v>
      </c>
      <c r="E100" s="5">
        <v>47</v>
      </c>
      <c r="F100" s="5">
        <v>12509</v>
      </c>
      <c r="G100" s="5">
        <v>82</v>
      </c>
      <c r="H100" s="5">
        <v>12427</v>
      </c>
      <c r="I100" s="5">
        <v>2109</v>
      </c>
      <c r="J100" s="5">
        <v>5516</v>
      </c>
      <c r="K100" s="5">
        <v>2272</v>
      </c>
      <c r="L100" s="5">
        <v>1897</v>
      </c>
      <c r="M100" s="5">
        <v>614</v>
      </c>
      <c r="N100" s="5">
        <v>20</v>
      </c>
    </row>
    <row r="101" spans="1:14">
      <c r="A101" s="5">
        <v>1397</v>
      </c>
      <c r="B101" s="5">
        <v>4</v>
      </c>
      <c r="C101" s="5" t="s">
        <v>345</v>
      </c>
      <c r="D101" s="5" t="s">
        <v>346</v>
      </c>
      <c r="E101" s="5">
        <v>197</v>
      </c>
      <c r="F101" s="5">
        <v>10927</v>
      </c>
      <c r="G101" s="5">
        <v>36</v>
      </c>
      <c r="H101" s="5">
        <v>10891</v>
      </c>
      <c r="I101" s="5">
        <v>2136</v>
      </c>
      <c r="J101" s="5">
        <v>5012</v>
      </c>
      <c r="K101" s="5">
        <v>1209</v>
      </c>
      <c r="L101" s="5">
        <v>2048</v>
      </c>
      <c r="M101" s="5">
        <v>462</v>
      </c>
      <c r="N101" s="5">
        <v>25</v>
      </c>
    </row>
    <row r="102" spans="1:14">
      <c r="A102" s="5">
        <v>1397</v>
      </c>
      <c r="B102" s="5">
        <v>3</v>
      </c>
      <c r="C102" s="5" t="s">
        <v>347</v>
      </c>
      <c r="D102" s="5" t="s">
        <v>348</v>
      </c>
      <c r="E102" s="5">
        <v>2406</v>
      </c>
      <c r="F102" s="5">
        <v>82284</v>
      </c>
      <c r="G102" s="5">
        <v>899</v>
      </c>
      <c r="H102" s="5">
        <v>81384</v>
      </c>
      <c r="I102" s="5">
        <v>22481</v>
      </c>
      <c r="J102" s="5">
        <v>33920</v>
      </c>
      <c r="K102" s="5">
        <v>7675</v>
      </c>
      <c r="L102" s="5">
        <v>14532</v>
      </c>
      <c r="M102" s="5">
        <v>2596</v>
      </c>
      <c r="N102" s="5">
        <v>181</v>
      </c>
    </row>
    <row r="103" spans="1:14">
      <c r="A103" s="5">
        <v>1397</v>
      </c>
      <c r="B103" s="5">
        <v>4</v>
      </c>
      <c r="C103" s="5" t="s">
        <v>349</v>
      </c>
      <c r="D103" s="5" t="s">
        <v>348</v>
      </c>
      <c r="E103" s="5">
        <v>2406</v>
      </c>
      <c r="F103" s="5">
        <v>82284</v>
      </c>
      <c r="G103" s="5">
        <v>899</v>
      </c>
      <c r="H103" s="5">
        <v>81384</v>
      </c>
      <c r="I103" s="5">
        <v>22481</v>
      </c>
      <c r="J103" s="5">
        <v>33920</v>
      </c>
      <c r="K103" s="5">
        <v>7675</v>
      </c>
      <c r="L103" s="5">
        <v>14532</v>
      </c>
      <c r="M103" s="5">
        <v>2596</v>
      </c>
      <c r="N103" s="5">
        <v>181</v>
      </c>
    </row>
    <row r="104" spans="1:14">
      <c r="A104" s="5">
        <v>1397</v>
      </c>
      <c r="B104" s="5">
        <v>2</v>
      </c>
      <c r="C104" s="5" t="s">
        <v>350</v>
      </c>
      <c r="D104" s="5" t="s">
        <v>351</v>
      </c>
      <c r="E104" s="5">
        <v>5207</v>
      </c>
      <c r="F104" s="5">
        <v>209778</v>
      </c>
      <c r="G104" s="5">
        <v>9863</v>
      </c>
      <c r="H104" s="5">
        <v>199915</v>
      </c>
      <c r="I104" s="5">
        <v>78359</v>
      </c>
      <c r="J104" s="5">
        <v>71934</v>
      </c>
      <c r="K104" s="5">
        <v>17185</v>
      </c>
      <c r="L104" s="5">
        <v>28170</v>
      </c>
      <c r="M104" s="5">
        <v>4002</v>
      </c>
      <c r="N104" s="5">
        <v>266</v>
      </c>
    </row>
    <row r="105" spans="1:14">
      <c r="A105" s="5">
        <v>1397</v>
      </c>
      <c r="B105" s="5">
        <v>3</v>
      </c>
      <c r="C105" s="5" t="s">
        <v>352</v>
      </c>
      <c r="D105" s="5" t="s">
        <v>353</v>
      </c>
      <c r="E105" s="5">
        <v>247</v>
      </c>
      <c r="F105" s="5">
        <v>22777</v>
      </c>
      <c r="G105" s="5">
        <v>482</v>
      </c>
      <c r="H105" s="5">
        <v>22295</v>
      </c>
      <c r="I105" s="5">
        <v>5637</v>
      </c>
      <c r="J105" s="5">
        <v>10703</v>
      </c>
      <c r="K105" s="5">
        <v>2281</v>
      </c>
      <c r="L105" s="5">
        <v>3251</v>
      </c>
      <c r="M105" s="5">
        <v>398</v>
      </c>
      <c r="N105" s="5">
        <v>25</v>
      </c>
    </row>
    <row r="106" spans="1:14">
      <c r="A106" s="5">
        <v>1397</v>
      </c>
      <c r="B106" s="5">
        <v>4</v>
      </c>
      <c r="C106" s="5" t="s">
        <v>354</v>
      </c>
      <c r="D106" s="5" t="s">
        <v>353</v>
      </c>
      <c r="E106" s="5">
        <v>247</v>
      </c>
      <c r="F106" s="5">
        <v>22777</v>
      </c>
      <c r="G106" s="5">
        <v>482</v>
      </c>
      <c r="H106" s="5">
        <v>22295</v>
      </c>
      <c r="I106" s="5">
        <v>5637</v>
      </c>
      <c r="J106" s="5">
        <v>10703</v>
      </c>
      <c r="K106" s="5">
        <v>2281</v>
      </c>
      <c r="L106" s="5">
        <v>3251</v>
      </c>
      <c r="M106" s="5">
        <v>398</v>
      </c>
      <c r="N106" s="5">
        <v>25</v>
      </c>
    </row>
    <row r="107" spans="1:14">
      <c r="A107" s="5">
        <v>1397</v>
      </c>
      <c r="B107" s="5">
        <v>3</v>
      </c>
      <c r="C107" s="5" t="s">
        <v>355</v>
      </c>
      <c r="D107" s="5" t="s">
        <v>356</v>
      </c>
      <c r="E107" s="5">
        <v>4961</v>
      </c>
      <c r="F107" s="5">
        <v>187001</v>
      </c>
      <c r="G107" s="5">
        <v>9381</v>
      </c>
      <c r="H107" s="5">
        <v>177620</v>
      </c>
      <c r="I107" s="5">
        <v>72722</v>
      </c>
      <c r="J107" s="5">
        <v>61230</v>
      </c>
      <c r="K107" s="5">
        <v>14904</v>
      </c>
      <c r="L107" s="5">
        <v>24919</v>
      </c>
      <c r="M107" s="5">
        <v>3604</v>
      </c>
      <c r="N107" s="5">
        <v>241</v>
      </c>
    </row>
    <row r="108" spans="1:14">
      <c r="A108" s="5">
        <v>1397</v>
      </c>
      <c r="B108" s="5">
        <v>4</v>
      </c>
      <c r="C108" s="5" t="s">
        <v>357</v>
      </c>
      <c r="D108" s="5" t="s">
        <v>358</v>
      </c>
      <c r="E108" s="5">
        <v>117</v>
      </c>
      <c r="F108" s="5">
        <v>5934</v>
      </c>
      <c r="G108" s="5">
        <v>160</v>
      </c>
      <c r="H108" s="5">
        <v>5774</v>
      </c>
      <c r="I108" s="5">
        <v>2414</v>
      </c>
      <c r="J108" s="5">
        <v>1651</v>
      </c>
      <c r="K108" s="5">
        <v>514</v>
      </c>
      <c r="L108" s="5">
        <v>946</v>
      </c>
      <c r="M108" s="5">
        <v>237</v>
      </c>
      <c r="N108" s="5">
        <v>12</v>
      </c>
    </row>
    <row r="109" spans="1:14">
      <c r="A109" s="5">
        <v>1397</v>
      </c>
      <c r="B109" s="5">
        <v>4</v>
      </c>
      <c r="C109" s="5" t="s">
        <v>359</v>
      </c>
      <c r="D109" s="5" t="s">
        <v>360</v>
      </c>
      <c r="E109" s="5">
        <v>1523</v>
      </c>
      <c r="F109" s="5">
        <v>66734</v>
      </c>
      <c r="G109" s="5">
        <v>5356</v>
      </c>
      <c r="H109" s="5">
        <v>61378</v>
      </c>
      <c r="I109" s="5">
        <v>29729</v>
      </c>
      <c r="J109" s="5">
        <v>20844</v>
      </c>
      <c r="K109" s="5">
        <v>3918</v>
      </c>
      <c r="L109" s="5">
        <v>6167</v>
      </c>
      <c r="M109" s="5">
        <v>691</v>
      </c>
      <c r="N109" s="5">
        <v>30</v>
      </c>
    </row>
    <row r="110" spans="1:14">
      <c r="A110" s="5">
        <v>1397</v>
      </c>
      <c r="B110" s="5">
        <v>4</v>
      </c>
      <c r="C110" s="5" t="s">
        <v>361</v>
      </c>
      <c r="D110" s="5" t="s">
        <v>362</v>
      </c>
      <c r="E110" s="5">
        <v>71</v>
      </c>
      <c r="F110" s="5">
        <v>11882</v>
      </c>
      <c r="G110" s="5">
        <v>56</v>
      </c>
      <c r="H110" s="5">
        <v>11827</v>
      </c>
      <c r="I110" s="5">
        <v>3019</v>
      </c>
      <c r="J110" s="5">
        <v>5609</v>
      </c>
      <c r="K110" s="5">
        <v>1502</v>
      </c>
      <c r="L110" s="5">
        <v>1513</v>
      </c>
      <c r="M110" s="5">
        <v>175</v>
      </c>
      <c r="N110" s="5">
        <v>10</v>
      </c>
    </row>
    <row r="111" spans="1:14">
      <c r="A111" s="5">
        <v>1397</v>
      </c>
      <c r="B111" s="5">
        <v>4</v>
      </c>
      <c r="C111" s="5" t="s">
        <v>363</v>
      </c>
      <c r="D111" s="5" t="s">
        <v>364</v>
      </c>
      <c r="E111" s="5">
        <v>232</v>
      </c>
      <c r="F111" s="5">
        <v>30586</v>
      </c>
      <c r="G111" s="5">
        <v>340</v>
      </c>
      <c r="H111" s="5">
        <v>30246</v>
      </c>
      <c r="I111" s="5">
        <v>8209</v>
      </c>
      <c r="J111" s="5">
        <v>10487</v>
      </c>
      <c r="K111" s="5">
        <v>4020</v>
      </c>
      <c r="L111" s="5">
        <v>6441</v>
      </c>
      <c r="M111" s="5">
        <v>1034</v>
      </c>
      <c r="N111" s="5">
        <v>55</v>
      </c>
    </row>
    <row r="112" spans="1:14">
      <c r="A112" s="5">
        <v>1397</v>
      </c>
      <c r="B112" s="5">
        <v>4</v>
      </c>
      <c r="C112" s="5" t="s">
        <v>365</v>
      </c>
      <c r="D112" s="5" t="s">
        <v>366</v>
      </c>
      <c r="E112" s="5">
        <v>1299</v>
      </c>
      <c r="F112" s="5">
        <v>36334</v>
      </c>
      <c r="G112" s="5">
        <v>1090</v>
      </c>
      <c r="H112" s="5">
        <v>35244</v>
      </c>
      <c r="I112" s="5">
        <v>14071</v>
      </c>
      <c r="J112" s="5">
        <v>11896</v>
      </c>
      <c r="K112" s="5">
        <v>2714</v>
      </c>
      <c r="L112" s="5">
        <v>5629</v>
      </c>
      <c r="M112" s="5">
        <v>864</v>
      </c>
      <c r="N112" s="5">
        <v>70</v>
      </c>
    </row>
    <row r="113" spans="1:14">
      <c r="A113" s="5">
        <v>1397</v>
      </c>
      <c r="B113" s="5">
        <v>4</v>
      </c>
      <c r="C113" s="5" t="s">
        <v>367</v>
      </c>
      <c r="D113" s="5" t="s">
        <v>368</v>
      </c>
      <c r="E113" s="5">
        <v>1041</v>
      </c>
      <c r="F113" s="5">
        <v>15872</v>
      </c>
      <c r="G113" s="5">
        <v>1742</v>
      </c>
      <c r="H113" s="5">
        <v>14130</v>
      </c>
      <c r="I113" s="5">
        <v>8035</v>
      </c>
      <c r="J113" s="5">
        <v>4386</v>
      </c>
      <c r="K113" s="5">
        <v>437</v>
      </c>
      <c r="L113" s="5">
        <v>1160</v>
      </c>
      <c r="M113" s="5">
        <v>75</v>
      </c>
      <c r="N113" s="5">
        <v>37</v>
      </c>
    </row>
    <row r="114" spans="1:14">
      <c r="A114" s="5">
        <v>1397</v>
      </c>
      <c r="B114" s="5">
        <v>4</v>
      </c>
      <c r="C114" s="5" t="s">
        <v>369</v>
      </c>
      <c r="D114" s="5" t="s">
        <v>370</v>
      </c>
      <c r="E114" s="5">
        <v>678</v>
      </c>
      <c r="F114" s="5">
        <v>19658</v>
      </c>
      <c r="G114" s="5">
        <v>637</v>
      </c>
      <c r="H114" s="5">
        <v>19021</v>
      </c>
      <c r="I114" s="5">
        <v>7246</v>
      </c>
      <c r="J114" s="5">
        <v>6358</v>
      </c>
      <c r="K114" s="5">
        <v>1799</v>
      </c>
      <c r="L114" s="5">
        <v>3063</v>
      </c>
      <c r="M114" s="5">
        <v>528</v>
      </c>
      <c r="N114" s="5">
        <v>28</v>
      </c>
    </row>
    <row r="115" spans="1:14">
      <c r="A115" s="5">
        <v>1397</v>
      </c>
      <c r="B115" s="5">
        <v>2</v>
      </c>
      <c r="C115" s="5" t="s">
        <v>371</v>
      </c>
      <c r="D115" s="5" t="s">
        <v>372</v>
      </c>
      <c r="E115" s="5">
        <v>1215</v>
      </c>
      <c r="F115" s="5">
        <v>160355</v>
      </c>
      <c r="G115" s="5">
        <v>1483</v>
      </c>
      <c r="H115" s="5">
        <v>158872</v>
      </c>
      <c r="I115" s="5">
        <v>39648</v>
      </c>
      <c r="J115" s="5">
        <v>67273</v>
      </c>
      <c r="K115" s="5">
        <v>23909</v>
      </c>
      <c r="L115" s="5">
        <v>23836</v>
      </c>
      <c r="M115" s="5">
        <v>3934</v>
      </c>
      <c r="N115" s="5">
        <v>271</v>
      </c>
    </row>
    <row r="116" spans="1:14">
      <c r="A116" s="5">
        <v>1397</v>
      </c>
      <c r="B116" s="5">
        <v>3</v>
      </c>
      <c r="C116" s="5" t="s">
        <v>373</v>
      </c>
      <c r="D116" s="5" t="s">
        <v>374</v>
      </c>
      <c r="E116" s="5">
        <v>560</v>
      </c>
      <c r="F116" s="5">
        <v>111225</v>
      </c>
      <c r="G116" s="5">
        <v>731</v>
      </c>
      <c r="H116" s="5">
        <v>110494</v>
      </c>
      <c r="I116" s="5">
        <v>25854</v>
      </c>
      <c r="J116" s="5">
        <v>48098</v>
      </c>
      <c r="K116" s="5">
        <v>18021</v>
      </c>
      <c r="L116" s="5">
        <v>15684</v>
      </c>
      <c r="M116" s="5">
        <v>2649</v>
      </c>
      <c r="N116" s="5">
        <v>190</v>
      </c>
    </row>
    <row r="117" spans="1:14">
      <c r="A117" s="5">
        <v>1397</v>
      </c>
      <c r="B117" s="5">
        <v>4</v>
      </c>
      <c r="C117" s="5" t="s">
        <v>375</v>
      </c>
      <c r="D117" s="5" t="s">
        <v>374</v>
      </c>
      <c r="E117" s="5">
        <v>560</v>
      </c>
      <c r="F117" s="5">
        <v>111225</v>
      </c>
      <c r="G117" s="5">
        <v>731</v>
      </c>
      <c r="H117" s="5">
        <v>110494</v>
      </c>
      <c r="I117" s="5">
        <v>25854</v>
      </c>
      <c r="J117" s="5">
        <v>48098</v>
      </c>
      <c r="K117" s="5">
        <v>18021</v>
      </c>
      <c r="L117" s="5">
        <v>15684</v>
      </c>
      <c r="M117" s="5">
        <v>2649</v>
      </c>
      <c r="N117" s="5">
        <v>190</v>
      </c>
    </row>
    <row r="118" spans="1:14">
      <c r="A118" s="5">
        <v>1397</v>
      </c>
      <c r="B118" s="5">
        <v>3</v>
      </c>
      <c r="C118" s="5" t="s">
        <v>376</v>
      </c>
      <c r="D118" s="5" t="s">
        <v>377</v>
      </c>
      <c r="E118" s="5">
        <v>421</v>
      </c>
      <c r="F118" s="5">
        <v>36873</v>
      </c>
      <c r="G118" s="5">
        <v>491</v>
      </c>
      <c r="H118" s="5">
        <v>36382</v>
      </c>
      <c r="I118" s="5">
        <v>10606</v>
      </c>
      <c r="J118" s="5">
        <v>14355</v>
      </c>
      <c r="K118" s="5">
        <v>4326</v>
      </c>
      <c r="L118" s="5">
        <v>6111</v>
      </c>
      <c r="M118" s="5">
        <v>923</v>
      </c>
      <c r="N118" s="5">
        <v>60</v>
      </c>
    </row>
    <row r="119" spans="1:14">
      <c r="A119" s="5">
        <v>1397</v>
      </c>
      <c r="B119" s="5">
        <v>4</v>
      </c>
      <c r="C119" s="5" t="s">
        <v>378</v>
      </c>
      <c r="D119" s="5" t="s">
        <v>377</v>
      </c>
      <c r="E119" s="5">
        <v>421</v>
      </c>
      <c r="F119" s="5">
        <v>36873</v>
      </c>
      <c r="G119" s="5">
        <v>491</v>
      </c>
      <c r="H119" s="5">
        <v>36382</v>
      </c>
      <c r="I119" s="5">
        <v>10606</v>
      </c>
      <c r="J119" s="5">
        <v>14355</v>
      </c>
      <c r="K119" s="5">
        <v>4326</v>
      </c>
      <c r="L119" s="5">
        <v>6111</v>
      </c>
      <c r="M119" s="5">
        <v>923</v>
      </c>
      <c r="N119" s="5">
        <v>60</v>
      </c>
    </row>
    <row r="120" spans="1:14">
      <c r="A120" s="5">
        <v>1397</v>
      </c>
      <c r="B120" s="5">
        <v>3</v>
      </c>
      <c r="C120" s="5" t="s">
        <v>379</v>
      </c>
      <c r="D120" s="5" t="s">
        <v>380</v>
      </c>
      <c r="E120" s="5">
        <v>234</v>
      </c>
      <c r="F120" s="5">
        <v>12257</v>
      </c>
      <c r="G120" s="5">
        <v>261</v>
      </c>
      <c r="H120" s="5">
        <v>11996</v>
      </c>
      <c r="I120" s="5">
        <v>3189</v>
      </c>
      <c r="J120" s="5">
        <v>4821</v>
      </c>
      <c r="K120" s="5">
        <v>1562</v>
      </c>
      <c r="L120" s="5">
        <v>2042</v>
      </c>
      <c r="M120" s="5">
        <v>362</v>
      </c>
      <c r="N120" s="5">
        <v>21</v>
      </c>
    </row>
    <row r="121" spans="1:14">
      <c r="A121" s="5">
        <v>1397</v>
      </c>
      <c r="B121" s="5">
        <v>4</v>
      </c>
      <c r="C121" s="5" t="s">
        <v>381</v>
      </c>
      <c r="D121" s="5" t="s">
        <v>382</v>
      </c>
      <c r="E121" s="5">
        <v>168</v>
      </c>
      <c r="F121" s="5">
        <v>10335</v>
      </c>
      <c r="G121" s="5">
        <v>255</v>
      </c>
      <c r="H121" s="5">
        <v>10080</v>
      </c>
      <c r="I121" s="5">
        <v>2658</v>
      </c>
      <c r="J121" s="5">
        <v>4062</v>
      </c>
      <c r="K121" s="5">
        <v>1358</v>
      </c>
      <c r="L121" s="5">
        <v>1701</v>
      </c>
      <c r="M121" s="5">
        <v>279</v>
      </c>
      <c r="N121" s="5">
        <v>21</v>
      </c>
    </row>
    <row r="122" spans="1:14">
      <c r="A122" s="5">
        <v>1397</v>
      </c>
      <c r="B122" s="5">
        <v>4</v>
      </c>
      <c r="C122" s="5" t="s">
        <v>383</v>
      </c>
      <c r="D122" s="5" t="s">
        <v>384</v>
      </c>
      <c r="E122" s="5">
        <v>66</v>
      </c>
      <c r="F122" s="5">
        <v>1922</v>
      </c>
      <c r="G122" s="5">
        <v>6</v>
      </c>
      <c r="H122" s="5">
        <v>1916</v>
      </c>
      <c r="I122" s="5">
        <v>530</v>
      </c>
      <c r="J122" s="5">
        <v>759</v>
      </c>
      <c r="K122" s="5">
        <v>204</v>
      </c>
      <c r="L122" s="5">
        <v>341</v>
      </c>
      <c r="M122" s="5">
        <v>82</v>
      </c>
      <c r="N122" s="5">
        <v>0</v>
      </c>
    </row>
    <row r="123" spans="1:14">
      <c r="A123" s="5">
        <v>1397</v>
      </c>
      <c r="B123" s="5">
        <v>2</v>
      </c>
      <c r="C123" s="5" t="s">
        <v>385</v>
      </c>
      <c r="D123" s="5" t="s">
        <v>386</v>
      </c>
      <c r="E123" s="5">
        <v>2383</v>
      </c>
      <c r="F123" s="5">
        <v>98479</v>
      </c>
      <c r="G123" s="5">
        <v>1774</v>
      </c>
      <c r="H123" s="5">
        <v>96705</v>
      </c>
      <c r="I123" s="5">
        <v>29063</v>
      </c>
      <c r="J123" s="5">
        <v>38920</v>
      </c>
      <c r="K123" s="5">
        <v>9107</v>
      </c>
      <c r="L123" s="5">
        <v>16609</v>
      </c>
      <c r="M123" s="5">
        <v>2853</v>
      </c>
      <c r="N123" s="5">
        <v>153</v>
      </c>
    </row>
    <row r="124" spans="1:14">
      <c r="A124" s="5">
        <v>1397</v>
      </c>
      <c r="B124" s="5">
        <v>3</v>
      </c>
      <c r="C124" s="5" t="s">
        <v>387</v>
      </c>
      <c r="D124" s="5" t="s">
        <v>388</v>
      </c>
      <c r="E124" s="5">
        <v>881</v>
      </c>
      <c r="F124" s="5">
        <v>47335</v>
      </c>
      <c r="G124" s="5">
        <v>866</v>
      </c>
      <c r="H124" s="5">
        <v>46469</v>
      </c>
      <c r="I124" s="5">
        <v>13079</v>
      </c>
      <c r="J124" s="5">
        <v>18529</v>
      </c>
      <c r="K124" s="5">
        <v>4477</v>
      </c>
      <c r="L124" s="5">
        <v>8790</v>
      </c>
      <c r="M124" s="5">
        <v>1529</v>
      </c>
      <c r="N124" s="5">
        <v>64</v>
      </c>
    </row>
    <row r="125" spans="1:14">
      <c r="A125" s="5">
        <v>1397</v>
      </c>
      <c r="B125" s="5">
        <v>4</v>
      </c>
      <c r="C125" s="5" t="s">
        <v>389</v>
      </c>
      <c r="D125" s="5" t="s">
        <v>390</v>
      </c>
      <c r="E125" s="5">
        <v>674</v>
      </c>
      <c r="F125" s="5">
        <v>32323</v>
      </c>
      <c r="G125" s="5">
        <v>697</v>
      </c>
      <c r="H125" s="5">
        <v>31626</v>
      </c>
      <c r="I125" s="5">
        <v>9461</v>
      </c>
      <c r="J125" s="5">
        <v>12389</v>
      </c>
      <c r="K125" s="5">
        <v>2880</v>
      </c>
      <c r="L125" s="5">
        <v>5988</v>
      </c>
      <c r="M125" s="5">
        <v>875</v>
      </c>
      <c r="N125" s="5">
        <v>33</v>
      </c>
    </row>
    <row r="126" spans="1:14">
      <c r="A126" s="5">
        <v>1397</v>
      </c>
      <c r="B126" s="5">
        <v>4</v>
      </c>
      <c r="C126" s="5" t="s">
        <v>391</v>
      </c>
      <c r="D126" s="5" t="s">
        <v>392</v>
      </c>
      <c r="E126" s="5">
        <v>200</v>
      </c>
      <c r="F126" s="5">
        <v>14818</v>
      </c>
      <c r="G126" s="5">
        <v>167</v>
      </c>
      <c r="H126" s="5">
        <v>14651</v>
      </c>
      <c r="I126" s="5">
        <v>3573</v>
      </c>
      <c r="J126" s="5">
        <v>6059</v>
      </c>
      <c r="K126" s="5">
        <v>1582</v>
      </c>
      <c r="L126" s="5">
        <v>2760</v>
      </c>
      <c r="M126" s="5">
        <v>646</v>
      </c>
      <c r="N126" s="5">
        <v>30</v>
      </c>
    </row>
    <row r="127" spans="1:14">
      <c r="A127" s="5">
        <v>1397</v>
      </c>
      <c r="B127" s="5">
        <v>4</v>
      </c>
      <c r="C127" s="5" t="s">
        <v>393</v>
      </c>
      <c r="D127" s="5" t="s">
        <v>394</v>
      </c>
      <c r="E127" s="5">
        <v>6</v>
      </c>
      <c r="F127" s="5">
        <v>194</v>
      </c>
      <c r="G127" s="5">
        <v>2</v>
      </c>
      <c r="H127" s="5">
        <v>192</v>
      </c>
      <c r="I127" s="5">
        <v>45</v>
      </c>
      <c r="J127" s="5">
        <v>81</v>
      </c>
      <c r="K127" s="5">
        <v>15</v>
      </c>
      <c r="L127" s="5">
        <v>42</v>
      </c>
      <c r="M127" s="5">
        <v>8</v>
      </c>
      <c r="N127" s="5">
        <v>1</v>
      </c>
    </row>
    <row r="128" spans="1:14">
      <c r="A128" s="5">
        <v>1397</v>
      </c>
      <c r="B128" s="5">
        <v>3</v>
      </c>
      <c r="C128" s="5" t="s">
        <v>395</v>
      </c>
      <c r="D128" s="5" t="s">
        <v>396</v>
      </c>
      <c r="E128" s="5">
        <v>1503</v>
      </c>
      <c r="F128" s="5">
        <v>51144</v>
      </c>
      <c r="G128" s="5">
        <v>907</v>
      </c>
      <c r="H128" s="5">
        <v>50237</v>
      </c>
      <c r="I128" s="5">
        <v>15984</v>
      </c>
      <c r="J128" s="5">
        <v>20391</v>
      </c>
      <c r="K128" s="5">
        <v>4630</v>
      </c>
      <c r="L128" s="5">
        <v>7819</v>
      </c>
      <c r="M128" s="5">
        <v>1324</v>
      </c>
      <c r="N128" s="5">
        <v>89</v>
      </c>
    </row>
    <row r="129" spans="1:14">
      <c r="A129" s="5">
        <v>1397</v>
      </c>
      <c r="B129" s="5">
        <v>4</v>
      </c>
      <c r="C129" s="5" t="s">
        <v>397</v>
      </c>
      <c r="D129" s="5" t="s">
        <v>398</v>
      </c>
      <c r="E129" s="5">
        <v>182</v>
      </c>
      <c r="F129" s="5">
        <v>3549</v>
      </c>
      <c r="G129" s="5">
        <v>36</v>
      </c>
      <c r="H129" s="5">
        <v>3513</v>
      </c>
      <c r="I129" s="5">
        <v>1103</v>
      </c>
      <c r="J129" s="5">
        <v>1394</v>
      </c>
      <c r="K129" s="5">
        <v>330</v>
      </c>
      <c r="L129" s="5">
        <v>581</v>
      </c>
      <c r="M129" s="5">
        <v>100</v>
      </c>
      <c r="N129" s="5">
        <v>6</v>
      </c>
    </row>
    <row r="130" spans="1:14">
      <c r="A130" s="5">
        <v>1397</v>
      </c>
      <c r="B130" s="5">
        <v>4</v>
      </c>
      <c r="C130" s="5" t="s">
        <v>399</v>
      </c>
      <c r="D130" s="5" t="s">
        <v>400</v>
      </c>
      <c r="E130" s="5">
        <v>278</v>
      </c>
      <c r="F130" s="5">
        <v>7326</v>
      </c>
      <c r="G130" s="5">
        <v>56</v>
      </c>
      <c r="H130" s="5">
        <v>7270</v>
      </c>
      <c r="I130" s="5">
        <v>2496</v>
      </c>
      <c r="J130" s="5">
        <v>2998</v>
      </c>
      <c r="K130" s="5">
        <v>624</v>
      </c>
      <c r="L130" s="5">
        <v>1024</v>
      </c>
      <c r="M130" s="5">
        <v>125</v>
      </c>
      <c r="N130" s="5">
        <v>3</v>
      </c>
    </row>
    <row r="131" spans="1:14">
      <c r="A131" s="5">
        <v>1397</v>
      </c>
      <c r="B131" s="5">
        <v>4</v>
      </c>
      <c r="C131" s="5" t="s">
        <v>401</v>
      </c>
      <c r="D131" s="5" t="s">
        <v>402</v>
      </c>
      <c r="E131" s="5">
        <v>134</v>
      </c>
      <c r="F131" s="5">
        <v>5531</v>
      </c>
      <c r="G131" s="5">
        <v>95</v>
      </c>
      <c r="H131" s="5">
        <v>5437</v>
      </c>
      <c r="I131" s="5">
        <v>1635</v>
      </c>
      <c r="J131" s="5">
        <v>2268</v>
      </c>
      <c r="K131" s="5">
        <v>536</v>
      </c>
      <c r="L131" s="5">
        <v>816</v>
      </c>
      <c r="M131" s="5">
        <v>169</v>
      </c>
      <c r="N131" s="5">
        <v>13</v>
      </c>
    </row>
    <row r="132" spans="1:14">
      <c r="A132" s="5">
        <v>1397</v>
      </c>
      <c r="B132" s="5">
        <v>4</v>
      </c>
      <c r="C132" s="5" t="s">
        <v>403</v>
      </c>
      <c r="D132" s="5" t="s">
        <v>404</v>
      </c>
      <c r="E132" s="5">
        <v>909</v>
      </c>
      <c r="F132" s="5">
        <v>34737</v>
      </c>
      <c r="G132" s="5">
        <v>721</v>
      </c>
      <c r="H132" s="5">
        <v>34016</v>
      </c>
      <c r="I132" s="5">
        <v>10751</v>
      </c>
      <c r="J132" s="5">
        <v>13731</v>
      </c>
      <c r="K132" s="5">
        <v>3141</v>
      </c>
      <c r="L132" s="5">
        <v>5398</v>
      </c>
      <c r="M132" s="5">
        <v>930</v>
      </c>
      <c r="N132" s="5">
        <v>67</v>
      </c>
    </row>
    <row r="133" spans="1:14">
      <c r="A133" s="5">
        <v>1397</v>
      </c>
      <c r="B133" s="5">
        <v>2</v>
      </c>
      <c r="C133" s="5" t="s">
        <v>405</v>
      </c>
      <c r="D133" s="5" t="s">
        <v>406</v>
      </c>
      <c r="E133" s="5">
        <v>333</v>
      </c>
      <c r="F133" s="5">
        <v>25740</v>
      </c>
      <c r="G133" s="5">
        <v>44</v>
      </c>
      <c r="H133" s="5">
        <v>25697</v>
      </c>
      <c r="I133" s="5">
        <v>2682</v>
      </c>
      <c r="J133" s="5">
        <v>9383</v>
      </c>
      <c r="K133" s="5">
        <v>3922</v>
      </c>
      <c r="L133" s="5">
        <v>7761</v>
      </c>
      <c r="M133" s="5">
        <v>1753</v>
      </c>
      <c r="N133" s="5">
        <v>195</v>
      </c>
    </row>
    <row r="134" spans="1:14">
      <c r="A134" s="5">
        <v>1397</v>
      </c>
      <c r="B134" s="5">
        <v>3</v>
      </c>
      <c r="C134" s="5" t="s">
        <v>407</v>
      </c>
      <c r="D134" s="5" t="s">
        <v>408</v>
      </c>
      <c r="E134" s="5">
        <v>33</v>
      </c>
      <c r="F134" s="5">
        <v>1696</v>
      </c>
      <c r="G134" s="5">
        <v>6</v>
      </c>
      <c r="H134" s="5">
        <v>1691</v>
      </c>
      <c r="I134" s="5">
        <v>138</v>
      </c>
      <c r="J134" s="5">
        <v>691</v>
      </c>
      <c r="K134" s="5">
        <v>305</v>
      </c>
      <c r="L134" s="5">
        <v>451</v>
      </c>
      <c r="M134" s="5">
        <v>99</v>
      </c>
      <c r="N134" s="5">
        <v>7</v>
      </c>
    </row>
    <row r="135" spans="1:14">
      <c r="A135" s="5">
        <v>1397</v>
      </c>
      <c r="B135" s="5">
        <v>4</v>
      </c>
      <c r="C135" s="5" t="s">
        <v>409</v>
      </c>
      <c r="D135" s="5" t="s">
        <v>408</v>
      </c>
      <c r="E135" s="5">
        <v>33</v>
      </c>
      <c r="F135" s="5">
        <v>1696</v>
      </c>
      <c r="G135" s="5">
        <v>6</v>
      </c>
      <c r="H135" s="5">
        <v>1691</v>
      </c>
      <c r="I135" s="5">
        <v>138</v>
      </c>
      <c r="J135" s="5">
        <v>691</v>
      </c>
      <c r="K135" s="5">
        <v>305</v>
      </c>
      <c r="L135" s="5">
        <v>451</v>
      </c>
      <c r="M135" s="5">
        <v>99</v>
      </c>
      <c r="N135" s="5">
        <v>7</v>
      </c>
    </row>
    <row r="136" spans="1:14">
      <c r="A136" s="5">
        <v>1397</v>
      </c>
      <c r="B136" s="5">
        <v>3</v>
      </c>
      <c r="C136" s="5" t="s">
        <v>410</v>
      </c>
      <c r="D136" s="5" t="s">
        <v>411</v>
      </c>
      <c r="E136" s="5">
        <v>55</v>
      </c>
      <c r="F136" s="5">
        <v>4122</v>
      </c>
      <c r="G136" s="5">
        <v>0</v>
      </c>
      <c r="H136" s="5">
        <v>4122</v>
      </c>
      <c r="I136" s="5">
        <v>324</v>
      </c>
      <c r="J136" s="5">
        <v>1174</v>
      </c>
      <c r="K136" s="5">
        <v>630</v>
      </c>
      <c r="L136" s="5">
        <v>1653</v>
      </c>
      <c r="M136" s="5">
        <v>317</v>
      </c>
      <c r="N136" s="5">
        <v>24</v>
      </c>
    </row>
    <row r="137" spans="1:14">
      <c r="A137" s="5">
        <v>1397</v>
      </c>
      <c r="B137" s="5">
        <v>4</v>
      </c>
      <c r="C137" s="5" t="s">
        <v>412</v>
      </c>
      <c r="D137" s="5" t="s">
        <v>411</v>
      </c>
      <c r="E137" s="5">
        <v>55</v>
      </c>
      <c r="F137" s="5">
        <v>4122</v>
      </c>
      <c r="G137" s="5">
        <v>0</v>
      </c>
      <c r="H137" s="5">
        <v>4122</v>
      </c>
      <c r="I137" s="5">
        <v>324</v>
      </c>
      <c r="J137" s="5">
        <v>1174</v>
      </c>
      <c r="K137" s="5">
        <v>630</v>
      </c>
      <c r="L137" s="5">
        <v>1653</v>
      </c>
      <c r="M137" s="5">
        <v>317</v>
      </c>
      <c r="N137" s="5">
        <v>24</v>
      </c>
    </row>
    <row r="138" spans="1:14">
      <c r="A138" s="5">
        <v>1397</v>
      </c>
      <c r="B138" s="5">
        <v>3</v>
      </c>
      <c r="C138" s="5" t="s">
        <v>413</v>
      </c>
      <c r="D138" s="5" t="s">
        <v>414</v>
      </c>
      <c r="E138" s="5">
        <v>74</v>
      </c>
      <c r="F138" s="5">
        <v>5403</v>
      </c>
      <c r="G138" s="5">
        <v>5</v>
      </c>
      <c r="H138" s="5">
        <v>5398</v>
      </c>
      <c r="I138" s="5">
        <v>628</v>
      </c>
      <c r="J138" s="5">
        <v>1776</v>
      </c>
      <c r="K138" s="5">
        <v>806</v>
      </c>
      <c r="L138" s="5">
        <v>1716</v>
      </c>
      <c r="M138" s="5">
        <v>420</v>
      </c>
      <c r="N138" s="5">
        <v>52</v>
      </c>
    </row>
    <row r="139" spans="1:14">
      <c r="A139" s="5">
        <v>1397</v>
      </c>
      <c r="B139" s="5">
        <v>4</v>
      </c>
      <c r="C139" s="5" t="s">
        <v>415</v>
      </c>
      <c r="D139" s="5" t="s">
        <v>414</v>
      </c>
      <c r="E139" s="5">
        <v>74</v>
      </c>
      <c r="F139" s="5">
        <v>5403</v>
      </c>
      <c r="G139" s="5">
        <v>5</v>
      </c>
      <c r="H139" s="5">
        <v>5398</v>
      </c>
      <c r="I139" s="5">
        <v>628</v>
      </c>
      <c r="J139" s="5">
        <v>1776</v>
      </c>
      <c r="K139" s="5">
        <v>806</v>
      </c>
      <c r="L139" s="5">
        <v>1716</v>
      </c>
      <c r="M139" s="5">
        <v>420</v>
      </c>
      <c r="N139" s="5">
        <v>52</v>
      </c>
    </row>
    <row r="140" spans="1:14">
      <c r="A140" s="5">
        <v>1397</v>
      </c>
      <c r="B140" s="5">
        <v>3</v>
      </c>
      <c r="C140" s="5" t="s">
        <v>416</v>
      </c>
      <c r="D140" s="5" t="s">
        <v>417</v>
      </c>
      <c r="E140" s="5">
        <v>41</v>
      </c>
      <c r="F140" s="5">
        <v>5390</v>
      </c>
      <c r="G140" s="5">
        <v>6</v>
      </c>
      <c r="H140" s="5">
        <v>5384</v>
      </c>
      <c r="I140" s="5">
        <v>701</v>
      </c>
      <c r="J140" s="5">
        <v>2124</v>
      </c>
      <c r="K140" s="5">
        <v>863</v>
      </c>
      <c r="L140" s="5">
        <v>1448</v>
      </c>
      <c r="M140" s="5">
        <v>233</v>
      </c>
      <c r="N140" s="5">
        <v>15</v>
      </c>
    </row>
    <row r="141" spans="1:14">
      <c r="A141" s="5">
        <v>1397</v>
      </c>
      <c r="B141" s="5">
        <v>4</v>
      </c>
      <c r="C141" s="5" t="s">
        <v>418</v>
      </c>
      <c r="D141" s="5" t="s">
        <v>417</v>
      </c>
      <c r="E141" s="5">
        <v>41</v>
      </c>
      <c r="F141" s="5">
        <v>5390</v>
      </c>
      <c r="G141" s="5">
        <v>6</v>
      </c>
      <c r="H141" s="5">
        <v>5384</v>
      </c>
      <c r="I141" s="5">
        <v>701</v>
      </c>
      <c r="J141" s="5">
        <v>2124</v>
      </c>
      <c r="K141" s="5">
        <v>863</v>
      </c>
      <c r="L141" s="5">
        <v>1448</v>
      </c>
      <c r="M141" s="5">
        <v>233</v>
      </c>
      <c r="N141" s="5">
        <v>15</v>
      </c>
    </row>
    <row r="142" spans="1:14">
      <c r="A142" s="5">
        <v>1397</v>
      </c>
      <c r="B142" s="5">
        <v>3</v>
      </c>
      <c r="C142" s="5" t="s">
        <v>419</v>
      </c>
      <c r="D142" s="5" t="s">
        <v>420</v>
      </c>
      <c r="E142" s="5">
        <v>102</v>
      </c>
      <c r="F142" s="5">
        <v>7027</v>
      </c>
      <c r="G142" s="5">
        <v>23</v>
      </c>
      <c r="H142" s="5">
        <v>7004</v>
      </c>
      <c r="I142" s="5">
        <v>732</v>
      </c>
      <c r="J142" s="5">
        <v>3126</v>
      </c>
      <c r="K142" s="5">
        <v>1009</v>
      </c>
      <c r="L142" s="5">
        <v>1752</v>
      </c>
      <c r="M142" s="5">
        <v>311</v>
      </c>
      <c r="N142" s="5">
        <v>73</v>
      </c>
    </row>
    <row r="143" spans="1:14">
      <c r="A143" s="5">
        <v>1397</v>
      </c>
      <c r="B143" s="5">
        <v>4</v>
      </c>
      <c r="C143" s="5" t="s">
        <v>421</v>
      </c>
      <c r="D143" s="5" t="s">
        <v>422</v>
      </c>
      <c r="E143" s="5">
        <v>98</v>
      </c>
      <c r="F143" s="5">
        <v>6641</v>
      </c>
      <c r="G143" s="5">
        <v>23</v>
      </c>
      <c r="H143" s="5">
        <v>6618</v>
      </c>
      <c r="I143" s="5">
        <v>693</v>
      </c>
      <c r="J143" s="5">
        <v>2975</v>
      </c>
      <c r="K143" s="5">
        <v>968</v>
      </c>
      <c r="L143" s="5">
        <v>1625</v>
      </c>
      <c r="M143" s="5">
        <v>284</v>
      </c>
      <c r="N143" s="5">
        <v>72</v>
      </c>
    </row>
    <row r="144" spans="1:14">
      <c r="A144" s="5">
        <v>1397</v>
      </c>
      <c r="B144" s="5">
        <v>4</v>
      </c>
      <c r="C144" s="5" t="s">
        <v>423</v>
      </c>
      <c r="D144" s="5" t="s">
        <v>424</v>
      </c>
      <c r="E144" s="5">
        <v>4</v>
      </c>
      <c r="F144" s="5">
        <v>386</v>
      </c>
      <c r="G144" s="5">
        <v>0</v>
      </c>
      <c r="H144" s="5">
        <v>386</v>
      </c>
      <c r="I144" s="5">
        <v>39</v>
      </c>
      <c r="J144" s="5">
        <v>151</v>
      </c>
      <c r="K144" s="5">
        <v>41</v>
      </c>
      <c r="L144" s="5">
        <v>127</v>
      </c>
      <c r="M144" s="5">
        <v>27</v>
      </c>
      <c r="N144" s="5">
        <v>1</v>
      </c>
    </row>
    <row r="145" spans="1:14">
      <c r="A145" s="5">
        <v>1397</v>
      </c>
      <c r="B145" s="5">
        <v>3</v>
      </c>
      <c r="C145" s="5" t="s">
        <v>425</v>
      </c>
      <c r="D145" s="5" t="s">
        <v>426</v>
      </c>
      <c r="E145" s="5">
        <v>9</v>
      </c>
      <c r="F145" s="5">
        <v>673</v>
      </c>
      <c r="G145" s="5">
        <v>2</v>
      </c>
      <c r="H145" s="5">
        <v>671</v>
      </c>
      <c r="I145" s="5">
        <v>70</v>
      </c>
      <c r="J145" s="5">
        <v>186</v>
      </c>
      <c r="K145" s="5">
        <v>105</v>
      </c>
      <c r="L145" s="5">
        <v>272</v>
      </c>
      <c r="M145" s="5">
        <v>33</v>
      </c>
      <c r="N145" s="5">
        <v>5</v>
      </c>
    </row>
    <row r="146" spans="1:14">
      <c r="A146" s="5">
        <v>1397</v>
      </c>
      <c r="B146" s="5">
        <v>4</v>
      </c>
      <c r="C146" s="5" t="s">
        <v>427</v>
      </c>
      <c r="D146" s="5" t="s">
        <v>426</v>
      </c>
      <c r="E146" s="5">
        <v>9</v>
      </c>
      <c r="F146" s="5">
        <v>673</v>
      </c>
      <c r="G146" s="5">
        <v>2</v>
      </c>
      <c r="H146" s="5">
        <v>671</v>
      </c>
      <c r="I146" s="5">
        <v>70</v>
      </c>
      <c r="J146" s="5">
        <v>186</v>
      </c>
      <c r="K146" s="5">
        <v>105</v>
      </c>
      <c r="L146" s="5">
        <v>272</v>
      </c>
      <c r="M146" s="5">
        <v>33</v>
      </c>
      <c r="N146" s="5">
        <v>5</v>
      </c>
    </row>
    <row r="147" spans="1:14">
      <c r="A147" s="5">
        <v>1397</v>
      </c>
      <c r="B147" s="5">
        <v>7</v>
      </c>
      <c r="C147" s="5" t="s">
        <v>428</v>
      </c>
      <c r="D147" s="5" t="s">
        <v>429</v>
      </c>
      <c r="E147" s="5">
        <v>19</v>
      </c>
      <c r="F147" s="5">
        <v>1430</v>
      </c>
      <c r="G147" s="5">
        <v>2</v>
      </c>
      <c r="H147" s="5">
        <v>1428</v>
      </c>
      <c r="I147" s="5">
        <v>89</v>
      </c>
      <c r="J147" s="5">
        <v>306</v>
      </c>
      <c r="K147" s="5">
        <v>205</v>
      </c>
      <c r="L147" s="5">
        <v>470</v>
      </c>
      <c r="M147" s="5">
        <v>340</v>
      </c>
      <c r="N147" s="5">
        <v>19</v>
      </c>
    </row>
    <row r="148" spans="1:14">
      <c r="A148" s="5">
        <v>1397</v>
      </c>
      <c r="B148" s="5">
        <v>9</v>
      </c>
      <c r="C148" s="5" t="s">
        <v>430</v>
      </c>
      <c r="D148" s="5" t="s">
        <v>429</v>
      </c>
      <c r="E148" s="5">
        <v>19</v>
      </c>
      <c r="F148" s="5">
        <v>1430</v>
      </c>
      <c r="G148" s="5">
        <v>2</v>
      </c>
      <c r="H148" s="5">
        <v>1428</v>
      </c>
      <c r="I148" s="5">
        <v>89</v>
      </c>
      <c r="J148" s="5">
        <v>306</v>
      </c>
      <c r="K148" s="5">
        <v>205</v>
      </c>
      <c r="L148" s="5">
        <v>470</v>
      </c>
      <c r="M148" s="5">
        <v>340</v>
      </c>
      <c r="N148" s="5">
        <v>19</v>
      </c>
    </row>
    <row r="149" spans="1:14">
      <c r="A149" s="5">
        <v>1397</v>
      </c>
      <c r="B149" s="5">
        <v>2</v>
      </c>
      <c r="C149" s="5" t="s">
        <v>431</v>
      </c>
      <c r="D149" s="5" t="s">
        <v>432</v>
      </c>
      <c r="E149" s="5">
        <v>1208</v>
      </c>
      <c r="F149" s="5">
        <v>77850</v>
      </c>
      <c r="G149" s="5">
        <v>643</v>
      </c>
      <c r="H149" s="5">
        <v>77207</v>
      </c>
      <c r="I149" s="5">
        <v>16915</v>
      </c>
      <c r="J149" s="5">
        <v>31961</v>
      </c>
      <c r="K149" s="5">
        <v>9162</v>
      </c>
      <c r="L149" s="5">
        <v>16304</v>
      </c>
      <c r="M149" s="5">
        <v>2711</v>
      </c>
      <c r="N149" s="5">
        <v>154</v>
      </c>
    </row>
    <row r="150" spans="1:14">
      <c r="A150" s="5">
        <v>1397</v>
      </c>
      <c r="B150" s="5">
        <v>3</v>
      </c>
      <c r="C150" s="5" t="s">
        <v>433</v>
      </c>
      <c r="D150" s="5" t="s">
        <v>434</v>
      </c>
      <c r="E150" s="5">
        <v>375</v>
      </c>
      <c r="F150" s="5">
        <v>24013</v>
      </c>
      <c r="G150" s="5">
        <v>91</v>
      </c>
      <c r="H150" s="5">
        <v>23921</v>
      </c>
      <c r="I150" s="5">
        <v>3994</v>
      </c>
      <c r="J150" s="5">
        <v>9250</v>
      </c>
      <c r="K150" s="5">
        <v>3281</v>
      </c>
      <c r="L150" s="5">
        <v>6269</v>
      </c>
      <c r="M150" s="5">
        <v>1083</v>
      </c>
      <c r="N150" s="5">
        <v>45</v>
      </c>
    </row>
    <row r="151" spans="1:14">
      <c r="A151" s="5">
        <v>1397</v>
      </c>
      <c r="B151" s="5">
        <v>4</v>
      </c>
      <c r="C151" s="5" t="s">
        <v>435</v>
      </c>
      <c r="D151" s="5" t="s">
        <v>434</v>
      </c>
      <c r="E151" s="5">
        <v>375</v>
      </c>
      <c r="F151" s="5">
        <v>24013</v>
      </c>
      <c r="G151" s="5">
        <v>91</v>
      </c>
      <c r="H151" s="5">
        <v>23921</v>
      </c>
      <c r="I151" s="5">
        <v>3994</v>
      </c>
      <c r="J151" s="5">
        <v>9250</v>
      </c>
      <c r="K151" s="5">
        <v>3281</v>
      </c>
      <c r="L151" s="5">
        <v>6269</v>
      </c>
      <c r="M151" s="5">
        <v>1083</v>
      </c>
      <c r="N151" s="5">
        <v>45</v>
      </c>
    </row>
    <row r="152" spans="1:14">
      <c r="A152" s="5">
        <v>1397</v>
      </c>
      <c r="B152" s="5">
        <v>3</v>
      </c>
      <c r="C152" s="5" t="s">
        <v>436</v>
      </c>
      <c r="D152" s="5" t="s">
        <v>437</v>
      </c>
      <c r="E152" s="5">
        <v>24</v>
      </c>
      <c r="F152" s="5">
        <v>2795</v>
      </c>
      <c r="G152" s="5">
        <v>11</v>
      </c>
      <c r="H152" s="5">
        <v>2784</v>
      </c>
      <c r="I152" s="5">
        <v>474</v>
      </c>
      <c r="J152" s="5">
        <v>1251</v>
      </c>
      <c r="K152" s="5">
        <v>298</v>
      </c>
      <c r="L152" s="5">
        <v>645</v>
      </c>
      <c r="M152" s="5">
        <v>108</v>
      </c>
      <c r="N152" s="5">
        <v>9</v>
      </c>
    </row>
    <row r="153" spans="1:14">
      <c r="A153" s="5">
        <v>1397</v>
      </c>
      <c r="B153" s="5">
        <v>4</v>
      </c>
      <c r="C153" s="5" t="s">
        <v>438</v>
      </c>
      <c r="D153" s="5" t="s">
        <v>437</v>
      </c>
      <c r="E153" s="5">
        <v>24</v>
      </c>
      <c r="F153" s="5">
        <v>2795</v>
      </c>
      <c r="G153" s="5">
        <v>11</v>
      </c>
      <c r="H153" s="5">
        <v>2784</v>
      </c>
      <c r="I153" s="5">
        <v>474</v>
      </c>
      <c r="J153" s="5">
        <v>1251</v>
      </c>
      <c r="K153" s="5">
        <v>298</v>
      </c>
      <c r="L153" s="5">
        <v>645</v>
      </c>
      <c r="M153" s="5">
        <v>108</v>
      </c>
      <c r="N153" s="5">
        <v>9</v>
      </c>
    </row>
    <row r="154" spans="1:14">
      <c r="A154" s="5">
        <v>1397</v>
      </c>
      <c r="B154" s="5">
        <v>3</v>
      </c>
      <c r="C154" s="5" t="s">
        <v>439</v>
      </c>
      <c r="D154" s="5" t="s">
        <v>440</v>
      </c>
      <c r="E154" s="5">
        <v>245</v>
      </c>
      <c r="F154" s="5">
        <v>12455</v>
      </c>
      <c r="G154" s="5">
        <v>104</v>
      </c>
      <c r="H154" s="5">
        <v>12350</v>
      </c>
      <c r="I154" s="5">
        <v>2499</v>
      </c>
      <c r="J154" s="5">
        <v>5190</v>
      </c>
      <c r="K154" s="5">
        <v>1610</v>
      </c>
      <c r="L154" s="5">
        <v>2620</v>
      </c>
      <c r="M154" s="5">
        <v>408</v>
      </c>
      <c r="N154" s="5">
        <v>24</v>
      </c>
    </row>
    <row r="155" spans="1:14">
      <c r="A155" s="5">
        <v>1397</v>
      </c>
      <c r="B155" s="5">
        <v>14</v>
      </c>
      <c r="C155" s="5" t="s">
        <v>441</v>
      </c>
      <c r="D155" s="5" t="s">
        <v>442</v>
      </c>
      <c r="E155" s="5">
        <v>245</v>
      </c>
      <c r="F155" s="5">
        <v>12455</v>
      </c>
      <c r="G155" s="5">
        <v>104</v>
      </c>
      <c r="H155" s="5">
        <v>12350</v>
      </c>
      <c r="I155" s="5">
        <v>2499</v>
      </c>
      <c r="J155" s="5">
        <v>5190</v>
      </c>
      <c r="K155" s="5">
        <v>1610</v>
      </c>
      <c r="L155" s="5">
        <v>2620</v>
      </c>
      <c r="M155" s="5">
        <v>408</v>
      </c>
      <c r="N155" s="5">
        <v>24</v>
      </c>
    </row>
    <row r="156" spans="1:14">
      <c r="A156" s="5">
        <v>1397</v>
      </c>
      <c r="B156" s="5">
        <v>3</v>
      </c>
      <c r="C156" s="5" t="s">
        <v>443</v>
      </c>
      <c r="D156" s="5" t="s">
        <v>444</v>
      </c>
      <c r="E156" s="5">
        <v>143</v>
      </c>
      <c r="F156" s="5">
        <v>8279</v>
      </c>
      <c r="G156" s="5">
        <v>98</v>
      </c>
      <c r="H156" s="5">
        <v>8182</v>
      </c>
      <c r="I156" s="5">
        <v>1619</v>
      </c>
      <c r="J156" s="5">
        <v>3364</v>
      </c>
      <c r="K156" s="5">
        <v>962</v>
      </c>
      <c r="L156" s="5">
        <v>1854</v>
      </c>
      <c r="M156" s="5">
        <v>363</v>
      </c>
      <c r="N156" s="5">
        <v>21</v>
      </c>
    </row>
    <row r="157" spans="1:14">
      <c r="A157" s="5">
        <v>1397</v>
      </c>
      <c r="B157" s="5">
        <v>4</v>
      </c>
      <c r="C157" s="5" t="s">
        <v>445</v>
      </c>
      <c r="D157" s="5" t="s">
        <v>444</v>
      </c>
      <c r="E157" s="5">
        <v>143</v>
      </c>
      <c r="F157" s="5">
        <v>8279</v>
      </c>
      <c r="G157" s="5">
        <v>98</v>
      </c>
      <c r="H157" s="5">
        <v>8182</v>
      </c>
      <c r="I157" s="5">
        <v>1619</v>
      </c>
      <c r="J157" s="5">
        <v>3364</v>
      </c>
      <c r="K157" s="5">
        <v>962</v>
      </c>
      <c r="L157" s="5">
        <v>1854</v>
      </c>
      <c r="M157" s="5">
        <v>363</v>
      </c>
      <c r="N157" s="5">
        <v>21</v>
      </c>
    </row>
    <row r="158" spans="1:14">
      <c r="A158" s="5">
        <v>1397</v>
      </c>
      <c r="B158" s="5">
        <v>3</v>
      </c>
      <c r="C158" s="5" t="s">
        <v>446</v>
      </c>
      <c r="D158" s="5" t="s">
        <v>447</v>
      </c>
      <c r="E158" s="5">
        <v>398</v>
      </c>
      <c r="F158" s="5">
        <v>29190</v>
      </c>
      <c r="G158" s="5">
        <v>291</v>
      </c>
      <c r="H158" s="5">
        <v>28898</v>
      </c>
      <c r="I158" s="5">
        <v>8099</v>
      </c>
      <c r="J158" s="5">
        <v>12472</v>
      </c>
      <c r="K158" s="5">
        <v>2912</v>
      </c>
      <c r="L158" s="5">
        <v>4676</v>
      </c>
      <c r="M158" s="5">
        <v>699</v>
      </c>
      <c r="N158" s="5">
        <v>40</v>
      </c>
    </row>
    <row r="159" spans="1:14">
      <c r="A159" s="5">
        <v>1397</v>
      </c>
      <c r="B159" s="5">
        <v>4</v>
      </c>
      <c r="C159" s="5" t="s">
        <v>448</v>
      </c>
      <c r="D159" s="5" t="s">
        <v>447</v>
      </c>
      <c r="E159" s="5">
        <v>398</v>
      </c>
      <c r="F159" s="5">
        <v>29190</v>
      </c>
      <c r="G159" s="5">
        <v>291</v>
      </c>
      <c r="H159" s="5">
        <v>28898</v>
      </c>
      <c r="I159" s="5">
        <v>8099</v>
      </c>
      <c r="J159" s="5">
        <v>12472</v>
      </c>
      <c r="K159" s="5">
        <v>2912</v>
      </c>
      <c r="L159" s="5">
        <v>4676</v>
      </c>
      <c r="M159" s="5">
        <v>699</v>
      </c>
      <c r="N159" s="5">
        <v>40</v>
      </c>
    </row>
    <row r="160" spans="1:14">
      <c r="A160" s="5">
        <v>1397</v>
      </c>
      <c r="B160" s="5">
        <v>3</v>
      </c>
      <c r="C160" s="5" t="s">
        <v>449</v>
      </c>
      <c r="D160" s="5" t="s">
        <v>450</v>
      </c>
      <c r="E160" s="5">
        <v>23</v>
      </c>
      <c r="F160" s="5">
        <v>1118</v>
      </c>
      <c r="G160" s="5">
        <v>48</v>
      </c>
      <c r="H160" s="5">
        <v>1070</v>
      </c>
      <c r="I160" s="5">
        <v>230</v>
      </c>
      <c r="J160" s="5">
        <v>434</v>
      </c>
      <c r="K160" s="5">
        <v>99</v>
      </c>
      <c r="L160" s="5">
        <v>241</v>
      </c>
      <c r="M160" s="5">
        <v>50</v>
      </c>
      <c r="N160" s="5">
        <v>16</v>
      </c>
    </row>
    <row r="161" spans="1:14">
      <c r="A161" s="5">
        <v>1397</v>
      </c>
      <c r="B161" s="5">
        <v>4</v>
      </c>
      <c r="C161" s="5" t="s">
        <v>451</v>
      </c>
      <c r="D161" s="5" t="s">
        <v>450</v>
      </c>
      <c r="E161" s="5">
        <v>23</v>
      </c>
      <c r="F161" s="5">
        <v>1118</v>
      </c>
      <c r="G161" s="5">
        <v>48</v>
      </c>
      <c r="H161" s="5">
        <v>1070</v>
      </c>
      <c r="I161" s="5">
        <v>230</v>
      </c>
      <c r="J161" s="5">
        <v>434</v>
      </c>
      <c r="K161" s="5">
        <v>99</v>
      </c>
      <c r="L161" s="5">
        <v>241</v>
      </c>
      <c r="M161" s="5">
        <v>50</v>
      </c>
      <c r="N161" s="5">
        <v>16</v>
      </c>
    </row>
    <row r="162" spans="1:14">
      <c r="A162" s="5">
        <v>1397</v>
      </c>
      <c r="B162" s="5">
        <v>2</v>
      </c>
      <c r="C162" s="5" t="s">
        <v>452</v>
      </c>
      <c r="D162" s="5" t="s">
        <v>453</v>
      </c>
      <c r="E162" s="5">
        <v>1578</v>
      </c>
      <c r="F162" s="5">
        <v>80787</v>
      </c>
      <c r="G162" s="5">
        <v>499</v>
      </c>
      <c r="H162" s="5">
        <v>80288</v>
      </c>
      <c r="I162" s="5">
        <v>18166</v>
      </c>
      <c r="J162" s="5">
        <v>31422</v>
      </c>
      <c r="K162" s="5">
        <v>9627</v>
      </c>
      <c r="L162" s="5">
        <v>17198</v>
      </c>
      <c r="M162" s="5">
        <v>3594</v>
      </c>
      <c r="N162" s="5">
        <v>281</v>
      </c>
    </row>
    <row r="163" spans="1:14">
      <c r="A163" s="5">
        <v>1397</v>
      </c>
      <c r="B163" s="5">
        <v>3</v>
      </c>
      <c r="C163" s="5" t="s">
        <v>454</v>
      </c>
      <c r="D163" s="5" t="s">
        <v>455</v>
      </c>
      <c r="E163" s="5">
        <v>999</v>
      </c>
      <c r="F163" s="5">
        <v>57889</v>
      </c>
      <c r="G163" s="5">
        <v>344</v>
      </c>
      <c r="H163" s="5">
        <v>57545</v>
      </c>
      <c r="I163" s="5">
        <v>12755</v>
      </c>
      <c r="J163" s="5">
        <v>22216</v>
      </c>
      <c r="K163" s="5">
        <v>6847</v>
      </c>
      <c r="L163" s="5">
        <v>12726</v>
      </c>
      <c r="M163" s="5">
        <v>2791</v>
      </c>
      <c r="N163" s="5">
        <v>210</v>
      </c>
    </row>
    <row r="164" spans="1:14">
      <c r="A164" s="5">
        <v>1397</v>
      </c>
      <c r="B164" s="5">
        <v>4</v>
      </c>
      <c r="C164" s="5" t="s">
        <v>456</v>
      </c>
      <c r="D164" s="5" t="s">
        <v>457</v>
      </c>
      <c r="E164" s="5">
        <v>27</v>
      </c>
      <c r="F164" s="5">
        <v>7095</v>
      </c>
      <c r="G164" s="5">
        <v>38</v>
      </c>
      <c r="H164" s="5">
        <v>7057</v>
      </c>
      <c r="I164" s="5">
        <v>371</v>
      </c>
      <c r="J164" s="5">
        <v>2371</v>
      </c>
      <c r="K164" s="5">
        <v>1432</v>
      </c>
      <c r="L164" s="5">
        <v>2022</v>
      </c>
      <c r="M164" s="5">
        <v>823</v>
      </c>
      <c r="N164" s="5">
        <v>38</v>
      </c>
    </row>
    <row r="165" spans="1:14">
      <c r="A165" s="5">
        <v>1397</v>
      </c>
      <c r="B165" s="5">
        <v>4</v>
      </c>
      <c r="C165" s="5" t="s">
        <v>458</v>
      </c>
      <c r="D165" s="5" t="s">
        <v>459</v>
      </c>
      <c r="E165" s="5">
        <v>5</v>
      </c>
      <c r="F165" s="5">
        <v>361</v>
      </c>
      <c r="G165" s="5">
        <v>0</v>
      </c>
      <c r="H165" s="5">
        <v>361</v>
      </c>
      <c r="I165" s="5">
        <v>64</v>
      </c>
      <c r="J165" s="5">
        <v>158</v>
      </c>
      <c r="K165" s="5">
        <v>46</v>
      </c>
      <c r="L165" s="5">
        <v>76</v>
      </c>
      <c r="M165" s="5">
        <v>17</v>
      </c>
      <c r="N165" s="5">
        <v>0</v>
      </c>
    </row>
    <row r="166" spans="1:14">
      <c r="A166" s="5">
        <v>1397</v>
      </c>
      <c r="B166" s="5">
        <v>4</v>
      </c>
      <c r="C166" s="5" t="s">
        <v>460</v>
      </c>
      <c r="D166" s="5" t="s">
        <v>461</v>
      </c>
      <c r="E166" s="5">
        <v>251</v>
      </c>
      <c r="F166" s="5">
        <v>14432</v>
      </c>
      <c r="G166" s="5">
        <v>89</v>
      </c>
      <c r="H166" s="5">
        <v>14343</v>
      </c>
      <c r="I166" s="5">
        <v>3452</v>
      </c>
      <c r="J166" s="5">
        <v>5804</v>
      </c>
      <c r="K166" s="5">
        <v>1469</v>
      </c>
      <c r="L166" s="5">
        <v>3002</v>
      </c>
      <c r="M166" s="5">
        <v>561</v>
      </c>
      <c r="N166" s="5">
        <v>54</v>
      </c>
    </row>
    <row r="167" spans="1:14">
      <c r="A167" s="5">
        <v>1397</v>
      </c>
      <c r="B167" s="5">
        <v>4</v>
      </c>
      <c r="C167" s="5" t="s">
        <v>462</v>
      </c>
      <c r="D167" s="5" t="s">
        <v>463</v>
      </c>
      <c r="E167" s="5">
        <v>116</v>
      </c>
      <c r="F167" s="5">
        <v>4405</v>
      </c>
      <c r="G167" s="5">
        <v>27</v>
      </c>
      <c r="H167" s="5">
        <v>4378</v>
      </c>
      <c r="I167" s="5">
        <v>1004</v>
      </c>
      <c r="J167" s="5">
        <v>1775</v>
      </c>
      <c r="K167" s="5">
        <v>426</v>
      </c>
      <c r="L167" s="5">
        <v>995</v>
      </c>
      <c r="M167" s="5">
        <v>158</v>
      </c>
      <c r="N167" s="5">
        <v>19</v>
      </c>
    </row>
    <row r="168" spans="1:14">
      <c r="A168" s="5">
        <v>1397</v>
      </c>
      <c r="B168" s="5">
        <v>4</v>
      </c>
      <c r="C168" s="5" t="s">
        <v>464</v>
      </c>
      <c r="D168" s="5" t="s">
        <v>465</v>
      </c>
      <c r="E168" s="5">
        <v>28</v>
      </c>
      <c r="F168" s="5">
        <v>1841</v>
      </c>
      <c r="G168" s="5">
        <v>1</v>
      </c>
      <c r="H168" s="5">
        <v>1840</v>
      </c>
      <c r="I168" s="5">
        <v>471</v>
      </c>
      <c r="J168" s="5">
        <v>838</v>
      </c>
      <c r="K168" s="5">
        <v>163</v>
      </c>
      <c r="L168" s="5">
        <v>307</v>
      </c>
      <c r="M168" s="5">
        <v>50</v>
      </c>
      <c r="N168" s="5">
        <v>10</v>
      </c>
    </row>
    <row r="169" spans="1:14">
      <c r="A169" s="5">
        <v>1397</v>
      </c>
      <c r="B169" s="5">
        <v>4</v>
      </c>
      <c r="C169" s="5" t="s">
        <v>466</v>
      </c>
      <c r="D169" s="5" t="s">
        <v>467</v>
      </c>
      <c r="E169" s="5">
        <v>92</v>
      </c>
      <c r="F169" s="5">
        <v>4348</v>
      </c>
      <c r="G169" s="5">
        <v>54</v>
      </c>
      <c r="H169" s="5">
        <v>4294</v>
      </c>
      <c r="I169" s="5">
        <v>1065</v>
      </c>
      <c r="J169" s="5">
        <v>1402</v>
      </c>
      <c r="K169" s="5">
        <v>601</v>
      </c>
      <c r="L169" s="5">
        <v>1028</v>
      </c>
      <c r="M169" s="5">
        <v>189</v>
      </c>
      <c r="N169" s="5">
        <v>10</v>
      </c>
    </row>
    <row r="170" spans="1:14">
      <c r="A170" s="5">
        <v>1397</v>
      </c>
      <c r="B170" s="5">
        <v>4</v>
      </c>
      <c r="C170" s="5" t="s">
        <v>468</v>
      </c>
      <c r="D170" s="5" t="s">
        <v>469</v>
      </c>
      <c r="E170" s="5">
        <v>10</v>
      </c>
      <c r="F170" s="5">
        <v>1040</v>
      </c>
      <c r="G170" s="5">
        <v>0</v>
      </c>
      <c r="H170" s="5">
        <v>1040</v>
      </c>
      <c r="I170" s="5">
        <v>66</v>
      </c>
      <c r="J170" s="5">
        <v>294</v>
      </c>
      <c r="K170" s="5">
        <v>137</v>
      </c>
      <c r="L170" s="5">
        <v>505</v>
      </c>
      <c r="M170" s="5">
        <v>37</v>
      </c>
      <c r="N170" s="5">
        <v>1</v>
      </c>
    </row>
    <row r="171" spans="1:14">
      <c r="A171" s="5">
        <v>1397</v>
      </c>
      <c r="B171" s="5">
        <v>9</v>
      </c>
      <c r="C171" s="5" t="s">
        <v>470</v>
      </c>
      <c r="D171" s="5" t="s">
        <v>471</v>
      </c>
      <c r="E171" s="5">
        <v>470</v>
      </c>
      <c r="F171" s="5">
        <v>24368</v>
      </c>
      <c r="G171" s="5">
        <v>136</v>
      </c>
      <c r="H171" s="5">
        <v>24233</v>
      </c>
      <c r="I171" s="5">
        <v>6261</v>
      </c>
      <c r="J171" s="5">
        <v>9573</v>
      </c>
      <c r="K171" s="5">
        <v>2574</v>
      </c>
      <c r="L171" s="5">
        <v>4790</v>
      </c>
      <c r="M171" s="5">
        <v>956</v>
      </c>
      <c r="N171" s="5">
        <v>79</v>
      </c>
    </row>
    <row r="172" spans="1:14">
      <c r="A172" s="5">
        <v>1397</v>
      </c>
      <c r="B172" s="5">
        <v>3</v>
      </c>
      <c r="C172" s="5" t="s">
        <v>472</v>
      </c>
      <c r="D172" s="5" t="s">
        <v>473</v>
      </c>
      <c r="E172" s="5">
        <v>579</v>
      </c>
      <c r="F172" s="5">
        <v>22898</v>
      </c>
      <c r="G172" s="5">
        <v>155</v>
      </c>
      <c r="H172" s="5">
        <v>22743</v>
      </c>
      <c r="I172" s="5">
        <v>5411</v>
      </c>
      <c r="J172" s="5">
        <v>9206</v>
      </c>
      <c r="K172" s="5">
        <v>2780</v>
      </c>
      <c r="L172" s="5">
        <v>4472</v>
      </c>
      <c r="M172" s="5">
        <v>803</v>
      </c>
      <c r="N172" s="5">
        <v>71</v>
      </c>
    </row>
    <row r="173" spans="1:14">
      <c r="A173" s="5">
        <v>1397</v>
      </c>
      <c r="B173" s="5">
        <v>4</v>
      </c>
      <c r="C173" s="5" t="s">
        <v>474</v>
      </c>
      <c r="D173" s="5" t="s">
        <v>475</v>
      </c>
      <c r="E173" s="5">
        <v>177</v>
      </c>
      <c r="F173" s="5">
        <v>5816</v>
      </c>
      <c r="G173" s="5">
        <v>84</v>
      </c>
      <c r="H173" s="5">
        <v>5732</v>
      </c>
      <c r="I173" s="5">
        <v>1314</v>
      </c>
      <c r="J173" s="5">
        <v>2312</v>
      </c>
      <c r="K173" s="5">
        <v>761</v>
      </c>
      <c r="L173" s="5">
        <v>1109</v>
      </c>
      <c r="M173" s="5">
        <v>224</v>
      </c>
      <c r="N173" s="5">
        <v>12</v>
      </c>
    </row>
    <row r="174" spans="1:14">
      <c r="A174" s="5">
        <v>1397</v>
      </c>
      <c r="B174" s="5">
        <v>4</v>
      </c>
      <c r="C174" s="5" t="s">
        <v>476</v>
      </c>
      <c r="D174" s="5" t="s">
        <v>477</v>
      </c>
      <c r="E174" s="5">
        <v>95</v>
      </c>
      <c r="F174" s="5">
        <v>4053</v>
      </c>
      <c r="G174" s="5">
        <v>19</v>
      </c>
      <c r="H174" s="5">
        <v>4034</v>
      </c>
      <c r="I174" s="5">
        <v>901</v>
      </c>
      <c r="J174" s="5">
        <v>1525</v>
      </c>
      <c r="K174" s="5">
        <v>507</v>
      </c>
      <c r="L174" s="5">
        <v>933</v>
      </c>
      <c r="M174" s="5">
        <v>162</v>
      </c>
      <c r="N174" s="5">
        <v>8</v>
      </c>
    </row>
    <row r="175" spans="1:14">
      <c r="A175" s="5">
        <v>1397</v>
      </c>
      <c r="B175" s="5">
        <v>4</v>
      </c>
      <c r="C175" s="5" t="s">
        <v>478</v>
      </c>
      <c r="D175" s="5" t="s">
        <v>479</v>
      </c>
      <c r="E175" s="5">
        <v>15</v>
      </c>
      <c r="F175" s="5">
        <v>581</v>
      </c>
      <c r="G175" s="5">
        <v>6</v>
      </c>
      <c r="H175" s="5">
        <v>575</v>
      </c>
      <c r="I175" s="5">
        <v>197</v>
      </c>
      <c r="J175" s="5">
        <v>223</v>
      </c>
      <c r="K175" s="5">
        <v>47</v>
      </c>
      <c r="L175" s="5">
        <v>86</v>
      </c>
      <c r="M175" s="5">
        <v>22</v>
      </c>
      <c r="N175" s="5">
        <v>0</v>
      </c>
    </row>
    <row r="176" spans="1:14">
      <c r="A176" s="5">
        <v>1397</v>
      </c>
      <c r="B176" s="5">
        <v>4</v>
      </c>
      <c r="C176" s="5" t="s">
        <v>480</v>
      </c>
      <c r="D176" s="5" t="s">
        <v>481</v>
      </c>
      <c r="E176" s="5">
        <v>111</v>
      </c>
      <c r="F176" s="5">
        <v>4803</v>
      </c>
      <c r="G176" s="5">
        <v>3</v>
      </c>
      <c r="H176" s="5">
        <v>4800</v>
      </c>
      <c r="I176" s="5">
        <v>1153</v>
      </c>
      <c r="J176" s="5">
        <v>1941</v>
      </c>
      <c r="K176" s="5">
        <v>608</v>
      </c>
      <c r="L176" s="5">
        <v>899</v>
      </c>
      <c r="M176" s="5">
        <v>170</v>
      </c>
      <c r="N176" s="5">
        <v>30</v>
      </c>
    </row>
    <row r="177" spans="1:14">
      <c r="A177" s="5">
        <v>1397</v>
      </c>
      <c r="B177" s="5">
        <v>4</v>
      </c>
      <c r="C177" s="5" t="s">
        <v>482</v>
      </c>
      <c r="D177" s="5" t="s">
        <v>483</v>
      </c>
      <c r="E177" s="5">
        <v>84</v>
      </c>
      <c r="F177" s="5">
        <v>3070</v>
      </c>
      <c r="G177" s="5">
        <v>29</v>
      </c>
      <c r="H177" s="5">
        <v>3041</v>
      </c>
      <c r="I177" s="5">
        <v>755</v>
      </c>
      <c r="J177" s="5">
        <v>1220</v>
      </c>
      <c r="K177" s="5">
        <v>297</v>
      </c>
      <c r="L177" s="5">
        <v>630</v>
      </c>
      <c r="M177" s="5">
        <v>126</v>
      </c>
      <c r="N177" s="5">
        <v>13</v>
      </c>
    </row>
    <row r="178" spans="1:14">
      <c r="A178" s="5">
        <v>1397</v>
      </c>
      <c r="B178" s="5">
        <v>4</v>
      </c>
      <c r="C178" s="5" t="s">
        <v>484</v>
      </c>
      <c r="D178" s="5" t="s">
        <v>485</v>
      </c>
      <c r="E178" s="5">
        <v>11</v>
      </c>
      <c r="F178" s="5">
        <v>382</v>
      </c>
      <c r="G178" s="5">
        <v>0</v>
      </c>
      <c r="H178" s="5">
        <v>382</v>
      </c>
      <c r="I178" s="5">
        <v>106</v>
      </c>
      <c r="J178" s="5">
        <v>180</v>
      </c>
      <c r="K178" s="5">
        <v>20</v>
      </c>
      <c r="L178" s="5">
        <v>67</v>
      </c>
      <c r="M178" s="5">
        <v>9</v>
      </c>
      <c r="N178" s="5">
        <v>0</v>
      </c>
    </row>
    <row r="179" spans="1:14">
      <c r="A179" s="5">
        <v>1397</v>
      </c>
      <c r="B179" s="5">
        <v>4</v>
      </c>
      <c r="C179" s="5" t="s">
        <v>486</v>
      </c>
      <c r="D179" s="5" t="s">
        <v>487</v>
      </c>
      <c r="E179" s="5">
        <v>86</v>
      </c>
      <c r="F179" s="5">
        <v>4193</v>
      </c>
      <c r="G179" s="5">
        <v>15</v>
      </c>
      <c r="H179" s="5">
        <v>4178</v>
      </c>
      <c r="I179" s="5">
        <v>987</v>
      </c>
      <c r="J179" s="5">
        <v>1806</v>
      </c>
      <c r="K179" s="5">
        <v>540</v>
      </c>
      <c r="L179" s="5">
        <v>749</v>
      </c>
      <c r="M179" s="5">
        <v>90</v>
      </c>
      <c r="N179" s="5">
        <v>8</v>
      </c>
    </row>
    <row r="180" spans="1:14">
      <c r="A180" s="5">
        <v>1397</v>
      </c>
      <c r="B180" s="5">
        <v>2</v>
      </c>
      <c r="C180" s="5" t="s">
        <v>488</v>
      </c>
      <c r="D180" s="5" t="s">
        <v>489</v>
      </c>
      <c r="E180" s="5">
        <v>924</v>
      </c>
      <c r="F180" s="5">
        <v>169106</v>
      </c>
      <c r="G180" s="5">
        <v>622</v>
      </c>
      <c r="H180" s="5">
        <v>168484</v>
      </c>
      <c r="I180" s="5">
        <v>31096</v>
      </c>
      <c r="J180" s="5">
        <v>88562</v>
      </c>
      <c r="K180" s="5">
        <v>18729</v>
      </c>
      <c r="L180" s="5">
        <v>24719</v>
      </c>
      <c r="M180" s="5">
        <v>5116</v>
      </c>
      <c r="N180" s="5">
        <v>262</v>
      </c>
    </row>
    <row r="181" spans="1:14">
      <c r="A181" s="5">
        <v>1397</v>
      </c>
      <c r="B181" s="5">
        <v>3</v>
      </c>
      <c r="C181" s="5" t="s">
        <v>490</v>
      </c>
      <c r="D181" s="5" t="s">
        <v>491</v>
      </c>
      <c r="E181" s="5">
        <v>63</v>
      </c>
      <c r="F181" s="5">
        <v>77459</v>
      </c>
      <c r="G181" s="5">
        <v>50</v>
      </c>
      <c r="H181" s="5">
        <v>77409</v>
      </c>
      <c r="I181" s="5">
        <v>12204</v>
      </c>
      <c r="J181" s="5">
        <v>43038</v>
      </c>
      <c r="K181" s="5">
        <v>9523</v>
      </c>
      <c r="L181" s="5">
        <v>9649</v>
      </c>
      <c r="M181" s="5">
        <v>2862</v>
      </c>
      <c r="N181" s="5">
        <v>133</v>
      </c>
    </row>
    <row r="182" spans="1:14">
      <c r="A182" s="5">
        <v>1397</v>
      </c>
      <c r="B182" s="5">
        <v>4</v>
      </c>
      <c r="C182" s="5" t="s">
        <v>492</v>
      </c>
      <c r="D182" s="5" t="s">
        <v>491</v>
      </c>
      <c r="E182" s="5">
        <v>63</v>
      </c>
      <c r="F182" s="5">
        <v>77459</v>
      </c>
      <c r="G182" s="5">
        <v>50</v>
      </c>
      <c r="H182" s="5">
        <v>77409</v>
      </c>
      <c r="I182" s="5">
        <v>12204</v>
      </c>
      <c r="J182" s="5">
        <v>43038</v>
      </c>
      <c r="K182" s="5">
        <v>9523</v>
      </c>
      <c r="L182" s="5">
        <v>9649</v>
      </c>
      <c r="M182" s="5">
        <v>2862</v>
      </c>
      <c r="N182" s="5">
        <v>133</v>
      </c>
    </row>
    <row r="183" spans="1:14">
      <c r="A183" s="5">
        <v>1397</v>
      </c>
      <c r="B183" s="5">
        <v>3</v>
      </c>
      <c r="C183" s="5" t="s">
        <v>493</v>
      </c>
      <c r="D183" s="5" t="s">
        <v>494</v>
      </c>
      <c r="E183" s="5">
        <v>62</v>
      </c>
      <c r="F183" s="5">
        <v>4904</v>
      </c>
      <c r="G183" s="5">
        <v>44</v>
      </c>
      <c r="H183" s="5">
        <v>4860</v>
      </c>
      <c r="I183" s="5">
        <v>1168</v>
      </c>
      <c r="J183" s="5">
        <v>2157</v>
      </c>
      <c r="K183" s="5">
        <v>577</v>
      </c>
      <c r="L183" s="5">
        <v>841</v>
      </c>
      <c r="M183" s="5">
        <v>113</v>
      </c>
      <c r="N183" s="5">
        <v>4</v>
      </c>
    </row>
    <row r="184" spans="1:14">
      <c r="A184" s="5">
        <v>1397</v>
      </c>
      <c r="B184" s="5">
        <v>4</v>
      </c>
      <c r="C184" s="5" t="s">
        <v>495</v>
      </c>
      <c r="D184" s="5" t="s">
        <v>494</v>
      </c>
      <c r="E184" s="5">
        <v>62</v>
      </c>
      <c r="F184" s="5">
        <v>4904</v>
      </c>
      <c r="G184" s="5">
        <v>44</v>
      </c>
      <c r="H184" s="5">
        <v>4860</v>
      </c>
      <c r="I184" s="5">
        <v>1168</v>
      </c>
      <c r="J184" s="5">
        <v>2157</v>
      </c>
      <c r="K184" s="5">
        <v>577</v>
      </c>
      <c r="L184" s="5">
        <v>841</v>
      </c>
      <c r="M184" s="5">
        <v>113</v>
      </c>
      <c r="N184" s="5">
        <v>4</v>
      </c>
    </row>
    <row r="185" spans="1:14">
      <c r="A185" s="5">
        <v>1397</v>
      </c>
      <c r="B185" s="5">
        <v>3</v>
      </c>
      <c r="C185" s="5" t="s">
        <v>496</v>
      </c>
      <c r="D185" s="5" t="s">
        <v>497</v>
      </c>
      <c r="E185" s="5">
        <v>799</v>
      </c>
      <c r="F185" s="5">
        <v>86743</v>
      </c>
      <c r="G185" s="5">
        <v>528</v>
      </c>
      <c r="H185" s="5">
        <v>86215</v>
      </c>
      <c r="I185" s="5">
        <v>17723</v>
      </c>
      <c r="J185" s="5">
        <v>43367</v>
      </c>
      <c r="K185" s="5">
        <v>8629</v>
      </c>
      <c r="L185" s="5">
        <v>14229</v>
      </c>
      <c r="M185" s="5">
        <v>2141</v>
      </c>
      <c r="N185" s="5">
        <v>125</v>
      </c>
    </row>
    <row r="186" spans="1:14">
      <c r="A186" s="5">
        <v>1397</v>
      </c>
      <c r="B186" s="5">
        <v>4</v>
      </c>
      <c r="C186" s="5" t="s">
        <v>498</v>
      </c>
      <c r="D186" s="5" t="s">
        <v>497</v>
      </c>
      <c r="E186" s="5">
        <v>799</v>
      </c>
      <c r="F186" s="5">
        <v>86743</v>
      </c>
      <c r="G186" s="5">
        <v>528</v>
      </c>
      <c r="H186" s="5">
        <v>86215</v>
      </c>
      <c r="I186" s="5">
        <v>17723</v>
      </c>
      <c r="J186" s="5">
        <v>43367</v>
      </c>
      <c r="K186" s="5">
        <v>8629</v>
      </c>
      <c r="L186" s="5">
        <v>14229</v>
      </c>
      <c r="M186" s="5">
        <v>2141</v>
      </c>
      <c r="N186" s="5">
        <v>125</v>
      </c>
    </row>
    <row r="187" spans="1:14">
      <c r="A187" s="5">
        <v>1397</v>
      </c>
      <c r="B187" s="5">
        <v>2</v>
      </c>
      <c r="C187" s="5" t="s">
        <v>499</v>
      </c>
      <c r="D187" s="5" t="s">
        <v>500</v>
      </c>
      <c r="E187" s="5">
        <v>163</v>
      </c>
      <c r="F187" s="5">
        <v>23375</v>
      </c>
      <c r="G187" s="5">
        <v>80</v>
      </c>
      <c r="H187" s="5">
        <v>23294</v>
      </c>
      <c r="I187" s="5">
        <v>5224</v>
      </c>
      <c r="J187" s="5">
        <v>8726</v>
      </c>
      <c r="K187" s="5">
        <v>4177</v>
      </c>
      <c r="L187" s="5">
        <v>4428</v>
      </c>
      <c r="M187" s="5">
        <v>660</v>
      </c>
      <c r="N187" s="5">
        <v>79</v>
      </c>
    </row>
    <row r="188" spans="1:14">
      <c r="A188" s="5">
        <v>1397</v>
      </c>
      <c r="B188" s="5">
        <v>3</v>
      </c>
      <c r="C188" s="5" t="s">
        <v>501</v>
      </c>
      <c r="D188" s="5" t="s">
        <v>502</v>
      </c>
      <c r="E188" s="5">
        <v>40</v>
      </c>
      <c r="F188" s="5">
        <v>3023</v>
      </c>
      <c r="G188" s="5">
        <v>23</v>
      </c>
      <c r="H188" s="5">
        <v>3000</v>
      </c>
      <c r="I188" s="5">
        <v>892</v>
      </c>
      <c r="J188" s="5">
        <v>875</v>
      </c>
      <c r="K188" s="5">
        <v>437</v>
      </c>
      <c r="L188" s="5">
        <v>720</v>
      </c>
      <c r="M188" s="5">
        <v>71</v>
      </c>
      <c r="N188" s="5">
        <v>5</v>
      </c>
    </row>
    <row r="189" spans="1:14">
      <c r="A189" s="5">
        <v>1397</v>
      </c>
      <c r="B189" s="5">
        <v>4</v>
      </c>
      <c r="C189" s="5" t="s">
        <v>503</v>
      </c>
      <c r="D189" s="5" t="s">
        <v>504</v>
      </c>
      <c r="E189" s="5">
        <v>38</v>
      </c>
      <c r="F189" s="5">
        <v>2889</v>
      </c>
      <c r="G189" s="5">
        <v>18</v>
      </c>
      <c r="H189" s="5">
        <v>2871</v>
      </c>
      <c r="I189" s="5">
        <v>857</v>
      </c>
      <c r="J189" s="5">
        <v>809</v>
      </c>
      <c r="K189" s="5">
        <v>420</v>
      </c>
      <c r="L189" s="5">
        <v>710</v>
      </c>
      <c r="M189" s="5">
        <v>70</v>
      </c>
      <c r="N189" s="5">
        <v>5</v>
      </c>
    </row>
    <row r="190" spans="1:14">
      <c r="A190" s="5">
        <v>1397</v>
      </c>
      <c r="B190" s="5">
        <v>4</v>
      </c>
      <c r="C190" s="5" t="s">
        <v>505</v>
      </c>
      <c r="D190" s="5" t="s">
        <v>506</v>
      </c>
      <c r="E190" s="5">
        <v>2</v>
      </c>
      <c r="F190" s="5">
        <v>134</v>
      </c>
      <c r="G190" s="5">
        <v>5</v>
      </c>
      <c r="H190" s="5">
        <v>129</v>
      </c>
      <c r="I190" s="5">
        <v>35</v>
      </c>
      <c r="J190" s="5">
        <v>66</v>
      </c>
      <c r="K190" s="5">
        <v>17</v>
      </c>
      <c r="L190" s="5">
        <v>10</v>
      </c>
      <c r="M190" s="5">
        <v>1</v>
      </c>
      <c r="N190" s="5">
        <v>0</v>
      </c>
    </row>
    <row r="191" spans="1:14">
      <c r="A191" s="5">
        <v>1397</v>
      </c>
      <c r="B191" s="5">
        <v>3</v>
      </c>
      <c r="C191" s="5" t="s">
        <v>507</v>
      </c>
      <c r="D191" s="5" t="s">
        <v>508</v>
      </c>
      <c r="E191" s="5">
        <v>31</v>
      </c>
      <c r="F191" s="5">
        <v>5146</v>
      </c>
      <c r="G191" s="5">
        <v>13</v>
      </c>
      <c r="H191" s="5">
        <v>5133</v>
      </c>
      <c r="I191" s="5">
        <v>795</v>
      </c>
      <c r="J191" s="5">
        <v>2129</v>
      </c>
      <c r="K191" s="5">
        <v>594</v>
      </c>
      <c r="L191" s="5">
        <v>1384</v>
      </c>
      <c r="M191" s="5">
        <v>220</v>
      </c>
      <c r="N191" s="5">
        <v>11</v>
      </c>
    </row>
    <row r="192" spans="1:14">
      <c r="A192" s="5">
        <v>1397</v>
      </c>
      <c r="B192" s="5">
        <v>4</v>
      </c>
      <c r="C192" s="5" t="s">
        <v>509</v>
      </c>
      <c r="D192" s="5" t="s">
        <v>508</v>
      </c>
      <c r="E192" s="5">
        <v>31</v>
      </c>
      <c r="F192" s="5">
        <v>5146</v>
      </c>
      <c r="G192" s="5">
        <v>13</v>
      </c>
      <c r="H192" s="5">
        <v>5133</v>
      </c>
      <c r="I192" s="5">
        <v>795</v>
      </c>
      <c r="J192" s="5">
        <v>2129</v>
      </c>
      <c r="K192" s="5">
        <v>594</v>
      </c>
      <c r="L192" s="5">
        <v>1384</v>
      </c>
      <c r="M192" s="5">
        <v>220</v>
      </c>
      <c r="N192" s="5">
        <v>11</v>
      </c>
    </row>
    <row r="193" spans="1:14">
      <c r="A193" s="5">
        <v>1397</v>
      </c>
      <c r="B193" s="5">
        <v>3</v>
      </c>
      <c r="C193" s="5" t="s">
        <v>510</v>
      </c>
      <c r="D193" s="5" t="s">
        <v>511</v>
      </c>
      <c r="E193" s="5">
        <v>92</v>
      </c>
      <c r="F193" s="5">
        <v>15205</v>
      </c>
      <c r="G193" s="5">
        <v>44</v>
      </c>
      <c r="H193" s="5">
        <v>15161</v>
      </c>
      <c r="I193" s="5">
        <v>3537</v>
      </c>
      <c r="J193" s="5">
        <v>5722</v>
      </c>
      <c r="K193" s="5">
        <v>3146</v>
      </c>
      <c r="L193" s="5">
        <v>2324</v>
      </c>
      <c r="M193" s="5">
        <v>369</v>
      </c>
      <c r="N193" s="5">
        <v>63</v>
      </c>
    </row>
    <row r="194" spans="1:14">
      <c r="A194" s="5">
        <v>1397</v>
      </c>
      <c r="B194" s="5">
        <v>4</v>
      </c>
      <c r="C194" s="5" t="s">
        <v>512</v>
      </c>
      <c r="D194" s="5" t="s">
        <v>513</v>
      </c>
      <c r="E194" s="5">
        <v>54</v>
      </c>
      <c r="F194" s="5">
        <v>3013</v>
      </c>
      <c r="G194" s="5">
        <v>34</v>
      </c>
      <c r="H194" s="5">
        <v>2979</v>
      </c>
      <c r="I194" s="5">
        <v>741</v>
      </c>
      <c r="J194" s="5">
        <v>1188</v>
      </c>
      <c r="K194" s="5">
        <v>350</v>
      </c>
      <c r="L194" s="5">
        <v>583</v>
      </c>
      <c r="M194" s="5">
        <v>105</v>
      </c>
      <c r="N194" s="5">
        <v>12</v>
      </c>
    </row>
    <row r="195" spans="1:14">
      <c r="A195" s="5">
        <v>1397</v>
      </c>
      <c r="B195" s="5">
        <v>4</v>
      </c>
      <c r="C195" s="5" t="s">
        <v>514</v>
      </c>
      <c r="D195" s="5" t="s">
        <v>515</v>
      </c>
      <c r="E195" s="5">
        <v>17</v>
      </c>
      <c r="F195" s="5">
        <v>520</v>
      </c>
      <c r="G195" s="5">
        <v>4</v>
      </c>
      <c r="H195" s="5">
        <v>516</v>
      </c>
      <c r="I195" s="5">
        <v>210</v>
      </c>
      <c r="J195" s="5">
        <v>171</v>
      </c>
      <c r="K195" s="5">
        <v>44</v>
      </c>
      <c r="L195" s="5">
        <v>70</v>
      </c>
      <c r="M195" s="5">
        <v>19</v>
      </c>
      <c r="N195" s="5">
        <v>2</v>
      </c>
    </row>
    <row r="196" spans="1:14">
      <c r="A196" s="5">
        <v>1397</v>
      </c>
      <c r="B196" s="5">
        <v>4</v>
      </c>
      <c r="C196" s="5" t="s">
        <v>516</v>
      </c>
      <c r="D196" s="5" t="s">
        <v>511</v>
      </c>
      <c r="E196" s="5">
        <v>22</v>
      </c>
      <c r="F196" s="5">
        <v>11672</v>
      </c>
      <c r="G196" s="5">
        <v>6</v>
      </c>
      <c r="H196" s="5">
        <v>11666</v>
      </c>
      <c r="I196" s="5">
        <v>2586</v>
      </c>
      <c r="J196" s="5">
        <v>4363</v>
      </c>
      <c r="K196" s="5">
        <v>2752</v>
      </c>
      <c r="L196" s="5">
        <v>1671</v>
      </c>
      <c r="M196" s="5">
        <v>245</v>
      </c>
      <c r="N196" s="5">
        <v>49</v>
      </c>
    </row>
    <row r="197" spans="1:14">
      <c r="A197" s="5">
        <v>1397</v>
      </c>
      <c r="B197" s="5">
        <v>2</v>
      </c>
      <c r="C197" s="5" t="s">
        <v>517</v>
      </c>
      <c r="D197" s="5" t="s">
        <v>518</v>
      </c>
      <c r="E197" s="5">
        <v>695</v>
      </c>
      <c r="F197" s="5">
        <v>22408</v>
      </c>
      <c r="G197" s="5">
        <v>323</v>
      </c>
      <c r="H197" s="5">
        <v>22085</v>
      </c>
      <c r="I197" s="5">
        <v>7947</v>
      </c>
      <c r="J197" s="5">
        <v>8800</v>
      </c>
      <c r="K197" s="5">
        <v>1831</v>
      </c>
      <c r="L197" s="5">
        <v>3074</v>
      </c>
      <c r="M197" s="5">
        <v>420</v>
      </c>
      <c r="N197" s="5">
        <v>13</v>
      </c>
    </row>
    <row r="198" spans="1:14">
      <c r="A198" s="5">
        <v>1397</v>
      </c>
      <c r="B198" s="5">
        <v>3</v>
      </c>
      <c r="C198" s="5" t="s">
        <v>519</v>
      </c>
      <c r="D198" s="5" t="s">
        <v>518</v>
      </c>
      <c r="E198" s="5">
        <v>695</v>
      </c>
      <c r="F198" s="5">
        <v>22408</v>
      </c>
      <c r="G198" s="5">
        <v>323</v>
      </c>
      <c r="H198" s="5">
        <v>22085</v>
      </c>
      <c r="I198" s="5">
        <v>7947</v>
      </c>
      <c r="J198" s="5">
        <v>8800</v>
      </c>
      <c r="K198" s="5">
        <v>1831</v>
      </c>
      <c r="L198" s="5">
        <v>3074</v>
      </c>
      <c r="M198" s="5">
        <v>420</v>
      </c>
      <c r="N198" s="5">
        <v>13</v>
      </c>
    </row>
    <row r="199" spans="1:14">
      <c r="A199" s="5">
        <v>1397</v>
      </c>
      <c r="B199" s="5">
        <v>4</v>
      </c>
      <c r="C199" s="5" t="s">
        <v>520</v>
      </c>
      <c r="D199" s="5" t="s">
        <v>518</v>
      </c>
      <c r="E199" s="5">
        <v>695</v>
      </c>
      <c r="F199" s="5">
        <v>22408</v>
      </c>
      <c r="G199" s="5">
        <v>323</v>
      </c>
      <c r="H199" s="5">
        <v>22085</v>
      </c>
      <c r="I199" s="5">
        <v>7947</v>
      </c>
      <c r="J199" s="5">
        <v>8800</v>
      </c>
      <c r="K199" s="5">
        <v>1831</v>
      </c>
      <c r="L199" s="5">
        <v>3074</v>
      </c>
      <c r="M199" s="5">
        <v>420</v>
      </c>
      <c r="N199" s="5">
        <v>13</v>
      </c>
    </row>
    <row r="200" spans="1:14">
      <c r="A200" s="5">
        <v>1397</v>
      </c>
      <c r="B200" s="5">
        <v>2</v>
      </c>
      <c r="C200" s="5" t="s">
        <v>521</v>
      </c>
      <c r="D200" s="5" t="s">
        <v>522</v>
      </c>
      <c r="E200" s="5">
        <v>564</v>
      </c>
      <c r="F200" s="5">
        <v>22496</v>
      </c>
      <c r="G200" s="5">
        <v>129</v>
      </c>
      <c r="H200" s="5">
        <v>22367</v>
      </c>
      <c r="I200" s="5">
        <v>5283</v>
      </c>
      <c r="J200" s="5">
        <v>8549</v>
      </c>
      <c r="K200" s="5">
        <v>2772</v>
      </c>
      <c r="L200" s="5">
        <v>4595</v>
      </c>
      <c r="M200" s="5">
        <v>997</v>
      </c>
      <c r="N200" s="5">
        <v>171</v>
      </c>
    </row>
    <row r="201" spans="1:14">
      <c r="A201" s="5">
        <v>1397</v>
      </c>
      <c r="B201" s="5">
        <v>3</v>
      </c>
      <c r="C201" s="5" t="s">
        <v>523</v>
      </c>
      <c r="D201" s="5" t="s">
        <v>524</v>
      </c>
      <c r="E201" s="5">
        <v>17</v>
      </c>
      <c r="F201" s="5">
        <v>876</v>
      </c>
      <c r="G201" s="5">
        <v>0</v>
      </c>
      <c r="H201" s="5">
        <v>876</v>
      </c>
      <c r="I201" s="5">
        <v>457</v>
      </c>
      <c r="J201" s="5">
        <v>309</v>
      </c>
      <c r="K201" s="5">
        <v>59</v>
      </c>
      <c r="L201" s="5">
        <v>50</v>
      </c>
      <c r="M201" s="5">
        <v>0</v>
      </c>
      <c r="N201" s="5">
        <v>0</v>
      </c>
    </row>
    <row r="202" spans="1:14">
      <c r="A202" s="5">
        <v>1397</v>
      </c>
      <c r="B202" s="5">
        <v>9</v>
      </c>
      <c r="C202" s="5" t="s">
        <v>525</v>
      </c>
      <c r="D202" s="5" t="s">
        <v>526</v>
      </c>
      <c r="E202" s="5">
        <v>17</v>
      </c>
      <c r="F202" s="5">
        <v>876</v>
      </c>
      <c r="G202" s="5">
        <v>0</v>
      </c>
      <c r="H202" s="5">
        <v>876</v>
      </c>
      <c r="I202" s="5">
        <v>457</v>
      </c>
      <c r="J202" s="5">
        <v>309</v>
      </c>
      <c r="K202" s="5">
        <v>59</v>
      </c>
      <c r="L202" s="5">
        <v>50</v>
      </c>
      <c r="M202" s="5">
        <v>0</v>
      </c>
      <c r="N202" s="5">
        <v>0</v>
      </c>
    </row>
    <row r="203" spans="1:14">
      <c r="A203" s="5">
        <v>1397</v>
      </c>
      <c r="B203" s="5">
        <v>3</v>
      </c>
      <c r="C203" s="5" t="s">
        <v>527</v>
      </c>
      <c r="D203" s="5" t="s">
        <v>528</v>
      </c>
      <c r="E203" s="5">
        <v>16</v>
      </c>
      <c r="F203" s="5">
        <v>714</v>
      </c>
      <c r="G203" s="5">
        <v>5</v>
      </c>
      <c r="H203" s="5">
        <v>709</v>
      </c>
      <c r="I203" s="5">
        <v>266</v>
      </c>
      <c r="J203" s="5">
        <v>284</v>
      </c>
      <c r="K203" s="5">
        <v>48</v>
      </c>
      <c r="L203" s="5">
        <v>95</v>
      </c>
      <c r="M203" s="5">
        <v>16</v>
      </c>
      <c r="N203" s="5">
        <v>0</v>
      </c>
    </row>
    <row r="204" spans="1:14">
      <c r="A204" s="5">
        <v>1397</v>
      </c>
      <c r="B204" s="5">
        <v>4</v>
      </c>
      <c r="C204" s="5" t="s">
        <v>529</v>
      </c>
      <c r="D204" s="5" t="s">
        <v>528</v>
      </c>
      <c r="E204" s="5">
        <v>16</v>
      </c>
      <c r="F204" s="5">
        <v>714</v>
      </c>
      <c r="G204" s="5">
        <v>5</v>
      </c>
      <c r="H204" s="5">
        <v>709</v>
      </c>
      <c r="I204" s="5">
        <v>266</v>
      </c>
      <c r="J204" s="5">
        <v>284</v>
      </c>
      <c r="K204" s="5">
        <v>48</v>
      </c>
      <c r="L204" s="5">
        <v>95</v>
      </c>
      <c r="M204" s="5">
        <v>16</v>
      </c>
      <c r="N204" s="5">
        <v>0</v>
      </c>
    </row>
    <row r="205" spans="1:14">
      <c r="A205" s="5">
        <v>1397</v>
      </c>
      <c r="B205" s="5">
        <v>3</v>
      </c>
      <c r="C205" s="5" t="s">
        <v>530</v>
      </c>
      <c r="D205" s="5" t="s">
        <v>531</v>
      </c>
      <c r="E205" s="5">
        <v>18</v>
      </c>
      <c r="F205" s="5">
        <v>1154</v>
      </c>
      <c r="G205" s="5">
        <v>0</v>
      </c>
      <c r="H205" s="5">
        <v>1154</v>
      </c>
      <c r="I205" s="5">
        <v>437</v>
      </c>
      <c r="J205" s="5">
        <v>457</v>
      </c>
      <c r="K205" s="5">
        <v>43</v>
      </c>
      <c r="L205" s="5">
        <v>194</v>
      </c>
      <c r="M205" s="5">
        <v>21</v>
      </c>
      <c r="N205" s="5">
        <v>2</v>
      </c>
    </row>
    <row r="206" spans="1:14">
      <c r="A206" s="5">
        <v>1397</v>
      </c>
      <c r="B206" s="5">
        <v>4</v>
      </c>
      <c r="C206" s="5" t="s">
        <v>532</v>
      </c>
      <c r="D206" s="5" t="s">
        <v>531</v>
      </c>
      <c r="E206" s="5">
        <v>18</v>
      </c>
      <c r="F206" s="5">
        <v>1154</v>
      </c>
      <c r="G206" s="5">
        <v>0</v>
      </c>
      <c r="H206" s="5">
        <v>1154</v>
      </c>
      <c r="I206" s="5">
        <v>437</v>
      </c>
      <c r="J206" s="5">
        <v>457</v>
      </c>
      <c r="K206" s="5">
        <v>43</v>
      </c>
      <c r="L206" s="5">
        <v>194</v>
      </c>
      <c r="M206" s="5">
        <v>21</v>
      </c>
      <c r="N206" s="5">
        <v>2</v>
      </c>
    </row>
    <row r="207" spans="1:14">
      <c r="A207" s="5">
        <v>1397</v>
      </c>
      <c r="B207" s="5">
        <v>3</v>
      </c>
      <c r="C207" s="5" t="s">
        <v>533</v>
      </c>
      <c r="D207" s="5" t="s">
        <v>534</v>
      </c>
      <c r="E207" s="5">
        <v>193</v>
      </c>
      <c r="F207" s="5">
        <v>11621</v>
      </c>
      <c r="G207" s="5">
        <v>71</v>
      </c>
      <c r="H207" s="5">
        <v>11550</v>
      </c>
      <c r="I207" s="5">
        <v>1524</v>
      </c>
      <c r="J207" s="5">
        <v>4739</v>
      </c>
      <c r="K207" s="5">
        <v>1619</v>
      </c>
      <c r="L207" s="5">
        <v>2788</v>
      </c>
      <c r="M207" s="5">
        <v>761</v>
      </c>
      <c r="N207" s="5">
        <v>119</v>
      </c>
    </row>
    <row r="208" spans="1:14">
      <c r="A208" s="5">
        <v>1397</v>
      </c>
      <c r="B208" s="5">
        <v>4</v>
      </c>
      <c r="C208" s="5" t="s">
        <v>535</v>
      </c>
      <c r="D208" s="5" t="s">
        <v>534</v>
      </c>
      <c r="E208" s="5">
        <v>193</v>
      </c>
      <c r="F208" s="5">
        <v>11621</v>
      </c>
      <c r="G208" s="5">
        <v>71</v>
      </c>
      <c r="H208" s="5">
        <v>11550</v>
      </c>
      <c r="I208" s="5">
        <v>1524</v>
      </c>
      <c r="J208" s="5">
        <v>4739</v>
      </c>
      <c r="K208" s="5">
        <v>1619</v>
      </c>
      <c r="L208" s="5">
        <v>2788</v>
      </c>
      <c r="M208" s="5">
        <v>761</v>
      </c>
      <c r="N208" s="5">
        <v>119</v>
      </c>
    </row>
    <row r="209" spans="1:14">
      <c r="A209" s="5">
        <v>1397</v>
      </c>
      <c r="B209" s="5">
        <v>7</v>
      </c>
      <c r="C209" s="5" t="s">
        <v>536</v>
      </c>
      <c r="D209" s="5" t="s">
        <v>537</v>
      </c>
      <c r="E209" s="5">
        <v>320</v>
      </c>
      <c r="F209" s="5">
        <v>8131</v>
      </c>
      <c r="G209" s="5">
        <v>53</v>
      </c>
      <c r="H209" s="5">
        <v>8078</v>
      </c>
      <c r="I209" s="5">
        <v>2599</v>
      </c>
      <c r="J209" s="5">
        <v>2760</v>
      </c>
      <c r="K209" s="5">
        <v>1003</v>
      </c>
      <c r="L209" s="5">
        <v>1468</v>
      </c>
      <c r="M209" s="5">
        <v>199</v>
      </c>
      <c r="N209" s="5">
        <v>51</v>
      </c>
    </row>
    <row r="210" spans="1:14">
      <c r="A210" s="5">
        <v>1397</v>
      </c>
      <c r="B210" s="5">
        <v>9</v>
      </c>
      <c r="C210" s="5" t="s">
        <v>538</v>
      </c>
      <c r="D210" s="5" t="s">
        <v>537</v>
      </c>
      <c r="E210" s="5">
        <v>320</v>
      </c>
      <c r="F210" s="5">
        <v>8131</v>
      </c>
      <c r="G210" s="5">
        <v>53</v>
      </c>
      <c r="H210" s="5">
        <v>8078</v>
      </c>
      <c r="I210" s="5">
        <v>2599</v>
      </c>
      <c r="J210" s="5">
        <v>2760</v>
      </c>
      <c r="K210" s="5">
        <v>1003</v>
      </c>
      <c r="L210" s="5">
        <v>1468</v>
      </c>
      <c r="M210" s="5">
        <v>199</v>
      </c>
      <c r="N210" s="5">
        <v>51</v>
      </c>
    </row>
    <row r="211" spans="1:14">
      <c r="A211" s="5">
        <v>1397</v>
      </c>
      <c r="B211" s="5">
        <v>2</v>
      </c>
      <c r="C211" s="5" t="s">
        <v>539</v>
      </c>
      <c r="D211" s="5" t="s">
        <v>540</v>
      </c>
      <c r="E211" s="5">
        <v>60</v>
      </c>
      <c r="F211" s="5">
        <v>4412</v>
      </c>
      <c r="G211" s="5">
        <v>15</v>
      </c>
      <c r="H211" s="5">
        <v>4397</v>
      </c>
      <c r="I211" s="5">
        <v>1165</v>
      </c>
      <c r="J211" s="5">
        <v>1336</v>
      </c>
      <c r="K211" s="5">
        <v>731</v>
      </c>
      <c r="L211" s="5">
        <v>979</v>
      </c>
      <c r="M211" s="5">
        <v>184</v>
      </c>
      <c r="N211" s="5">
        <v>4</v>
      </c>
    </row>
    <row r="212" spans="1:14">
      <c r="A212" s="5">
        <v>1397</v>
      </c>
      <c r="B212" s="5">
        <v>7</v>
      </c>
      <c r="C212" s="5" t="s">
        <v>541</v>
      </c>
      <c r="D212" s="5" t="s">
        <v>542</v>
      </c>
      <c r="E212" s="5">
        <v>60</v>
      </c>
      <c r="F212" s="5">
        <v>4412</v>
      </c>
      <c r="G212" s="5">
        <v>15</v>
      </c>
      <c r="H212" s="5">
        <v>4397</v>
      </c>
      <c r="I212" s="5">
        <v>1165</v>
      </c>
      <c r="J212" s="5">
        <v>1336</v>
      </c>
      <c r="K212" s="5">
        <v>731</v>
      </c>
      <c r="L212" s="5">
        <v>979</v>
      </c>
      <c r="M212" s="5">
        <v>184</v>
      </c>
      <c r="N212" s="5">
        <v>4</v>
      </c>
    </row>
    <row r="213" spans="1:14">
      <c r="A213" s="5">
        <v>1397</v>
      </c>
      <c r="B213" s="5">
        <v>19</v>
      </c>
      <c r="C213" s="5" t="s">
        <v>543</v>
      </c>
      <c r="D213" s="5" t="s">
        <v>544</v>
      </c>
      <c r="E213" s="5">
        <v>11</v>
      </c>
      <c r="F213" s="5">
        <v>520</v>
      </c>
      <c r="G213" s="5">
        <v>0</v>
      </c>
      <c r="H213" s="5">
        <v>520</v>
      </c>
      <c r="I213" s="5">
        <v>73</v>
      </c>
      <c r="J213" s="5">
        <v>206</v>
      </c>
      <c r="K213" s="5">
        <v>62</v>
      </c>
      <c r="L213" s="5">
        <v>139</v>
      </c>
      <c r="M213" s="5">
        <v>40</v>
      </c>
      <c r="N213" s="5">
        <v>0</v>
      </c>
    </row>
    <row r="214" spans="1:14">
      <c r="A214" s="5">
        <v>1397</v>
      </c>
      <c r="B214" s="5">
        <v>4</v>
      </c>
      <c r="C214" s="5" t="s">
        <v>545</v>
      </c>
      <c r="D214" s="5" t="s">
        <v>546</v>
      </c>
      <c r="E214" s="5">
        <v>24</v>
      </c>
      <c r="F214" s="5">
        <v>1694</v>
      </c>
      <c r="G214" s="5">
        <v>13</v>
      </c>
      <c r="H214" s="5">
        <v>1681</v>
      </c>
      <c r="I214" s="5">
        <v>381</v>
      </c>
      <c r="J214" s="5">
        <v>543</v>
      </c>
      <c r="K214" s="5">
        <v>385</v>
      </c>
      <c r="L214" s="5">
        <v>313</v>
      </c>
      <c r="M214" s="5">
        <v>59</v>
      </c>
      <c r="N214" s="5">
        <v>1</v>
      </c>
    </row>
    <row r="215" spans="1:14">
      <c r="A215" s="5">
        <v>1397</v>
      </c>
      <c r="B215" s="5">
        <v>4</v>
      </c>
      <c r="C215" s="5" t="s">
        <v>547</v>
      </c>
      <c r="D215" s="5" t="s">
        <v>548</v>
      </c>
      <c r="E215" s="5">
        <v>10</v>
      </c>
      <c r="F215" s="5">
        <v>277</v>
      </c>
      <c r="G215" s="5">
        <v>0</v>
      </c>
      <c r="H215" s="5">
        <v>277</v>
      </c>
      <c r="I215" s="5">
        <v>70</v>
      </c>
      <c r="J215" s="5">
        <v>77</v>
      </c>
      <c r="K215" s="5">
        <v>51</v>
      </c>
      <c r="L215" s="5">
        <v>72</v>
      </c>
      <c r="M215" s="5">
        <v>6</v>
      </c>
      <c r="N215" s="5">
        <v>1</v>
      </c>
    </row>
    <row r="216" spans="1:14">
      <c r="A216" s="5">
        <v>1397</v>
      </c>
      <c r="B216" s="5">
        <v>4</v>
      </c>
      <c r="C216" s="5" t="s">
        <v>549</v>
      </c>
      <c r="D216" s="5" t="s">
        <v>550</v>
      </c>
      <c r="E216" s="5">
        <v>16</v>
      </c>
      <c r="F216" s="5">
        <v>1922</v>
      </c>
      <c r="G216" s="5">
        <v>2</v>
      </c>
      <c r="H216" s="5">
        <v>1920</v>
      </c>
      <c r="I216" s="5">
        <v>641</v>
      </c>
      <c r="J216" s="5">
        <v>510</v>
      </c>
      <c r="K216" s="5">
        <v>233</v>
      </c>
      <c r="L216" s="5">
        <v>455</v>
      </c>
      <c r="M216" s="5">
        <v>79</v>
      </c>
      <c r="N216" s="5">
        <v>2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3" t="s">
        <v>165</v>
      </c>
      <c r="B1" s="23"/>
      <c r="C1" s="37" t="str">
        <f>CONCATENATE("4-",'فهرست جداول'!B5,"-",MID('فهرست جداول'!B1, 58,10), "                  (میلیون ریال)")</f>
        <v>4-ارزش نهاده‌های فعالیت صنعتی کارگاه‏ها بر حسب فعالیت-97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5.75" customHeight="1" thickBot="1">
      <c r="A2" s="38" t="s">
        <v>128</v>
      </c>
      <c r="B2" s="38" t="s">
        <v>157</v>
      </c>
      <c r="C2" s="38" t="s">
        <v>0</v>
      </c>
      <c r="D2" s="40" t="s">
        <v>1</v>
      </c>
      <c r="E2" s="27" t="s">
        <v>2</v>
      </c>
      <c r="F2" s="29" t="s">
        <v>22</v>
      </c>
      <c r="G2" s="29"/>
      <c r="H2" s="29"/>
      <c r="I2" s="29"/>
      <c r="J2" s="27" t="s">
        <v>23</v>
      </c>
      <c r="K2" s="27" t="s">
        <v>126</v>
      </c>
      <c r="L2" s="27" t="s">
        <v>24</v>
      </c>
      <c r="M2" s="27" t="s">
        <v>25</v>
      </c>
      <c r="N2" s="27" t="s">
        <v>26</v>
      </c>
      <c r="O2" s="27" t="s">
        <v>27</v>
      </c>
    </row>
    <row r="3" spans="1:15" ht="49.5" customHeight="1" thickBot="1">
      <c r="A3" s="39" t="s">
        <v>128</v>
      </c>
      <c r="B3" s="39"/>
      <c r="C3" s="39"/>
      <c r="D3" s="41"/>
      <c r="E3" s="28"/>
      <c r="F3" s="13" t="s">
        <v>2</v>
      </c>
      <c r="G3" s="13" t="s">
        <v>28</v>
      </c>
      <c r="H3" s="13" t="s">
        <v>29</v>
      </c>
      <c r="I3" s="13" t="s">
        <v>30</v>
      </c>
      <c r="J3" s="28"/>
      <c r="K3" s="28"/>
      <c r="L3" s="28"/>
      <c r="M3" s="28"/>
      <c r="N3" s="28"/>
      <c r="O3" s="28"/>
    </row>
    <row r="4" spans="1:15">
      <c r="A4" s="5">
        <v>1397</v>
      </c>
      <c r="B4" s="5">
        <v>1</v>
      </c>
      <c r="C4" s="5" t="s">
        <v>168</v>
      </c>
      <c r="D4" s="5" t="s">
        <v>169</v>
      </c>
      <c r="E4" s="5">
        <v>8228832887</v>
      </c>
      <c r="F4" s="5">
        <v>7926115893</v>
      </c>
      <c r="G4" s="5">
        <v>7731146951</v>
      </c>
      <c r="H4" s="5">
        <v>135991701</v>
      </c>
      <c r="I4" s="5">
        <v>58977241</v>
      </c>
      <c r="J4" s="5">
        <v>7030874</v>
      </c>
      <c r="K4" s="5">
        <v>14620457</v>
      </c>
      <c r="L4" s="5">
        <v>92440731</v>
      </c>
      <c r="M4" s="5">
        <v>73622164</v>
      </c>
      <c r="N4" s="5">
        <v>13701291</v>
      </c>
      <c r="O4" s="5">
        <v>101301478</v>
      </c>
    </row>
    <row r="5" spans="1:15">
      <c r="A5" s="5">
        <v>1397</v>
      </c>
      <c r="B5" s="5">
        <v>2</v>
      </c>
      <c r="C5" s="5" t="s">
        <v>170</v>
      </c>
      <c r="D5" s="5" t="s">
        <v>171</v>
      </c>
      <c r="E5" s="5">
        <v>839349670</v>
      </c>
      <c r="F5" s="5">
        <v>816532477</v>
      </c>
      <c r="G5" s="5">
        <v>755519199</v>
      </c>
      <c r="H5" s="5">
        <v>56815101</v>
      </c>
      <c r="I5" s="5">
        <v>4198177</v>
      </c>
      <c r="J5" s="5">
        <v>1173657</v>
      </c>
      <c r="K5" s="5">
        <v>3013485</v>
      </c>
      <c r="L5" s="5">
        <v>4551832</v>
      </c>
      <c r="M5" s="5">
        <v>4692856</v>
      </c>
      <c r="N5" s="5">
        <v>1024517</v>
      </c>
      <c r="O5" s="5">
        <v>8360846</v>
      </c>
    </row>
    <row r="6" spans="1:15">
      <c r="A6" s="5">
        <v>1397</v>
      </c>
      <c r="B6" s="5">
        <v>3</v>
      </c>
      <c r="C6" s="5" t="s">
        <v>172</v>
      </c>
      <c r="D6" s="5" t="s">
        <v>173</v>
      </c>
      <c r="E6" s="5">
        <v>85206062</v>
      </c>
      <c r="F6" s="5">
        <v>83639783</v>
      </c>
      <c r="G6" s="5">
        <v>81176542</v>
      </c>
      <c r="H6" s="5">
        <v>1991874</v>
      </c>
      <c r="I6" s="5">
        <v>471367</v>
      </c>
      <c r="J6" s="5">
        <v>102672</v>
      </c>
      <c r="K6" s="5">
        <v>109409</v>
      </c>
      <c r="L6" s="5">
        <v>326869</v>
      </c>
      <c r="M6" s="5">
        <v>449762</v>
      </c>
      <c r="N6" s="5">
        <v>76192</v>
      </c>
      <c r="O6" s="5">
        <v>501375</v>
      </c>
    </row>
    <row r="7" spans="1:15">
      <c r="A7" s="5">
        <v>1397</v>
      </c>
      <c r="B7" s="5">
        <v>4</v>
      </c>
      <c r="C7" s="5" t="s">
        <v>174</v>
      </c>
      <c r="D7" s="5" t="s">
        <v>173</v>
      </c>
      <c r="E7" s="5">
        <v>85206062</v>
      </c>
      <c r="F7" s="5">
        <v>83639783</v>
      </c>
      <c r="G7" s="5">
        <v>81176542</v>
      </c>
      <c r="H7" s="5">
        <v>1991874</v>
      </c>
      <c r="I7" s="5">
        <v>471367</v>
      </c>
      <c r="J7" s="5">
        <v>102672</v>
      </c>
      <c r="K7" s="5">
        <v>109409</v>
      </c>
      <c r="L7" s="5">
        <v>326869</v>
      </c>
      <c r="M7" s="5">
        <v>449762</v>
      </c>
      <c r="N7" s="5">
        <v>76192</v>
      </c>
      <c r="O7" s="5">
        <v>501375</v>
      </c>
    </row>
    <row r="8" spans="1:15">
      <c r="A8" s="5">
        <v>1397</v>
      </c>
      <c r="B8" s="5">
        <v>3</v>
      </c>
      <c r="C8" s="5" t="s">
        <v>175</v>
      </c>
      <c r="D8" s="5" t="s">
        <v>176</v>
      </c>
      <c r="E8" s="5">
        <v>21163953</v>
      </c>
      <c r="F8" s="5">
        <v>20707461</v>
      </c>
      <c r="G8" s="5">
        <v>19758733</v>
      </c>
      <c r="H8" s="5">
        <v>858485</v>
      </c>
      <c r="I8" s="5">
        <v>90244</v>
      </c>
      <c r="J8" s="5">
        <v>22303</v>
      </c>
      <c r="K8" s="5">
        <v>21980</v>
      </c>
      <c r="L8" s="5">
        <v>128904</v>
      </c>
      <c r="M8" s="5">
        <v>89465</v>
      </c>
      <c r="N8" s="5">
        <v>61825</v>
      </c>
      <c r="O8" s="5">
        <v>132014</v>
      </c>
    </row>
    <row r="9" spans="1:15">
      <c r="A9" s="5">
        <v>1397</v>
      </c>
      <c r="B9" s="5">
        <v>4</v>
      </c>
      <c r="C9" s="5" t="s">
        <v>177</v>
      </c>
      <c r="D9" s="5" t="s">
        <v>176</v>
      </c>
      <c r="E9" s="5">
        <v>21163953</v>
      </c>
      <c r="F9" s="5">
        <v>20707461</v>
      </c>
      <c r="G9" s="5">
        <v>19758733</v>
      </c>
      <c r="H9" s="5">
        <v>858485</v>
      </c>
      <c r="I9" s="5">
        <v>90244</v>
      </c>
      <c r="J9" s="5">
        <v>22303</v>
      </c>
      <c r="K9" s="5">
        <v>21980</v>
      </c>
      <c r="L9" s="5">
        <v>128904</v>
      </c>
      <c r="M9" s="5">
        <v>89465</v>
      </c>
      <c r="N9" s="5">
        <v>61825</v>
      </c>
      <c r="O9" s="5">
        <v>132014</v>
      </c>
    </row>
    <row r="10" spans="1:15">
      <c r="A10" s="5">
        <v>1397</v>
      </c>
      <c r="B10" s="5">
        <v>3</v>
      </c>
      <c r="C10" s="5" t="s">
        <v>178</v>
      </c>
      <c r="D10" s="5" t="s">
        <v>179</v>
      </c>
      <c r="E10" s="5">
        <v>70059999</v>
      </c>
      <c r="F10" s="5">
        <v>68451671</v>
      </c>
      <c r="G10" s="5">
        <v>60826845</v>
      </c>
      <c r="H10" s="5">
        <v>7321658</v>
      </c>
      <c r="I10" s="5">
        <v>303167</v>
      </c>
      <c r="J10" s="5">
        <v>107552</v>
      </c>
      <c r="K10" s="5">
        <v>151636</v>
      </c>
      <c r="L10" s="5">
        <v>233649</v>
      </c>
      <c r="M10" s="5">
        <v>338696</v>
      </c>
      <c r="N10" s="5">
        <v>64360</v>
      </c>
      <c r="O10" s="5">
        <v>712435</v>
      </c>
    </row>
    <row r="11" spans="1:15">
      <c r="A11" s="5">
        <v>1397</v>
      </c>
      <c r="B11" s="5">
        <v>4</v>
      </c>
      <c r="C11" s="5" t="s">
        <v>180</v>
      </c>
      <c r="D11" s="5" t="s">
        <v>179</v>
      </c>
      <c r="E11" s="5">
        <v>70059999</v>
      </c>
      <c r="F11" s="5">
        <v>68451671</v>
      </c>
      <c r="G11" s="5">
        <v>60826845</v>
      </c>
      <c r="H11" s="5">
        <v>7321658</v>
      </c>
      <c r="I11" s="5">
        <v>303167</v>
      </c>
      <c r="J11" s="5">
        <v>107552</v>
      </c>
      <c r="K11" s="5">
        <v>151636</v>
      </c>
      <c r="L11" s="5">
        <v>233649</v>
      </c>
      <c r="M11" s="5">
        <v>338696</v>
      </c>
      <c r="N11" s="5">
        <v>64360</v>
      </c>
      <c r="O11" s="5">
        <v>712435</v>
      </c>
    </row>
    <row r="12" spans="1:15">
      <c r="A12" s="5">
        <v>1397</v>
      </c>
      <c r="B12" s="5">
        <v>3</v>
      </c>
      <c r="C12" s="5" t="s">
        <v>181</v>
      </c>
      <c r="D12" s="5" t="s">
        <v>182</v>
      </c>
      <c r="E12" s="5">
        <v>116602497</v>
      </c>
      <c r="F12" s="5">
        <v>114603709</v>
      </c>
      <c r="G12" s="5">
        <v>110129430</v>
      </c>
      <c r="H12" s="5">
        <v>4176293</v>
      </c>
      <c r="I12" s="5">
        <v>297986</v>
      </c>
      <c r="J12" s="5">
        <v>34195</v>
      </c>
      <c r="K12" s="5">
        <v>354813</v>
      </c>
      <c r="L12" s="5">
        <v>468051</v>
      </c>
      <c r="M12" s="5">
        <v>364009</v>
      </c>
      <c r="N12" s="5">
        <v>45481</v>
      </c>
      <c r="O12" s="5">
        <v>732240</v>
      </c>
    </row>
    <row r="13" spans="1:15">
      <c r="A13" s="5">
        <v>1397</v>
      </c>
      <c r="B13" s="5">
        <v>4</v>
      </c>
      <c r="C13" s="5" t="s">
        <v>183</v>
      </c>
      <c r="D13" s="5" t="s">
        <v>182</v>
      </c>
      <c r="E13" s="5">
        <v>116602497</v>
      </c>
      <c r="F13" s="5">
        <v>114603709</v>
      </c>
      <c r="G13" s="5">
        <v>110129430</v>
      </c>
      <c r="H13" s="5">
        <v>4176293</v>
      </c>
      <c r="I13" s="5">
        <v>297986</v>
      </c>
      <c r="J13" s="5">
        <v>34195</v>
      </c>
      <c r="K13" s="5">
        <v>354813</v>
      </c>
      <c r="L13" s="5">
        <v>468051</v>
      </c>
      <c r="M13" s="5">
        <v>364009</v>
      </c>
      <c r="N13" s="5">
        <v>45481</v>
      </c>
      <c r="O13" s="5">
        <v>732240</v>
      </c>
    </row>
    <row r="14" spans="1:15">
      <c r="A14" s="5">
        <v>1397</v>
      </c>
      <c r="B14" s="5">
        <v>3</v>
      </c>
      <c r="C14" s="5" t="s">
        <v>184</v>
      </c>
      <c r="D14" s="5" t="s">
        <v>185</v>
      </c>
      <c r="E14" s="5">
        <v>151218364</v>
      </c>
      <c r="F14" s="5">
        <v>147486018</v>
      </c>
      <c r="G14" s="5">
        <v>128396691</v>
      </c>
      <c r="H14" s="5">
        <v>17610577</v>
      </c>
      <c r="I14" s="5">
        <v>1478751</v>
      </c>
      <c r="J14" s="5">
        <v>305144</v>
      </c>
      <c r="K14" s="5">
        <v>702404</v>
      </c>
      <c r="L14" s="5">
        <v>525119</v>
      </c>
      <c r="M14" s="5">
        <v>1029586</v>
      </c>
      <c r="N14" s="5">
        <v>126791</v>
      </c>
      <c r="O14" s="5">
        <v>1043302</v>
      </c>
    </row>
    <row r="15" spans="1:15">
      <c r="A15" s="5">
        <v>1397</v>
      </c>
      <c r="B15" s="5">
        <v>4</v>
      </c>
      <c r="C15" s="5" t="s">
        <v>186</v>
      </c>
      <c r="D15" s="5" t="s">
        <v>185</v>
      </c>
      <c r="E15" s="5">
        <v>151218364</v>
      </c>
      <c r="F15" s="5">
        <v>147486018</v>
      </c>
      <c r="G15" s="5">
        <v>128396691</v>
      </c>
      <c r="H15" s="5">
        <v>17610577</v>
      </c>
      <c r="I15" s="5">
        <v>1478751</v>
      </c>
      <c r="J15" s="5">
        <v>305144</v>
      </c>
      <c r="K15" s="5">
        <v>702404</v>
      </c>
      <c r="L15" s="5">
        <v>525119</v>
      </c>
      <c r="M15" s="5">
        <v>1029586</v>
      </c>
      <c r="N15" s="5">
        <v>126791</v>
      </c>
      <c r="O15" s="5">
        <v>1043302</v>
      </c>
    </row>
    <row r="16" spans="1:15">
      <c r="A16" s="5">
        <v>1397</v>
      </c>
      <c r="B16" s="5">
        <v>3</v>
      </c>
      <c r="C16" s="5" t="s">
        <v>187</v>
      </c>
      <c r="D16" s="5" t="s">
        <v>188</v>
      </c>
      <c r="E16" s="5">
        <v>99594926</v>
      </c>
      <c r="F16" s="5">
        <v>98009337</v>
      </c>
      <c r="G16" s="5">
        <v>95198611</v>
      </c>
      <c r="H16" s="5">
        <v>2560086</v>
      </c>
      <c r="I16" s="5">
        <v>250640</v>
      </c>
      <c r="J16" s="5">
        <v>71761</v>
      </c>
      <c r="K16" s="5">
        <v>105503</v>
      </c>
      <c r="L16" s="5">
        <v>201937</v>
      </c>
      <c r="M16" s="5">
        <v>664389</v>
      </c>
      <c r="N16" s="5">
        <v>47181</v>
      </c>
      <c r="O16" s="5">
        <v>494818</v>
      </c>
    </row>
    <row r="17" spans="1:15">
      <c r="A17" s="5">
        <v>1397</v>
      </c>
      <c r="B17" s="5">
        <v>4</v>
      </c>
      <c r="C17" s="5" t="s">
        <v>189</v>
      </c>
      <c r="D17" s="5" t="s">
        <v>190</v>
      </c>
      <c r="E17" s="5">
        <v>91883676</v>
      </c>
      <c r="F17" s="5">
        <v>90684580</v>
      </c>
      <c r="G17" s="5">
        <v>88046898</v>
      </c>
      <c r="H17" s="5">
        <v>2433804</v>
      </c>
      <c r="I17" s="5">
        <v>203878</v>
      </c>
      <c r="J17" s="5">
        <v>53872</v>
      </c>
      <c r="K17" s="5">
        <v>92128</v>
      </c>
      <c r="L17" s="5">
        <v>82165</v>
      </c>
      <c r="M17" s="5">
        <v>548118</v>
      </c>
      <c r="N17" s="5">
        <v>26386</v>
      </c>
      <c r="O17" s="5">
        <v>396427</v>
      </c>
    </row>
    <row r="18" spans="1:15">
      <c r="A18" s="5">
        <v>1397</v>
      </c>
      <c r="B18" s="5">
        <v>4</v>
      </c>
      <c r="C18" s="5" t="s">
        <v>191</v>
      </c>
      <c r="D18" s="5" t="s">
        <v>192</v>
      </c>
      <c r="E18" s="5">
        <v>7711250</v>
      </c>
      <c r="F18" s="5">
        <v>7324757</v>
      </c>
      <c r="G18" s="5">
        <v>7151713</v>
      </c>
      <c r="H18" s="5">
        <v>126282</v>
      </c>
      <c r="I18" s="5">
        <v>46762</v>
      </c>
      <c r="J18" s="5">
        <v>17889</v>
      </c>
      <c r="K18" s="5">
        <v>13375</v>
      </c>
      <c r="L18" s="5">
        <v>119771</v>
      </c>
      <c r="M18" s="5">
        <v>116271</v>
      </c>
      <c r="N18" s="5">
        <v>20795</v>
      </c>
      <c r="O18" s="5">
        <v>98391</v>
      </c>
    </row>
    <row r="19" spans="1:15">
      <c r="A19" s="5">
        <v>1397</v>
      </c>
      <c r="B19" s="5">
        <v>3</v>
      </c>
      <c r="C19" s="5" t="s">
        <v>193</v>
      </c>
      <c r="D19" s="5" t="s">
        <v>194</v>
      </c>
      <c r="E19" s="5">
        <v>203114333</v>
      </c>
      <c r="F19" s="5">
        <v>192493053</v>
      </c>
      <c r="G19" s="5">
        <v>169768457</v>
      </c>
      <c r="H19" s="5">
        <v>21569050</v>
      </c>
      <c r="I19" s="5">
        <v>1155545</v>
      </c>
      <c r="J19" s="5">
        <v>471145</v>
      </c>
      <c r="K19" s="5">
        <v>1171601</v>
      </c>
      <c r="L19" s="5">
        <v>2530623</v>
      </c>
      <c r="M19" s="5">
        <v>1462216</v>
      </c>
      <c r="N19" s="5">
        <v>584041</v>
      </c>
      <c r="O19" s="5">
        <v>4401654</v>
      </c>
    </row>
    <row r="20" spans="1:15">
      <c r="A20" s="5">
        <v>1397</v>
      </c>
      <c r="B20" s="5">
        <v>4</v>
      </c>
      <c r="C20" s="5" t="s">
        <v>195</v>
      </c>
      <c r="D20" s="5" t="s">
        <v>194</v>
      </c>
      <c r="E20" s="5">
        <v>38298947</v>
      </c>
      <c r="F20" s="5">
        <v>36829757</v>
      </c>
      <c r="G20" s="5">
        <v>29245696</v>
      </c>
      <c r="H20" s="5">
        <v>7187136</v>
      </c>
      <c r="I20" s="5">
        <v>396925</v>
      </c>
      <c r="J20" s="5">
        <v>113730</v>
      </c>
      <c r="K20" s="5">
        <v>188941</v>
      </c>
      <c r="L20" s="5">
        <v>263648</v>
      </c>
      <c r="M20" s="5">
        <v>385060</v>
      </c>
      <c r="N20" s="5">
        <v>53745</v>
      </c>
      <c r="O20" s="5">
        <v>464066</v>
      </c>
    </row>
    <row r="21" spans="1:15">
      <c r="A21" s="5">
        <v>1397</v>
      </c>
      <c r="B21" s="5">
        <v>4</v>
      </c>
      <c r="C21" s="5" t="s">
        <v>196</v>
      </c>
      <c r="D21" s="5" t="s">
        <v>197</v>
      </c>
      <c r="E21" s="5">
        <v>54343547</v>
      </c>
      <c r="F21" s="5">
        <v>48816893</v>
      </c>
      <c r="G21" s="5">
        <v>47727077</v>
      </c>
      <c r="H21" s="5">
        <v>864039</v>
      </c>
      <c r="I21" s="5">
        <v>225777</v>
      </c>
      <c r="J21" s="5">
        <v>44365</v>
      </c>
      <c r="K21" s="5">
        <v>166984</v>
      </c>
      <c r="L21" s="5">
        <v>1651585</v>
      </c>
      <c r="M21" s="5">
        <v>417129</v>
      </c>
      <c r="N21" s="5">
        <v>429691</v>
      </c>
      <c r="O21" s="5">
        <v>2816900</v>
      </c>
    </row>
    <row r="22" spans="1:15">
      <c r="A22" s="5">
        <v>1397</v>
      </c>
      <c r="B22" s="5">
        <v>4</v>
      </c>
      <c r="C22" s="5" t="s">
        <v>198</v>
      </c>
      <c r="D22" s="5" t="s">
        <v>199</v>
      </c>
      <c r="E22" s="5">
        <v>32016271</v>
      </c>
      <c r="F22" s="5">
        <v>30260883</v>
      </c>
      <c r="G22" s="5">
        <v>24630460</v>
      </c>
      <c r="H22" s="5">
        <v>5465950</v>
      </c>
      <c r="I22" s="5">
        <v>164472</v>
      </c>
      <c r="J22" s="5">
        <v>171098</v>
      </c>
      <c r="K22" s="5">
        <v>588492</v>
      </c>
      <c r="L22" s="5">
        <v>147880</v>
      </c>
      <c r="M22" s="5">
        <v>202862</v>
      </c>
      <c r="N22" s="5">
        <v>31064</v>
      </c>
      <c r="O22" s="5">
        <v>613992</v>
      </c>
    </row>
    <row r="23" spans="1:15">
      <c r="A23" s="5">
        <v>1397</v>
      </c>
      <c r="B23" s="5">
        <v>4</v>
      </c>
      <c r="C23" s="5" t="s">
        <v>200</v>
      </c>
      <c r="D23" s="5" t="s">
        <v>201</v>
      </c>
      <c r="E23" s="5">
        <v>7562495</v>
      </c>
      <c r="F23" s="5">
        <v>7279406</v>
      </c>
      <c r="G23" s="5">
        <v>6053817</v>
      </c>
      <c r="H23" s="5">
        <v>1079295</v>
      </c>
      <c r="I23" s="5">
        <v>146294</v>
      </c>
      <c r="J23" s="5">
        <v>114</v>
      </c>
      <c r="K23" s="5">
        <v>7345</v>
      </c>
      <c r="L23" s="5">
        <v>38935</v>
      </c>
      <c r="M23" s="5">
        <v>88078</v>
      </c>
      <c r="N23" s="5">
        <v>3383</v>
      </c>
      <c r="O23" s="5">
        <v>145234</v>
      </c>
    </row>
    <row r="24" spans="1:15">
      <c r="A24" s="5">
        <v>1397</v>
      </c>
      <c r="B24" s="5">
        <v>4</v>
      </c>
      <c r="C24" s="5" t="s">
        <v>202</v>
      </c>
      <c r="D24" s="5" t="s">
        <v>203</v>
      </c>
      <c r="E24" s="5">
        <v>14743858</v>
      </c>
      <c r="F24" s="5">
        <v>14433071</v>
      </c>
      <c r="G24" s="5">
        <v>11936706</v>
      </c>
      <c r="H24" s="5">
        <v>2419293</v>
      </c>
      <c r="I24" s="5">
        <v>77072</v>
      </c>
      <c r="J24" s="5">
        <v>44457</v>
      </c>
      <c r="K24" s="5">
        <v>50821</v>
      </c>
      <c r="L24" s="5">
        <v>45687</v>
      </c>
      <c r="M24" s="5">
        <v>66172</v>
      </c>
      <c r="N24" s="5">
        <v>9546</v>
      </c>
      <c r="O24" s="5">
        <v>94105</v>
      </c>
    </row>
    <row r="25" spans="1:15">
      <c r="A25" s="5">
        <v>1397</v>
      </c>
      <c r="B25" s="5">
        <v>4</v>
      </c>
      <c r="C25" s="5" t="s">
        <v>204</v>
      </c>
      <c r="D25" s="5" t="s">
        <v>205</v>
      </c>
      <c r="E25" s="5">
        <v>56149215</v>
      </c>
      <c r="F25" s="5">
        <v>54873043</v>
      </c>
      <c r="G25" s="5">
        <v>50174701</v>
      </c>
      <c r="H25" s="5">
        <v>4553337</v>
      </c>
      <c r="I25" s="5">
        <v>145005</v>
      </c>
      <c r="J25" s="5">
        <v>97381</v>
      </c>
      <c r="K25" s="5">
        <v>169018</v>
      </c>
      <c r="L25" s="5">
        <v>382888</v>
      </c>
      <c r="M25" s="5">
        <v>302916</v>
      </c>
      <c r="N25" s="5">
        <v>56612</v>
      </c>
      <c r="O25" s="5">
        <v>267357</v>
      </c>
    </row>
    <row r="26" spans="1:15">
      <c r="A26" s="5">
        <v>1397</v>
      </c>
      <c r="B26" s="5">
        <v>3</v>
      </c>
      <c r="C26" s="5" t="s">
        <v>206</v>
      </c>
      <c r="D26" s="5" t="s">
        <v>207</v>
      </c>
      <c r="E26" s="5">
        <v>92389535</v>
      </c>
      <c r="F26" s="5">
        <v>91141444</v>
      </c>
      <c r="G26" s="5">
        <v>90263890</v>
      </c>
      <c r="H26" s="5">
        <v>727078</v>
      </c>
      <c r="I26" s="5">
        <v>150476</v>
      </c>
      <c r="J26" s="5">
        <v>58884</v>
      </c>
      <c r="K26" s="5">
        <v>396138</v>
      </c>
      <c r="L26" s="5">
        <v>136681</v>
      </c>
      <c r="M26" s="5">
        <v>294733</v>
      </c>
      <c r="N26" s="5">
        <v>18646</v>
      </c>
      <c r="O26" s="5">
        <v>343009</v>
      </c>
    </row>
    <row r="27" spans="1:15">
      <c r="A27" s="5">
        <v>1397</v>
      </c>
      <c r="B27" s="5">
        <v>4</v>
      </c>
      <c r="C27" s="5" t="s">
        <v>208</v>
      </c>
      <c r="D27" s="5" t="s">
        <v>207</v>
      </c>
      <c r="E27" s="5">
        <v>92389535</v>
      </c>
      <c r="F27" s="5">
        <v>91141444</v>
      </c>
      <c r="G27" s="5">
        <v>90263890</v>
      </c>
      <c r="H27" s="5">
        <v>727078</v>
      </c>
      <c r="I27" s="5">
        <v>150476</v>
      </c>
      <c r="J27" s="5">
        <v>58884</v>
      </c>
      <c r="K27" s="5">
        <v>396138</v>
      </c>
      <c r="L27" s="5">
        <v>136681</v>
      </c>
      <c r="M27" s="5">
        <v>294733</v>
      </c>
      <c r="N27" s="5">
        <v>18646</v>
      </c>
      <c r="O27" s="5">
        <v>343009</v>
      </c>
    </row>
    <row r="28" spans="1:15">
      <c r="A28" s="5">
        <v>1397</v>
      </c>
      <c r="B28" s="5">
        <v>2</v>
      </c>
      <c r="C28" s="5" t="s">
        <v>209</v>
      </c>
      <c r="D28" s="5" t="s">
        <v>210</v>
      </c>
      <c r="E28" s="5">
        <v>35092402</v>
      </c>
      <c r="F28" s="5">
        <v>33694258</v>
      </c>
      <c r="G28" s="5">
        <v>24277715</v>
      </c>
      <c r="H28" s="5">
        <v>9005849</v>
      </c>
      <c r="I28" s="5">
        <v>410694</v>
      </c>
      <c r="J28" s="5">
        <v>70548</v>
      </c>
      <c r="K28" s="5">
        <v>83115</v>
      </c>
      <c r="L28" s="5">
        <v>155296</v>
      </c>
      <c r="M28" s="5">
        <v>372310</v>
      </c>
      <c r="N28" s="5">
        <v>40339</v>
      </c>
      <c r="O28" s="5">
        <v>676536</v>
      </c>
    </row>
    <row r="29" spans="1:15">
      <c r="A29" s="5">
        <v>1397</v>
      </c>
      <c r="B29" s="5">
        <v>3</v>
      </c>
      <c r="C29" s="5" t="s">
        <v>211</v>
      </c>
      <c r="D29" s="5" t="s">
        <v>210</v>
      </c>
      <c r="E29" s="5">
        <v>35092402</v>
      </c>
      <c r="F29" s="5">
        <v>33694258</v>
      </c>
      <c r="G29" s="5">
        <v>24277715</v>
      </c>
      <c r="H29" s="5">
        <v>9005849</v>
      </c>
      <c r="I29" s="5">
        <v>410694</v>
      </c>
      <c r="J29" s="5">
        <v>70548</v>
      </c>
      <c r="K29" s="5">
        <v>83115</v>
      </c>
      <c r="L29" s="5">
        <v>155296</v>
      </c>
      <c r="M29" s="5">
        <v>372310</v>
      </c>
      <c r="N29" s="5">
        <v>40339</v>
      </c>
      <c r="O29" s="5">
        <v>676536</v>
      </c>
    </row>
    <row r="30" spans="1:15">
      <c r="A30" s="5">
        <v>1397</v>
      </c>
      <c r="B30" s="5">
        <v>4</v>
      </c>
      <c r="C30" s="5" t="s">
        <v>212</v>
      </c>
      <c r="D30" s="5" t="s">
        <v>213</v>
      </c>
      <c r="E30" s="5">
        <v>1585221</v>
      </c>
      <c r="F30" s="5">
        <v>1502596</v>
      </c>
      <c r="G30" s="5">
        <v>1407057</v>
      </c>
      <c r="H30" s="5">
        <v>90063</v>
      </c>
      <c r="I30" s="5">
        <v>5477</v>
      </c>
      <c r="J30" s="5">
        <v>1080</v>
      </c>
      <c r="K30" s="5">
        <v>361</v>
      </c>
      <c r="L30" s="5">
        <v>11155</v>
      </c>
      <c r="M30" s="5">
        <v>33897</v>
      </c>
      <c r="N30" s="5">
        <v>2518</v>
      </c>
      <c r="O30" s="5">
        <v>33613</v>
      </c>
    </row>
    <row r="31" spans="1:15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>
      <c r="A32" s="5">
        <v>1397</v>
      </c>
      <c r="B32" s="5">
        <v>4</v>
      </c>
      <c r="C32" s="5" t="s">
        <v>216</v>
      </c>
      <c r="D32" s="5" t="s">
        <v>217</v>
      </c>
      <c r="E32" s="5">
        <v>7331583</v>
      </c>
      <c r="F32" s="5">
        <v>7005958</v>
      </c>
      <c r="G32" s="5">
        <v>4573617</v>
      </c>
      <c r="H32" s="5">
        <v>2389212</v>
      </c>
      <c r="I32" s="5">
        <v>43129</v>
      </c>
      <c r="J32" s="5">
        <v>5044</v>
      </c>
      <c r="K32" s="5">
        <v>44843</v>
      </c>
      <c r="L32" s="5">
        <v>45023</v>
      </c>
      <c r="M32" s="5">
        <v>43842</v>
      </c>
      <c r="N32" s="5">
        <v>3107</v>
      </c>
      <c r="O32" s="5">
        <v>183766</v>
      </c>
    </row>
    <row r="33" spans="1:15">
      <c r="A33" s="5">
        <v>1397</v>
      </c>
      <c r="B33" s="5">
        <v>4</v>
      </c>
      <c r="C33" s="5" t="s">
        <v>218</v>
      </c>
      <c r="D33" s="5" t="s">
        <v>219</v>
      </c>
      <c r="E33" s="5">
        <v>26175598</v>
      </c>
      <c r="F33" s="5">
        <v>25185704</v>
      </c>
      <c r="G33" s="5">
        <v>18297041</v>
      </c>
      <c r="H33" s="5">
        <v>6526574</v>
      </c>
      <c r="I33" s="5">
        <v>362088</v>
      </c>
      <c r="J33" s="5">
        <v>64424</v>
      </c>
      <c r="K33" s="5">
        <v>37911</v>
      </c>
      <c r="L33" s="5">
        <v>99119</v>
      </c>
      <c r="M33" s="5">
        <v>294571</v>
      </c>
      <c r="N33" s="5">
        <v>34713</v>
      </c>
      <c r="O33" s="5">
        <v>459157</v>
      </c>
    </row>
    <row r="34" spans="1:15">
      <c r="A34" s="5">
        <v>1397</v>
      </c>
      <c r="B34" s="5">
        <v>2</v>
      </c>
      <c r="C34" s="5" t="s">
        <v>220</v>
      </c>
      <c r="D34" s="5" t="s">
        <v>221</v>
      </c>
      <c r="E34" s="5">
        <v>11765373</v>
      </c>
      <c r="F34" s="5">
        <v>11487414</v>
      </c>
      <c r="G34" s="5">
        <v>10129651</v>
      </c>
      <c r="H34" s="5">
        <v>1282009</v>
      </c>
      <c r="I34" s="5">
        <v>75754</v>
      </c>
      <c r="J34" s="5">
        <v>15294</v>
      </c>
      <c r="K34" s="5">
        <v>2348</v>
      </c>
      <c r="L34" s="5">
        <v>16592</v>
      </c>
      <c r="M34" s="5">
        <v>32485</v>
      </c>
      <c r="N34" s="5">
        <v>950</v>
      </c>
      <c r="O34" s="5">
        <v>210289</v>
      </c>
    </row>
    <row r="35" spans="1:15">
      <c r="A35" s="5">
        <v>1397</v>
      </c>
      <c r="B35" s="5">
        <v>3</v>
      </c>
      <c r="C35" s="5" t="s">
        <v>222</v>
      </c>
      <c r="D35" s="5" t="s">
        <v>223</v>
      </c>
      <c r="E35" s="5">
        <v>11765373</v>
      </c>
      <c r="F35" s="5">
        <v>11487414</v>
      </c>
      <c r="G35" s="5">
        <v>10129651</v>
      </c>
      <c r="H35" s="5">
        <v>1282009</v>
      </c>
      <c r="I35" s="5">
        <v>75754</v>
      </c>
      <c r="J35" s="5">
        <v>15294</v>
      </c>
      <c r="K35" s="5">
        <v>2348</v>
      </c>
      <c r="L35" s="5">
        <v>16592</v>
      </c>
      <c r="M35" s="5">
        <v>32485</v>
      </c>
      <c r="N35" s="5">
        <v>950</v>
      </c>
      <c r="O35" s="5">
        <v>210289</v>
      </c>
    </row>
    <row r="36" spans="1:15">
      <c r="A36" s="5">
        <v>1397</v>
      </c>
      <c r="B36" s="5">
        <v>4</v>
      </c>
      <c r="C36" s="5" t="s">
        <v>224</v>
      </c>
      <c r="D36" s="5" t="s">
        <v>225</v>
      </c>
      <c r="E36" s="5">
        <v>11765373</v>
      </c>
      <c r="F36" s="5">
        <v>11487414</v>
      </c>
      <c r="G36" s="5">
        <v>10129651</v>
      </c>
      <c r="H36" s="5">
        <v>1282009</v>
      </c>
      <c r="I36" s="5">
        <v>75754</v>
      </c>
      <c r="J36" s="5">
        <v>15294</v>
      </c>
      <c r="K36" s="5">
        <v>2348</v>
      </c>
      <c r="L36" s="5">
        <v>16592</v>
      </c>
      <c r="M36" s="5">
        <v>32485</v>
      </c>
      <c r="N36" s="5">
        <v>950</v>
      </c>
      <c r="O36" s="5">
        <v>210289</v>
      </c>
    </row>
    <row r="37" spans="1:15">
      <c r="A37" s="5">
        <v>1397</v>
      </c>
      <c r="B37" s="5">
        <v>2</v>
      </c>
      <c r="C37" s="5" t="s">
        <v>226</v>
      </c>
      <c r="D37" s="5" t="s">
        <v>227</v>
      </c>
      <c r="E37" s="5">
        <v>152656943</v>
      </c>
      <c r="F37" s="5">
        <v>145167099</v>
      </c>
      <c r="G37" s="5">
        <v>141622959</v>
      </c>
      <c r="H37" s="5">
        <v>2184434</v>
      </c>
      <c r="I37" s="5">
        <v>1359705</v>
      </c>
      <c r="J37" s="5">
        <v>156815</v>
      </c>
      <c r="K37" s="5">
        <v>635141</v>
      </c>
      <c r="L37" s="5">
        <v>858669</v>
      </c>
      <c r="M37" s="5">
        <v>2835605</v>
      </c>
      <c r="N37" s="5">
        <v>227527</v>
      </c>
      <c r="O37" s="5">
        <v>2776087</v>
      </c>
    </row>
    <row r="38" spans="1:15">
      <c r="A38" s="5">
        <v>1397</v>
      </c>
      <c r="B38" s="5">
        <v>3</v>
      </c>
      <c r="C38" s="5" t="s">
        <v>228</v>
      </c>
      <c r="D38" s="5" t="s">
        <v>229</v>
      </c>
      <c r="E38" s="5">
        <v>85650946</v>
      </c>
      <c r="F38" s="5">
        <v>81009676</v>
      </c>
      <c r="G38" s="5">
        <v>78644149</v>
      </c>
      <c r="H38" s="5">
        <v>1390529</v>
      </c>
      <c r="I38" s="5">
        <v>974999</v>
      </c>
      <c r="J38" s="5">
        <v>92640</v>
      </c>
      <c r="K38" s="5">
        <v>428428</v>
      </c>
      <c r="L38" s="5">
        <v>677844</v>
      </c>
      <c r="M38" s="5">
        <v>2125340</v>
      </c>
      <c r="N38" s="5">
        <v>177036</v>
      </c>
      <c r="O38" s="5">
        <v>1139983</v>
      </c>
    </row>
    <row r="39" spans="1:15">
      <c r="A39" s="5">
        <v>1397</v>
      </c>
      <c r="B39" s="5">
        <v>4</v>
      </c>
      <c r="C39" s="5" t="s">
        <v>230</v>
      </c>
      <c r="D39" s="5" t="s">
        <v>231</v>
      </c>
      <c r="E39" s="5">
        <v>64762395</v>
      </c>
      <c r="F39" s="5">
        <v>62109995</v>
      </c>
      <c r="G39" s="5">
        <v>60284421</v>
      </c>
      <c r="H39" s="5">
        <v>1100054</v>
      </c>
      <c r="I39" s="5">
        <v>725521</v>
      </c>
      <c r="J39" s="5">
        <v>52112</v>
      </c>
      <c r="K39" s="5">
        <v>291367</v>
      </c>
      <c r="L39" s="5">
        <v>224423</v>
      </c>
      <c r="M39" s="5">
        <v>1404764</v>
      </c>
      <c r="N39" s="5">
        <v>109784</v>
      </c>
      <c r="O39" s="5">
        <v>569949</v>
      </c>
    </row>
    <row r="40" spans="1:15">
      <c r="A40" s="5">
        <v>1397</v>
      </c>
      <c r="B40" s="5">
        <v>4</v>
      </c>
      <c r="C40" s="5" t="s">
        <v>232</v>
      </c>
      <c r="D40" s="5" t="s">
        <v>233</v>
      </c>
      <c r="E40" s="5">
        <v>17983434</v>
      </c>
      <c r="F40" s="5">
        <v>16526684</v>
      </c>
      <c r="G40" s="5">
        <v>16092583</v>
      </c>
      <c r="H40" s="5">
        <v>235742</v>
      </c>
      <c r="I40" s="5">
        <v>198359</v>
      </c>
      <c r="J40" s="5">
        <v>28793</v>
      </c>
      <c r="K40" s="5">
        <v>120002</v>
      </c>
      <c r="L40" s="5">
        <v>241211</v>
      </c>
      <c r="M40" s="5">
        <v>545926</v>
      </c>
      <c r="N40" s="5">
        <v>39104</v>
      </c>
      <c r="O40" s="5">
        <v>481714</v>
      </c>
    </row>
    <row r="41" spans="1:15">
      <c r="A41" s="5">
        <v>1397</v>
      </c>
      <c r="B41" s="5">
        <v>4</v>
      </c>
      <c r="C41" s="5" t="s">
        <v>234</v>
      </c>
      <c r="D41" s="5" t="s">
        <v>235</v>
      </c>
      <c r="E41" s="5">
        <v>2905117</v>
      </c>
      <c r="F41" s="5">
        <v>2372997</v>
      </c>
      <c r="G41" s="5">
        <v>2267146</v>
      </c>
      <c r="H41" s="5">
        <v>54733</v>
      </c>
      <c r="I41" s="5">
        <v>51119</v>
      </c>
      <c r="J41" s="5">
        <v>11734</v>
      </c>
      <c r="K41" s="5">
        <v>17059</v>
      </c>
      <c r="L41" s="5">
        <v>212209</v>
      </c>
      <c r="M41" s="5">
        <v>174650</v>
      </c>
      <c r="N41" s="5">
        <v>28148</v>
      </c>
      <c r="O41" s="5">
        <v>88319</v>
      </c>
    </row>
    <row r="42" spans="1:15">
      <c r="A42" s="5">
        <v>1397</v>
      </c>
      <c r="B42" s="5">
        <v>3</v>
      </c>
      <c r="C42" s="5" t="s">
        <v>236</v>
      </c>
      <c r="D42" s="5" t="s">
        <v>237</v>
      </c>
      <c r="E42" s="5">
        <v>67005997</v>
      </c>
      <c r="F42" s="5">
        <v>64157423</v>
      </c>
      <c r="G42" s="5">
        <v>62978810</v>
      </c>
      <c r="H42" s="5">
        <v>793906</v>
      </c>
      <c r="I42" s="5">
        <v>384707</v>
      </c>
      <c r="J42" s="5">
        <v>64175</v>
      </c>
      <c r="K42" s="5">
        <v>206713</v>
      </c>
      <c r="L42" s="5">
        <v>180825</v>
      </c>
      <c r="M42" s="5">
        <v>710265</v>
      </c>
      <c r="N42" s="5">
        <v>50491</v>
      </c>
      <c r="O42" s="5">
        <v>1636104</v>
      </c>
    </row>
    <row r="43" spans="1:15">
      <c r="A43" s="5">
        <v>1397</v>
      </c>
      <c r="B43" s="5">
        <v>4</v>
      </c>
      <c r="C43" s="5" t="s">
        <v>238</v>
      </c>
      <c r="D43" s="5" t="s">
        <v>239</v>
      </c>
      <c r="E43" s="5">
        <v>413857</v>
      </c>
      <c r="F43" s="5">
        <v>399719</v>
      </c>
      <c r="G43" s="5">
        <v>390380</v>
      </c>
      <c r="H43" s="5">
        <v>1577</v>
      </c>
      <c r="I43" s="5">
        <v>7762</v>
      </c>
      <c r="J43" s="5">
        <v>0</v>
      </c>
      <c r="K43" s="5">
        <v>579</v>
      </c>
      <c r="L43" s="5">
        <v>3617</v>
      </c>
      <c r="M43" s="5">
        <v>5583</v>
      </c>
      <c r="N43" s="5">
        <v>1939</v>
      </c>
      <c r="O43" s="5">
        <v>2420</v>
      </c>
    </row>
    <row r="44" spans="1:15">
      <c r="A44" s="5">
        <v>1397</v>
      </c>
      <c r="B44" s="5">
        <v>4</v>
      </c>
      <c r="C44" s="5" t="s">
        <v>240</v>
      </c>
      <c r="D44" s="5" t="s">
        <v>241</v>
      </c>
      <c r="E44" s="5">
        <v>19598954</v>
      </c>
      <c r="F44" s="5">
        <v>19100752</v>
      </c>
      <c r="G44" s="5">
        <v>18581483</v>
      </c>
      <c r="H44" s="5">
        <v>419944</v>
      </c>
      <c r="I44" s="5">
        <v>99325</v>
      </c>
      <c r="J44" s="5">
        <v>27780</v>
      </c>
      <c r="K44" s="5">
        <v>50862</v>
      </c>
      <c r="L44" s="5">
        <v>56007</v>
      </c>
      <c r="M44" s="5">
        <v>206526</v>
      </c>
      <c r="N44" s="5">
        <v>16669</v>
      </c>
      <c r="O44" s="5">
        <v>140357</v>
      </c>
    </row>
    <row r="45" spans="1:15">
      <c r="A45" s="5">
        <v>1397</v>
      </c>
      <c r="B45" s="5">
        <v>4</v>
      </c>
      <c r="C45" s="5" t="s">
        <v>242</v>
      </c>
      <c r="D45" s="5" t="s">
        <v>243</v>
      </c>
      <c r="E45" s="5">
        <v>42372813</v>
      </c>
      <c r="F45" s="5">
        <v>40152213</v>
      </c>
      <c r="G45" s="5">
        <v>39572326</v>
      </c>
      <c r="H45" s="5">
        <v>324885</v>
      </c>
      <c r="I45" s="5">
        <v>255002</v>
      </c>
      <c r="J45" s="5">
        <v>29511</v>
      </c>
      <c r="K45" s="5">
        <v>147112</v>
      </c>
      <c r="L45" s="5">
        <v>103209</v>
      </c>
      <c r="M45" s="5">
        <v>451262</v>
      </c>
      <c r="N45" s="5">
        <v>28659</v>
      </c>
      <c r="O45" s="5">
        <v>1460848</v>
      </c>
    </row>
    <row r="46" spans="1:15">
      <c r="A46" s="5">
        <v>1397</v>
      </c>
      <c r="B46" s="5">
        <v>4</v>
      </c>
      <c r="C46" s="5" t="s">
        <v>244</v>
      </c>
      <c r="D46" s="5" t="s">
        <v>245</v>
      </c>
      <c r="E46" s="5">
        <v>243752</v>
      </c>
      <c r="F46" s="5">
        <v>228277</v>
      </c>
      <c r="G46" s="5">
        <v>224154</v>
      </c>
      <c r="H46" s="5">
        <v>1114</v>
      </c>
      <c r="I46" s="5">
        <v>3009</v>
      </c>
      <c r="J46" s="5">
        <v>200</v>
      </c>
      <c r="K46" s="5">
        <v>2115</v>
      </c>
      <c r="L46" s="5">
        <v>2947</v>
      </c>
      <c r="M46" s="5">
        <v>5631</v>
      </c>
      <c r="N46" s="5">
        <v>379</v>
      </c>
      <c r="O46" s="5">
        <v>4204</v>
      </c>
    </row>
    <row r="47" spans="1:15">
      <c r="A47" s="5">
        <v>1397</v>
      </c>
      <c r="B47" s="5">
        <v>4</v>
      </c>
      <c r="C47" s="5" t="s">
        <v>246</v>
      </c>
      <c r="D47" s="5" t="s">
        <v>247</v>
      </c>
      <c r="E47" s="5">
        <v>4376621</v>
      </c>
      <c r="F47" s="5">
        <v>4276462</v>
      </c>
      <c r="G47" s="5">
        <v>4210467</v>
      </c>
      <c r="H47" s="5">
        <v>46386</v>
      </c>
      <c r="I47" s="5">
        <v>19609</v>
      </c>
      <c r="J47" s="5">
        <v>6684</v>
      </c>
      <c r="K47" s="5">
        <v>6046</v>
      </c>
      <c r="L47" s="5">
        <v>15046</v>
      </c>
      <c r="M47" s="5">
        <v>41263</v>
      </c>
      <c r="N47" s="5">
        <v>2845</v>
      </c>
      <c r="O47" s="5">
        <v>28276</v>
      </c>
    </row>
    <row r="48" spans="1:15">
      <c r="A48" s="5">
        <v>1397</v>
      </c>
      <c r="B48" s="5">
        <v>2</v>
      </c>
      <c r="C48" s="5" t="s">
        <v>248</v>
      </c>
      <c r="D48" s="5" t="s">
        <v>249</v>
      </c>
      <c r="E48" s="5">
        <v>8729858</v>
      </c>
      <c r="F48" s="5">
        <v>8225453</v>
      </c>
      <c r="G48" s="5">
        <v>7809702</v>
      </c>
      <c r="H48" s="5">
        <v>318021</v>
      </c>
      <c r="I48" s="5">
        <v>97731</v>
      </c>
      <c r="J48" s="5">
        <v>7103</v>
      </c>
      <c r="K48" s="5">
        <v>4017</v>
      </c>
      <c r="L48" s="5">
        <v>34666</v>
      </c>
      <c r="M48" s="5">
        <v>98551</v>
      </c>
      <c r="N48" s="5">
        <v>10386</v>
      </c>
      <c r="O48" s="5">
        <v>349682</v>
      </c>
    </row>
    <row r="49" spans="1:15">
      <c r="A49" s="5">
        <v>1397</v>
      </c>
      <c r="B49" s="5">
        <v>3</v>
      </c>
      <c r="C49" s="5" t="s">
        <v>250</v>
      </c>
      <c r="D49" s="5" t="s">
        <v>251</v>
      </c>
      <c r="E49" s="5">
        <v>7661172</v>
      </c>
      <c r="F49" s="5">
        <v>7469274</v>
      </c>
      <c r="G49" s="5">
        <v>7214653</v>
      </c>
      <c r="H49" s="5">
        <v>175544</v>
      </c>
      <c r="I49" s="5">
        <v>79078</v>
      </c>
      <c r="J49" s="5">
        <v>7103</v>
      </c>
      <c r="K49" s="5">
        <v>4017</v>
      </c>
      <c r="L49" s="5">
        <v>32608</v>
      </c>
      <c r="M49" s="5">
        <v>66237</v>
      </c>
      <c r="N49" s="5">
        <v>9412</v>
      </c>
      <c r="O49" s="5">
        <v>72520</v>
      </c>
    </row>
    <row r="50" spans="1:15">
      <c r="A50" s="5">
        <v>1397</v>
      </c>
      <c r="B50" s="5">
        <v>4</v>
      </c>
      <c r="C50" s="5" t="s">
        <v>252</v>
      </c>
      <c r="D50" s="5" t="s">
        <v>251</v>
      </c>
      <c r="E50" s="5">
        <v>7661172</v>
      </c>
      <c r="F50" s="5">
        <v>7469274</v>
      </c>
      <c r="G50" s="5">
        <v>7214653</v>
      </c>
      <c r="H50" s="5">
        <v>175544</v>
      </c>
      <c r="I50" s="5">
        <v>79078</v>
      </c>
      <c r="J50" s="5">
        <v>7103</v>
      </c>
      <c r="K50" s="5">
        <v>4017</v>
      </c>
      <c r="L50" s="5">
        <v>32608</v>
      </c>
      <c r="M50" s="5">
        <v>66237</v>
      </c>
      <c r="N50" s="5">
        <v>9412</v>
      </c>
      <c r="O50" s="5">
        <v>72520</v>
      </c>
    </row>
    <row r="51" spans="1:15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>
      <c r="A53" s="5">
        <v>1397</v>
      </c>
      <c r="B53" s="5">
        <v>3</v>
      </c>
      <c r="C53" s="5" t="s">
        <v>257</v>
      </c>
      <c r="D53" s="5" t="s">
        <v>258</v>
      </c>
      <c r="E53" s="5">
        <v>1068686</v>
      </c>
      <c r="F53" s="5">
        <v>756179</v>
      </c>
      <c r="G53" s="5">
        <v>595048</v>
      </c>
      <c r="H53" s="5">
        <v>142477</v>
      </c>
      <c r="I53" s="5">
        <v>18654</v>
      </c>
      <c r="J53" s="5">
        <v>0</v>
      </c>
      <c r="K53" s="5">
        <v>0</v>
      </c>
      <c r="L53" s="5">
        <v>2058</v>
      </c>
      <c r="M53" s="5">
        <v>32314</v>
      </c>
      <c r="N53" s="5">
        <v>974</v>
      </c>
      <c r="O53" s="5">
        <v>277162</v>
      </c>
    </row>
    <row r="54" spans="1:15">
      <c r="A54" s="5">
        <v>1397</v>
      </c>
      <c r="B54" s="5">
        <v>4</v>
      </c>
      <c r="C54" s="5" t="s">
        <v>259</v>
      </c>
      <c r="D54" s="5" t="s">
        <v>258</v>
      </c>
      <c r="E54" s="5">
        <v>1068686</v>
      </c>
      <c r="F54" s="5">
        <v>756179</v>
      </c>
      <c r="G54" s="5">
        <v>595048</v>
      </c>
      <c r="H54" s="5">
        <v>142477</v>
      </c>
      <c r="I54" s="5">
        <v>18654</v>
      </c>
      <c r="J54" s="5">
        <v>0</v>
      </c>
      <c r="K54" s="5">
        <v>0</v>
      </c>
      <c r="L54" s="5">
        <v>2058</v>
      </c>
      <c r="M54" s="5">
        <v>32314</v>
      </c>
      <c r="N54" s="5">
        <v>974</v>
      </c>
      <c r="O54" s="5">
        <v>277162</v>
      </c>
    </row>
    <row r="55" spans="1:15">
      <c r="A55" s="5">
        <v>1397</v>
      </c>
      <c r="B55" s="5">
        <v>2</v>
      </c>
      <c r="C55" s="5" t="s">
        <v>260</v>
      </c>
      <c r="D55" s="5" t="s">
        <v>261</v>
      </c>
      <c r="E55" s="5">
        <v>14625918</v>
      </c>
      <c r="F55" s="5">
        <v>14349111</v>
      </c>
      <c r="G55" s="5">
        <v>13840731</v>
      </c>
      <c r="H55" s="5">
        <v>315366</v>
      </c>
      <c r="I55" s="5">
        <v>193013</v>
      </c>
      <c r="J55" s="5">
        <v>6331</v>
      </c>
      <c r="K55" s="5">
        <v>21258</v>
      </c>
      <c r="L55" s="5">
        <v>47949</v>
      </c>
      <c r="M55" s="5">
        <v>87532</v>
      </c>
      <c r="N55" s="5">
        <v>19351</v>
      </c>
      <c r="O55" s="5">
        <v>94387</v>
      </c>
    </row>
    <row r="56" spans="1:15">
      <c r="A56" s="5">
        <v>1397</v>
      </c>
      <c r="B56" s="5">
        <v>3</v>
      </c>
      <c r="C56" s="5" t="s">
        <v>262</v>
      </c>
      <c r="D56" s="5" t="s">
        <v>263</v>
      </c>
      <c r="E56" s="5">
        <v>6395535</v>
      </c>
      <c r="F56" s="5">
        <v>6277282</v>
      </c>
      <c r="G56" s="5">
        <v>6082924</v>
      </c>
      <c r="H56" s="5">
        <v>38843</v>
      </c>
      <c r="I56" s="5">
        <v>155516</v>
      </c>
      <c r="J56" s="5">
        <v>3097</v>
      </c>
      <c r="K56" s="5">
        <v>10192</v>
      </c>
      <c r="L56" s="5">
        <v>23939</v>
      </c>
      <c r="M56" s="5">
        <v>30014</v>
      </c>
      <c r="N56" s="5">
        <v>14921</v>
      </c>
      <c r="O56" s="5">
        <v>36090</v>
      </c>
    </row>
    <row r="57" spans="1:15">
      <c r="A57" s="5">
        <v>1397</v>
      </c>
      <c r="B57" s="5">
        <v>4</v>
      </c>
      <c r="C57" s="5" t="s">
        <v>264</v>
      </c>
      <c r="D57" s="5" t="s">
        <v>265</v>
      </c>
      <c r="E57" s="5">
        <v>6163060</v>
      </c>
      <c r="F57" s="5">
        <v>6055705</v>
      </c>
      <c r="G57" s="5">
        <v>5874940</v>
      </c>
      <c r="H57" s="5">
        <v>27461</v>
      </c>
      <c r="I57" s="5">
        <v>153304</v>
      </c>
      <c r="J57" s="5">
        <v>3097</v>
      </c>
      <c r="K57" s="5">
        <v>10062</v>
      </c>
      <c r="L57" s="5">
        <v>20391</v>
      </c>
      <c r="M57" s="5">
        <v>25471</v>
      </c>
      <c r="N57" s="5">
        <v>13324</v>
      </c>
      <c r="O57" s="5">
        <v>35009</v>
      </c>
    </row>
    <row r="58" spans="1:15">
      <c r="A58" s="5">
        <v>1397</v>
      </c>
      <c r="B58" s="5">
        <v>4</v>
      </c>
      <c r="C58" s="5" t="s">
        <v>266</v>
      </c>
      <c r="D58" s="5" t="s">
        <v>267</v>
      </c>
      <c r="E58" s="5">
        <v>232475</v>
      </c>
      <c r="F58" s="5">
        <v>221577</v>
      </c>
      <c r="G58" s="5">
        <v>207984</v>
      </c>
      <c r="H58" s="5">
        <v>11381</v>
      </c>
      <c r="I58" s="5">
        <v>2212</v>
      </c>
      <c r="J58" s="5">
        <v>0</v>
      </c>
      <c r="K58" s="5">
        <v>130</v>
      </c>
      <c r="L58" s="5">
        <v>3548</v>
      </c>
      <c r="M58" s="5">
        <v>4543</v>
      </c>
      <c r="N58" s="5">
        <v>1597</v>
      </c>
      <c r="O58" s="5">
        <v>1080</v>
      </c>
    </row>
    <row r="59" spans="1:15">
      <c r="A59" s="5">
        <v>1397</v>
      </c>
      <c r="B59" s="5">
        <v>3</v>
      </c>
      <c r="C59" s="5" t="s">
        <v>268</v>
      </c>
      <c r="D59" s="5" t="s">
        <v>269</v>
      </c>
      <c r="E59" s="5">
        <v>8230383</v>
      </c>
      <c r="F59" s="5">
        <v>8071829</v>
      </c>
      <c r="G59" s="5">
        <v>7757808</v>
      </c>
      <c r="H59" s="5">
        <v>276523</v>
      </c>
      <c r="I59" s="5">
        <v>37498</v>
      </c>
      <c r="J59" s="5">
        <v>3234</v>
      </c>
      <c r="K59" s="5">
        <v>11066</v>
      </c>
      <c r="L59" s="5">
        <v>24009</v>
      </c>
      <c r="M59" s="5">
        <v>57518</v>
      </c>
      <c r="N59" s="5">
        <v>4430</v>
      </c>
      <c r="O59" s="5">
        <v>58298</v>
      </c>
    </row>
    <row r="60" spans="1:15">
      <c r="A60" s="5">
        <v>1397</v>
      </c>
      <c r="B60" s="5">
        <v>4</v>
      </c>
      <c r="C60" s="5" t="s">
        <v>270</v>
      </c>
      <c r="D60" s="5" t="s">
        <v>269</v>
      </c>
      <c r="E60" s="5">
        <v>8230383</v>
      </c>
      <c r="F60" s="5">
        <v>8071829</v>
      </c>
      <c r="G60" s="5">
        <v>7757808</v>
      </c>
      <c r="H60" s="5">
        <v>276523</v>
      </c>
      <c r="I60" s="5">
        <v>37498</v>
      </c>
      <c r="J60" s="5">
        <v>3234</v>
      </c>
      <c r="K60" s="5">
        <v>11066</v>
      </c>
      <c r="L60" s="5">
        <v>24009</v>
      </c>
      <c r="M60" s="5">
        <v>57518</v>
      </c>
      <c r="N60" s="5">
        <v>4430</v>
      </c>
      <c r="O60" s="5">
        <v>58298</v>
      </c>
    </row>
    <row r="61" spans="1:15">
      <c r="A61" s="5">
        <v>1397</v>
      </c>
      <c r="B61" s="5">
        <v>2</v>
      </c>
      <c r="C61" s="5" t="s">
        <v>271</v>
      </c>
      <c r="D61" s="5" t="s">
        <v>272</v>
      </c>
      <c r="E61" s="5">
        <v>38475390</v>
      </c>
      <c r="F61" s="5">
        <v>36700240</v>
      </c>
      <c r="G61" s="5">
        <v>35902960</v>
      </c>
      <c r="H61" s="5">
        <v>387022</v>
      </c>
      <c r="I61" s="5">
        <v>410258</v>
      </c>
      <c r="J61" s="5">
        <v>57466</v>
      </c>
      <c r="K61" s="5">
        <v>131333</v>
      </c>
      <c r="L61" s="5">
        <v>419228</v>
      </c>
      <c r="M61" s="5">
        <v>627349</v>
      </c>
      <c r="N61" s="5">
        <v>20892</v>
      </c>
      <c r="O61" s="5">
        <v>518882</v>
      </c>
    </row>
    <row r="62" spans="1:15">
      <c r="A62" s="5">
        <v>1397</v>
      </c>
      <c r="B62" s="5">
        <v>3</v>
      </c>
      <c r="C62" s="5" t="s">
        <v>273</v>
      </c>
      <c r="D62" s="5" t="s">
        <v>274</v>
      </c>
      <c r="E62" s="5">
        <v>525835</v>
      </c>
      <c r="F62" s="5">
        <v>486798</v>
      </c>
      <c r="G62" s="5">
        <v>472852</v>
      </c>
      <c r="H62" s="5">
        <v>7077</v>
      </c>
      <c r="I62" s="5">
        <v>6869</v>
      </c>
      <c r="J62" s="5">
        <v>704</v>
      </c>
      <c r="K62" s="5">
        <v>794</v>
      </c>
      <c r="L62" s="5">
        <v>13818</v>
      </c>
      <c r="M62" s="5">
        <v>11800</v>
      </c>
      <c r="N62" s="5">
        <v>2093</v>
      </c>
      <c r="O62" s="5">
        <v>9827</v>
      </c>
    </row>
    <row r="63" spans="1:15">
      <c r="A63" s="5">
        <v>1397</v>
      </c>
      <c r="B63" s="5">
        <v>4</v>
      </c>
      <c r="C63" s="5" t="s">
        <v>275</v>
      </c>
      <c r="D63" s="5" t="s">
        <v>274</v>
      </c>
      <c r="E63" s="5">
        <v>525835</v>
      </c>
      <c r="F63" s="5">
        <v>486798</v>
      </c>
      <c r="G63" s="5">
        <v>472852</v>
      </c>
      <c r="H63" s="5">
        <v>7077</v>
      </c>
      <c r="I63" s="5">
        <v>6869</v>
      </c>
      <c r="J63" s="5">
        <v>704</v>
      </c>
      <c r="K63" s="5">
        <v>794</v>
      </c>
      <c r="L63" s="5">
        <v>13818</v>
      </c>
      <c r="M63" s="5">
        <v>11800</v>
      </c>
      <c r="N63" s="5">
        <v>2093</v>
      </c>
      <c r="O63" s="5">
        <v>9827</v>
      </c>
    </row>
    <row r="64" spans="1:15">
      <c r="A64" s="5">
        <v>1397</v>
      </c>
      <c r="B64" s="5">
        <v>3</v>
      </c>
      <c r="C64" s="5" t="s">
        <v>276</v>
      </c>
      <c r="D64" s="5" t="s">
        <v>277</v>
      </c>
      <c r="E64" s="5">
        <v>37949555</v>
      </c>
      <c r="F64" s="5">
        <v>36213442</v>
      </c>
      <c r="G64" s="5">
        <v>35430108</v>
      </c>
      <c r="H64" s="5">
        <v>379945</v>
      </c>
      <c r="I64" s="5">
        <v>403389</v>
      </c>
      <c r="J64" s="5">
        <v>56762</v>
      </c>
      <c r="K64" s="5">
        <v>130539</v>
      </c>
      <c r="L64" s="5">
        <v>405409</v>
      </c>
      <c r="M64" s="5">
        <v>615548</v>
      </c>
      <c r="N64" s="5">
        <v>18799</v>
      </c>
      <c r="O64" s="5">
        <v>509055</v>
      </c>
    </row>
    <row r="65" spans="1:15">
      <c r="A65" s="5">
        <v>1397</v>
      </c>
      <c r="B65" s="5">
        <v>4</v>
      </c>
      <c r="C65" s="5" t="s">
        <v>278</v>
      </c>
      <c r="D65" s="5" t="s">
        <v>279</v>
      </c>
      <c r="E65" s="5">
        <v>31183833</v>
      </c>
      <c r="F65" s="5">
        <v>29660788</v>
      </c>
      <c r="G65" s="5">
        <v>28998047</v>
      </c>
      <c r="H65" s="5">
        <v>293512</v>
      </c>
      <c r="I65" s="5">
        <v>369228</v>
      </c>
      <c r="J65" s="5">
        <v>47765</v>
      </c>
      <c r="K65" s="5">
        <v>110564</v>
      </c>
      <c r="L65" s="5">
        <v>370305</v>
      </c>
      <c r="M65" s="5">
        <v>557862</v>
      </c>
      <c r="N65" s="5">
        <v>13893</v>
      </c>
      <c r="O65" s="5">
        <v>422656</v>
      </c>
    </row>
    <row r="66" spans="1:15">
      <c r="A66" s="5">
        <v>1397</v>
      </c>
      <c r="B66" s="5">
        <v>4</v>
      </c>
      <c r="C66" s="5" t="s">
        <v>280</v>
      </c>
      <c r="D66" s="5" t="s">
        <v>281</v>
      </c>
      <c r="E66" s="5">
        <v>3429061</v>
      </c>
      <c r="F66" s="5">
        <v>3272351</v>
      </c>
      <c r="G66" s="5">
        <v>3170084</v>
      </c>
      <c r="H66" s="5">
        <v>80329</v>
      </c>
      <c r="I66" s="5">
        <v>21938</v>
      </c>
      <c r="J66" s="5">
        <v>6678</v>
      </c>
      <c r="K66" s="5">
        <v>11026</v>
      </c>
      <c r="L66" s="5">
        <v>25214</v>
      </c>
      <c r="M66" s="5">
        <v>44191</v>
      </c>
      <c r="N66" s="5">
        <v>3718</v>
      </c>
      <c r="O66" s="5">
        <v>65883</v>
      </c>
    </row>
    <row r="67" spans="1:15">
      <c r="A67" s="5">
        <v>1397</v>
      </c>
      <c r="B67" s="5">
        <v>4</v>
      </c>
      <c r="C67" s="5" t="s">
        <v>282</v>
      </c>
      <c r="D67" s="5" t="s">
        <v>283</v>
      </c>
      <c r="E67" s="5">
        <v>3060222</v>
      </c>
      <c r="F67" s="5">
        <v>3017358</v>
      </c>
      <c r="G67" s="5">
        <v>3006602</v>
      </c>
      <c r="H67" s="5">
        <v>1887</v>
      </c>
      <c r="I67" s="5">
        <v>8869</v>
      </c>
      <c r="J67" s="5">
        <v>2219</v>
      </c>
      <c r="K67" s="5">
        <v>7781</v>
      </c>
      <c r="L67" s="5">
        <v>6824</v>
      </c>
      <c r="M67" s="5">
        <v>8900</v>
      </c>
      <c r="N67" s="5">
        <v>882</v>
      </c>
      <c r="O67" s="5">
        <v>16258</v>
      </c>
    </row>
    <row r="68" spans="1:15">
      <c r="A68" s="5">
        <v>1397</v>
      </c>
      <c r="B68" s="5">
        <v>4</v>
      </c>
      <c r="C68" s="5" t="s">
        <v>284</v>
      </c>
      <c r="D68" s="5" t="s">
        <v>285</v>
      </c>
      <c r="E68" s="5">
        <v>276439</v>
      </c>
      <c r="F68" s="5">
        <v>262945</v>
      </c>
      <c r="G68" s="5">
        <v>255374</v>
      </c>
      <c r="H68" s="5">
        <v>4216</v>
      </c>
      <c r="I68" s="5">
        <v>3354</v>
      </c>
      <c r="J68" s="5">
        <v>100</v>
      </c>
      <c r="K68" s="5">
        <v>1168</v>
      </c>
      <c r="L68" s="5">
        <v>3066</v>
      </c>
      <c r="M68" s="5">
        <v>4595</v>
      </c>
      <c r="N68" s="5">
        <v>306</v>
      </c>
      <c r="O68" s="5">
        <v>4258</v>
      </c>
    </row>
    <row r="69" spans="1:15">
      <c r="A69" s="5">
        <v>1397</v>
      </c>
      <c r="B69" s="5">
        <v>2</v>
      </c>
      <c r="C69" s="5" t="s">
        <v>286</v>
      </c>
      <c r="D69" s="5" t="s">
        <v>287</v>
      </c>
      <c r="E69" s="5">
        <v>88017168</v>
      </c>
      <c r="F69" s="5">
        <v>84528330</v>
      </c>
      <c r="G69" s="5">
        <v>81061635</v>
      </c>
      <c r="H69" s="5">
        <v>2728922</v>
      </c>
      <c r="I69" s="5">
        <v>737773</v>
      </c>
      <c r="J69" s="5">
        <v>122266</v>
      </c>
      <c r="K69" s="5">
        <v>645844</v>
      </c>
      <c r="L69" s="5">
        <v>661594</v>
      </c>
      <c r="M69" s="5">
        <v>1199120</v>
      </c>
      <c r="N69" s="5">
        <v>126008</v>
      </c>
      <c r="O69" s="5">
        <v>734006</v>
      </c>
    </row>
    <row r="70" spans="1:15">
      <c r="A70" s="5">
        <v>1397</v>
      </c>
      <c r="B70" s="5">
        <v>3</v>
      </c>
      <c r="C70" s="5" t="s">
        <v>288</v>
      </c>
      <c r="D70" s="5" t="s">
        <v>287</v>
      </c>
      <c r="E70" s="5">
        <v>88017168</v>
      </c>
      <c r="F70" s="5">
        <v>84528330</v>
      </c>
      <c r="G70" s="5">
        <v>81061635</v>
      </c>
      <c r="H70" s="5">
        <v>2728922</v>
      </c>
      <c r="I70" s="5">
        <v>737773</v>
      </c>
      <c r="J70" s="5">
        <v>122266</v>
      </c>
      <c r="K70" s="5">
        <v>645844</v>
      </c>
      <c r="L70" s="5">
        <v>661594</v>
      </c>
      <c r="M70" s="5">
        <v>1199120</v>
      </c>
      <c r="N70" s="5">
        <v>126008</v>
      </c>
      <c r="O70" s="5">
        <v>734006</v>
      </c>
    </row>
    <row r="71" spans="1:15">
      <c r="A71" s="5">
        <v>1397</v>
      </c>
      <c r="B71" s="5">
        <v>4</v>
      </c>
      <c r="C71" s="5" t="s">
        <v>289</v>
      </c>
      <c r="D71" s="5" t="s">
        <v>290</v>
      </c>
      <c r="E71" s="5">
        <v>28399627</v>
      </c>
      <c r="F71" s="5">
        <v>26707981</v>
      </c>
      <c r="G71" s="5">
        <v>26426244</v>
      </c>
      <c r="H71" s="5">
        <v>154219</v>
      </c>
      <c r="I71" s="5">
        <v>127517</v>
      </c>
      <c r="J71" s="5">
        <v>52432</v>
      </c>
      <c r="K71" s="5">
        <v>138901</v>
      </c>
      <c r="L71" s="5">
        <v>406787</v>
      </c>
      <c r="M71" s="5">
        <v>639198</v>
      </c>
      <c r="N71" s="5">
        <v>77764</v>
      </c>
      <c r="O71" s="5">
        <v>376565</v>
      </c>
    </row>
    <row r="72" spans="1:15">
      <c r="A72" s="5">
        <v>1397</v>
      </c>
      <c r="B72" s="5">
        <v>4</v>
      </c>
      <c r="C72" s="5" t="s">
        <v>291</v>
      </c>
      <c r="D72" s="5" t="s">
        <v>292</v>
      </c>
      <c r="E72" s="5">
        <v>18051763</v>
      </c>
      <c r="F72" s="5">
        <v>17616601</v>
      </c>
      <c r="G72" s="5">
        <v>17401813</v>
      </c>
      <c r="H72" s="5">
        <v>109789</v>
      </c>
      <c r="I72" s="5">
        <v>104998</v>
      </c>
      <c r="J72" s="5">
        <v>25909</v>
      </c>
      <c r="K72" s="5">
        <v>67606</v>
      </c>
      <c r="L72" s="5">
        <v>87279</v>
      </c>
      <c r="M72" s="5">
        <v>116948</v>
      </c>
      <c r="N72" s="5">
        <v>19805</v>
      </c>
      <c r="O72" s="5">
        <v>117616</v>
      </c>
    </row>
    <row r="73" spans="1:15">
      <c r="A73" s="5">
        <v>1397</v>
      </c>
      <c r="B73" s="5">
        <v>4</v>
      </c>
      <c r="C73" s="5" t="s">
        <v>293</v>
      </c>
      <c r="D73" s="5" t="s">
        <v>294</v>
      </c>
      <c r="E73" s="5">
        <v>41565778</v>
      </c>
      <c r="F73" s="5">
        <v>40203749</v>
      </c>
      <c r="G73" s="5">
        <v>37233577</v>
      </c>
      <c r="H73" s="5">
        <v>2464914</v>
      </c>
      <c r="I73" s="5">
        <v>505257</v>
      </c>
      <c r="J73" s="5">
        <v>43925</v>
      </c>
      <c r="K73" s="5">
        <v>439336</v>
      </c>
      <c r="L73" s="5">
        <v>167528</v>
      </c>
      <c r="M73" s="5">
        <v>442975</v>
      </c>
      <c r="N73" s="5">
        <v>28439</v>
      </c>
      <c r="O73" s="5">
        <v>239825</v>
      </c>
    </row>
    <row r="74" spans="1:15">
      <c r="A74" s="5">
        <v>1397</v>
      </c>
      <c r="B74" s="5">
        <v>2</v>
      </c>
      <c r="C74" s="5" t="s">
        <v>295</v>
      </c>
      <c r="D74" s="5" t="s">
        <v>296</v>
      </c>
      <c r="E74" s="5">
        <v>16955264</v>
      </c>
      <c r="F74" s="5">
        <v>15265907</v>
      </c>
      <c r="G74" s="5">
        <v>14803339</v>
      </c>
      <c r="H74" s="5">
        <v>239729</v>
      </c>
      <c r="I74" s="5">
        <v>222839</v>
      </c>
      <c r="J74" s="5">
        <v>33285</v>
      </c>
      <c r="K74" s="5">
        <v>73577</v>
      </c>
      <c r="L74" s="5">
        <v>70605</v>
      </c>
      <c r="M74" s="5">
        <v>178853</v>
      </c>
      <c r="N74" s="5">
        <v>15850</v>
      </c>
      <c r="O74" s="5">
        <v>1317186</v>
      </c>
    </row>
    <row r="75" spans="1:15">
      <c r="A75" s="5">
        <v>1397</v>
      </c>
      <c r="B75" s="5">
        <v>7</v>
      </c>
      <c r="C75" s="5" t="s">
        <v>297</v>
      </c>
      <c r="D75" s="5" t="s">
        <v>298</v>
      </c>
      <c r="E75" s="5">
        <v>16955264</v>
      </c>
      <c r="F75" s="5">
        <v>15265907</v>
      </c>
      <c r="G75" s="5">
        <v>14803339</v>
      </c>
      <c r="H75" s="5">
        <v>239729</v>
      </c>
      <c r="I75" s="5">
        <v>222839</v>
      </c>
      <c r="J75" s="5">
        <v>33285</v>
      </c>
      <c r="K75" s="5">
        <v>73577</v>
      </c>
      <c r="L75" s="5">
        <v>70605</v>
      </c>
      <c r="M75" s="5">
        <v>178853</v>
      </c>
      <c r="N75" s="5">
        <v>15850</v>
      </c>
      <c r="O75" s="5">
        <v>1317186</v>
      </c>
    </row>
    <row r="76" spans="1:15">
      <c r="A76" s="5">
        <v>1397</v>
      </c>
      <c r="B76" s="5">
        <v>4</v>
      </c>
      <c r="C76" s="5" t="s">
        <v>299</v>
      </c>
      <c r="D76" s="5" t="s">
        <v>300</v>
      </c>
      <c r="E76" s="5">
        <v>16619336</v>
      </c>
      <c r="F76" s="5">
        <v>14978066</v>
      </c>
      <c r="G76" s="5">
        <v>14532509</v>
      </c>
      <c r="H76" s="5">
        <v>226033</v>
      </c>
      <c r="I76" s="5">
        <v>219524</v>
      </c>
      <c r="J76" s="5">
        <v>31164</v>
      </c>
      <c r="K76" s="5">
        <v>72825</v>
      </c>
      <c r="L76" s="5">
        <v>66511</v>
      </c>
      <c r="M76" s="5">
        <v>164810</v>
      </c>
      <c r="N76" s="5">
        <v>15219</v>
      </c>
      <c r="O76" s="5">
        <v>1290740</v>
      </c>
    </row>
    <row r="77" spans="1:15">
      <c r="A77" s="5">
        <v>1397</v>
      </c>
      <c r="B77" s="5">
        <v>9</v>
      </c>
      <c r="C77" s="5" t="s">
        <v>301</v>
      </c>
      <c r="D77" s="5" t="s">
        <v>302</v>
      </c>
      <c r="E77" s="5">
        <v>335928</v>
      </c>
      <c r="F77" s="5">
        <v>287841</v>
      </c>
      <c r="G77" s="5">
        <v>270830</v>
      </c>
      <c r="H77" s="5">
        <v>13697</v>
      </c>
      <c r="I77" s="5">
        <v>3314</v>
      </c>
      <c r="J77" s="5">
        <v>2121</v>
      </c>
      <c r="K77" s="5">
        <v>752</v>
      </c>
      <c r="L77" s="5">
        <v>4094</v>
      </c>
      <c r="M77" s="5">
        <v>14043</v>
      </c>
      <c r="N77" s="5">
        <v>631</v>
      </c>
      <c r="O77" s="5">
        <v>26446</v>
      </c>
    </row>
    <row r="78" spans="1:15">
      <c r="A78" s="5">
        <v>1397</v>
      </c>
      <c r="B78" s="5">
        <v>2</v>
      </c>
      <c r="C78" s="5" t="s">
        <v>303</v>
      </c>
      <c r="D78" s="5" t="s">
        <v>304</v>
      </c>
      <c r="E78" s="5">
        <v>2994472160</v>
      </c>
      <c r="F78" s="5">
        <v>2977182910</v>
      </c>
      <c r="G78" s="5">
        <v>2965373565</v>
      </c>
      <c r="H78" s="5">
        <v>11096810</v>
      </c>
      <c r="I78" s="5">
        <v>712535</v>
      </c>
      <c r="J78" s="5">
        <v>440017</v>
      </c>
      <c r="K78" s="5">
        <v>478505</v>
      </c>
      <c r="L78" s="5">
        <v>8117849</v>
      </c>
      <c r="M78" s="5">
        <v>1761110</v>
      </c>
      <c r="N78" s="5">
        <v>2136254</v>
      </c>
      <c r="O78" s="5">
        <v>4355514</v>
      </c>
    </row>
    <row r="79" spans="1:15">
      <c r="A79" s="5">
        <v>1397</v>
      </c>
      <c r="B79" s="5">
        <v>3</v>
      </c>
      <c r="C79" s="5" t="s">
        <v>305</v>
      </c>
      <c r="D79" s="5" t="s">
        <v>306</v>
      </c>
      <c r="E79" s="5">
        <v>8051225</v>
      </c>
      <c r="F79" s="5">
        <v>7805425</v>
      </c>
      <c r="G79" s="5">
        <v>7749889</v>
      </c>
      <c r="H79" s="5">
        <v>22005</v>
      </c>
      <c r="I79" s="5">
        <v>33530</v>
      </c>
      <c r="J79" s="5">
        <v>78143</v>
      </c>
      <c r="K79" s="5">
        <v>6528</v>
      </c>
      <c r="L79" s="5">
        <v>44557</v>
      </c>
      <c r="M79" s="5">
        <v>69597</v>
      </c>
      <c r="N79" s="5">
        <v>12025</v>
      </c>
      <c r="O79" s="5">
        <v>34952</v>
      </c>
    </row>
    <row r="80" spans="1:15">
      <c r="A80" s="5">
        <v>1397</v>
      </c>
      <c r="B80" s="5">
        <v>4</v>
      </c>
      <c r="C80" s="5" t="s">
        <v>307</v>
      </c>
      <c r="D80" s="5" t="s">
        <v>308</v>
      </c>
      <c r="E80" s="5">
        <v>8051225</v>
      </c>
      <c r="F80" s="5">
        <v>7805425</v>
      </c>
      <c r="G80" s="5">
        <v>7749889</v>
      </c>
      <c r="H80" s="5">
        <v>22005</v>
      </c>
      <c r="I80" s="5">
        <v>33530</v>
      </c>
      <c r="J80" s="5">
        <v>78143</v>
      </c>
      <c r="K80" s="5">
        <v>6528</v>
      </c>
      <c r="L80" s="5">
        <v>44557</v>
      </c>
      <c r="M80" s="5">
        <v>69597</v>
      </c>
      <c r="N80" s="5">
        <v>12025</v>
      </c>
      <c r="O80" s="5">
        <v>34952</v>
      </c>
    </row>
    <row r="81" spans="1:15">
      <c r="A81" s="5">
        <v>1397</v>
      </c>
      <c r="B81" s="5">
        <v>3</v>
      </c>
      <c r="C81" s="5" t="s">
        <v>309</v>
      </c>
      <c r="D81" s="5" t="s">
        <v>310</v>
      </c>
      <c r="E81" s="5">
        <v>2986420935</v>
      </c>
      <c r="F81" s="5">
        <v>2969377486</v>
      </c>
      <c r="G81" s="5">
        <v>2957623675</v>
      </c>
      <c r="H81" s="5">
        <v>11074806</v>
      </c>
      <c r="I81" s="5">
        <v>679005</v>
      </c>
      <c r="J81" s="5">
        <v>361874</v>
      </c>
      <c r="K81" s="5">
        <v>471977</v>
      </c>
      <c r="L81" s="5">
        <v>8073292</v>
      </c>
      <c r="M81" s="5">
        <v>1691513</v>
      </c>
      <c r="N81" s="5">
        <v>2124229</v>
      </c>
      <c r="O81" s="5">
        <v>4320563</v>
      </c>
    </row>
    <row r="82" spans="1:15">
      <c r="A82" s="5">
        <v>1397</v>
      </c>
      <c r="B82" s="5">
        <v>4</v>
      </c>
      <c r="C82" s="5" t="s">
        <v>311</v>
      </c>
      <c r="D82" s="5" t="s">
        <v>310</v>
      </c>
      <c r="E82" s="5">
        <v>2986420935</v>
      </c>
      <c r="F82" s="5">
        <v>2969377486</v>
      </c>
      <c r="G82" s="5">
        <v>2957623675</v>
      </c>
      <c r="H82" s="5">
        <v>11074806</v>
      </c>
      <c r="I82" s="5">
        <v>679005</v>
      </c>
      <c r="J82" s="5">
        <v>361874</v>
      </c>
      <c r="K82" s="5">
        <v>471977</v>
      </c>
      <c r="L82" s="5">
        <v>8073292</v>
      </c>
      <c r="M82" s="5">
        <v>1691513</v>
      </c>
      <c r="N82" s="5">
        <v>2124229</v>
      </c>
      <c r="O82" s="5">
        <v>4320563</v>
      </c>
    </row>
    <row r="83" spans="1:15">
      <c r="A83" s="5">
        <v>1397</v>
      </c>
      <c r="B83" s="5">
        <v>2</v>
      </c>
      <c r="C83" s="5" t="s">
        <v>312</v>
      </c>
      <c r="D83" s="5" t="s">
        <v>313</v>
      </c>
      <c r="E83" s="5">
        <v>1210375502</v>
      </c>
      <c r="F83" s="5">
        <v>1125939950</v>
      </c>
      <c r="G83" s="5">
        <v>1096910330</v>
      </c>
      <c r="H83" s="5">
        <v>17166844</v>
      </c>
      <c r="I83" s="5">
        <v>11862776</v>
      </c>
      <c r="J83" s="5">
        <v>493298</v>
      </c>
      <c r="K83" s="5">
        <v>2139367</v>
      </c>
      <c r="L83" s="5">
        <v>36229135</v>
      </c>
      <c r="M83" s="5">
        <v>17330883</v>
      </c>
      <c r="N83" s="5">
        <v>5632367</v>
      </c>
      <c r="O83" s="5">
        <v>22610502</v>
      </c>
    </row>
    <row r="84" spans="1:15">
      <c r="A84" s="5">
        <v>1397</v>
      </c>
      <c r="B84" s="5">
        <v>3</v>
      </c>
      <c r="C84" s="5" t="s">
        <v>314</v>
      </c>
      <c r="D84" s="5" t="s">
        <v>315</v>
      </c>
      <c r="E84" s="5">
        <v>1075442130</v>
      </c>
      <c r="F84" s="5">
        <v>994219549</v>
      </c>
      <c r="G84" s="5">
        <v>976483789</v>
      </c>
      <c r="H84" s="5">
        <v>8469972</v>
      </c>
      <c r="I84" s="5">
        <v>9265787</v>
      </c>
      <c r="J84" s="5">
        <v>369391</v>
      </c>
      <c r="K84" s="5">
        <v>1473748</v>
      </c>
      <c r="L84" s="5">
        <v>35526105</v>
      </c>
      <c r="M84" s="5">
        <v>16622493</v>
      </c>
      <c r="N84" s="5">
        <v>5498849</v>
      </c>
      <c r="O84" s="5">
        <v>21731995</v>
      </c>
    </row>
    <row r="85" spans="1:15">
      <c r="A85" s="5">
        <v>1397</v>
      </c>
      <c r="B85" s="5">
        <v>4</v>
      </c>
      <c r="C85" s="5" t="s">
        <v>316</v>
      </c>
      <c r="D85" s="5" t="s">
        <v>317</v>
      </c>
      <c r="E85" s="5">
        <v>648895291</v>
      </c>
      <c r="F85" s="5">
        <v>595299472</v>
      </c>
      <c r="G85" s="5">
        <v>589569373</v>
      </c>
      <c r="H85" s="5">
        <v>2380748</v>
      </c>
      <c r="I85" s="5">
        <v>3349350</v>
      </c>
      <c r="J85" s="5">
        <v>295409</v>
      </c>
      <c r="K85" s="5">
        <v>221872</v>
      </c>
      <c r="L85" s="5">
        <v>27656148</v>
      </c>
      <c r="M85" s="5">
        <v>8382139</v>
      </c>
      <c r="N85" s="5">
        <v>2708831</v>
      </c>
      <c r="O85" s="5">
        <v>14331422</v>
      </c>
    </row>
    <row r="86" spans="1:15">
      <c r="A86" s="5">
        <v>1397</v>
      </c>
      <c r="B86" s="5">
        <v>4</v>
      </c>
      <c r="C86" s="5" t="s">
        <v>318</v>
      </c>
      <c r="D86" s="5" t="s">
        <v>319</v>
      </c>
      <c r="E86" s="5">
        <v>24487406</v>
      </c>
      <c r="F86" s="5">
        <v>22279672</v>
      </c>
      <c r="G86" s="5">
        <v>21048877</v>
      </c>
      <c r="H86" s="5">
        <v>1096924</v>
      </c>
      <c r="I86" s="5">
        <v>133872</v>
      </c>
      <c r="J86" s="5">
        <v>44976</v>
      </c>
      <c r="K86" s="5">
        <v>53051</v>
      </c>
      <c r="L86" s="5">
        <v>668390</v>
      </c>
      <c r="M86" s="5">
        <v>273221</v>
      </c>
      <c r="N86" s="5">
        <v>264762</v>
      </c>
      <c r="O86" s="5">
        <v>903333</v>
      </c>
    </row>
    <row r="87" spans="1:15">
      <c r="A87" s="5">
        <v>1397</v>
      </c>
      <c r="B87" s="5">
        <v>4</v>
      </c>
      <c r="C87" s="5" t="s">
        <v>320</v>
      </c>
      <c r="D87" s="5" t="s">
        <v>321</v>
      </c>
      <c r="E87" s="5">
        <v>402059432</v>
      </c>
      <c r="F87" s="5">
        <v>376640405</v>
      </c>
      <c r="G87" s="5">
        <v>365865539</v>
      </c>
      <c r="H87" s="5">
        <v>4992301</v>
      </c>
      <c r="I87" s="5">
        <v>5782565</v>
      </c>
      <c r="J87" s="5">
        <v>29006</v>
      </c>
      <c r="K87" s="5">
        <v>1198825</v>
      </c>
      <c r="L87" s="5">
        <v>7201567</v>
      </c>
      <c r="M87" s="5">
        <v>7967133</v>
      </c>
      <c r="N87" s="5">
        <v>2525256</v>
      </c>
      <c r="O87" s="5">
        <v>6497240</v>
      </c>
    </row>
    <row r="88" spans="1:15">
      <c r="A88" s="5">
        <v>1397</v>
      </c>
      <c r="B88" s="5">
        <v>3</v>
      </c>
      <c r="C88" s="5" t="s">
        <v>322</v>
      </c>
      <c r="D88" s="5" t="s">
        <v>323</v>
      </c>
      <c r="E88" s="5">
        <v>117529450</v>
      </c>
      <c r="F88" s="5">
        <v>114900520</v>
      </c>
      <c r="G88" s="5">
        <v>103841480</v>
      </c>
      <c r="H88" s="5">
        <v>8494391</v>
      </c>
      <c r="I88" s="5">
        <v>2564649</v>
      </c>
      <c r="J88" s="5">
        <v>112076</v>
      </c>
      <c r="K88" s="5">
        <v>637965</v>
      </c>
      <c r="L88" s="5">
        <v>512854</v>
      </c>
      <c r="M88" s="5">
        <v>459036</v>
      </c>
      <c r="N88" s="5">
        <v>108695</v>
      </c>
      <c r="O88" s="5">
        <v>798303</v>
      </c>
    </row>
    <row r="89" spans="1:15">
      <c r="A89" s="5">
        <v>1397</v>
      </c>
      <c r="B89" s="5">
        <v>4</v>
      </c>
      <c r="C89" s="5" t="s">
        <v>324</v>
      </c>
      <c r="D89" s="5" t="s">
        <v>325</v>
      </c>
      <c r="E89" s="5">
        <v>5957959</v>
      </c>
      <c r="F89" s="5">
        <v>5865712</v>
      </c>
      <c r="G89" s="5">
        <v>5329636</v>
      </c>
      <c r="H89" s="5">
        <v>478815</v>
      </c>
      <c r="I89" s="5">
        <v>57260</v>
      </c>
      <c r="J89" s="5">
        <v>3617</v>
      </c>
      <c r="K89" s="5">
        <v>14413</v>
      </c>
      <c r="L89" s="5">
        <v>19882</v>
      </c>
      <c r="M89" s="5">
        <v>16932</v>
      </c>
      <c r="N89" s="5">
        <v>5067</v>
      </c>
      <c r="O89" s="5">
        <v>32336</v>
      </c>
    </row>
    <row r="90" spans="1:15">
      <c r="A90" s="5">
        <v>1397</v>
      </c>
      <c r="B90" s="5">
        <v>4</v>
      </c>
      <c r="C90" s="5" t="s">
        <v>326</v>
      </c>
      <c r="D90" s="5" t="s">
        <v>327</v>
      </c>
      <c r="E90" s="5">
        <v>40569441</v>
      </c>
      <c r="F90" s="5">
        <v>39639932</v>
      </c>
      <c r="G90" s="5">
        <v>37867491</v>
      </c>
      <c r="H90" s="5">
        <v>1461924</v>
      </c>
      <c r="I90" s="5">
        <v>310517</v>
      </c>
      <c r="J90" s="5">
        <v>43169</v>
      </c>
      <c r="K90" s="5">
        <v>137617</v>
      </c>
      <c r="L90" s="5">
        <v>276480</v>
      </c>
      <c r="M90" s="5">
        <v>170890</v>
      </c>
      <c r="N90" s="5">
        <v>29554</v>
      </c>
      <c r="O90" s="5">
        <v>271800</v>
      </c>
    </row>
    <row r="91" spans="1:15">
      <c r="A91" s="5">
        <v>1397</v>
      </c>
      <c r="B91" s="5">
        <v>4</v>
      </c>
      <c r="C91" s="5" t="s">
        <v>328</v>
      </c>
      <c r="D91" s="5" t="s">
        <v>329</v>
      </c>
      <c r="E91" s="5">
        <v>46394880</v>
      </c>
      <c r="F91" s="5">
        <v>45324513</v>
      </c>
      <c r="G91" s="5">
        <v>37855876</v>
      </c>
      <c r="H91" s="5">
        <v>5522652</v>
      </c>
      <c r="I91" s="5">
        <v>1945985</v>
      </c>
      <c r="J91" s="5">
        <v>29140</v>
      </c>
      <c r="K91" s="5">
        <v>349396</v>
      </c>
      <c r="L91" s="5">
        <v>138324</v>
      </c>
      <c r="M91" s="5">
        <v>163376</v>
      </c>
      <c r="N91" s="5">
        <v>44752</v>
      </c>
      <c r="O91" s="5">
        <v>345380</v>
      </c>
    </row>
    <row r="92" spans="1:15">
      <c r="A92" s="5">
        <v>1397</v>
      </c>
      <c r="B92" s="5">
        <v>4</v>
      </c>
      <c r="C92" s="5" t="s">
        <v>330</v>
      </c>
      <c r="D92" s="5" t="s">
        <v>331</v>
      </c>
      <c r="E92" s="5">
        <v>24607170</v>
      </c>
      <c r="F92" s="5">
        <v>24070363</v>
      </c>
      <c r="G92" s="5">
        <v>22788477</v>
      </c>
      <c r="H92" s="5">
        <v>1030999</v>
      </c>
      <c r="I92" s="5">
        <v>250886</v>
      </c>
      <c r="J92" s="5">
        <v>36151</v>
      </c>
      <c r="K92" s="5">
        <v>136539</v>
      </c>
      <c r="L92" s="5">
        <v>78168</v>
      </c>
      <c r="M92" s="5">
        <v>107838</v>
      </c>
      <c r="N92" s="5">
        <v>29323</v>
      </c>
      <c r="O92" s="5">
        <v>148787</v>
      </c>
    </row>
    <row r="93" spans="1:15">
      <c r="A93" s="5">
        <v>1397</v>
      </c>
      <c r="B93" s="5">
        <v>3</v>
      </c>
      <c r="C93" s="5" t="s">
        <v>332</v>
      </c>
      <c r="D93" s="5" t="s">
        <v>333</v>
      </c>
      <c r="E93" s="5">
        <v>17403923</v>
      </c>
      <c r="F93" s="5">
        <v>16819881</v>
      </c>
      <c r="G93" s="5">
        <v>16585060</v>
      </c>
      <c r="H93" s="5">
        <v>202481</v>
      </c>
      <c r="I93" s="5">
        <v>32340</v>
      </c>
      <c r="J93" s="5">
        <v>11832</v>
      </c>
      <c r="K93" s="5">
        <v>27654</v>
      </c>
      <c r="L93" s="5">
        <v>190176</v>
      </c>
      <c r="M93" s="5">
        <v>249354</v>
      </c>
      <c r="N93" s="5">
        <v>24822</v>
      </c>
      <c r="O93" s="5">
        <v>80204</v>
      </c>
    </row>
    <row r="94" spans="1:15">
      <c r="A94" s="5">
        <v>1397</v>
      </c>
      <c r="B94" s="5">
        <v>4</v>
      </c>
      <c r="C94" s="5" t="s">
        <v>334</v>
      </c>
      <c r="D94" s="5" t="s">
        <v>333</v>
      </c>
      <c r="E94" s="5">
        <v>17403923</v>
      </c>
      <c r="F94" s="5">
        <v>16819881</v>
      </c>
      <c r="G94" s="5">
        <v>16585060</v>
      </c>
      <c r="H94" s="5">
        <v>202481</v>
      </c>
      <c r="I94" s="5">
        <v>32340</v>
      </c>
      <c r="J94" s="5">
        <v>11832</v>
      </c>
      <c r="K94" s="5">
        <v>27654</v>
      </c>
      <c r="L94" s="5">
        <v>190176</v>
      </c>
      <c r="M94" s="5">
        <v>249354</v>
      </c>
      <c r="N94" s="5">
        <v>24822</v>
      </c>
      <c r="O94" s="5">
        <v>80204</v>
      </c>
    </row>
    <row r="95" spans="1:15">
      <c r="A95" s="5">
        <v>1397</v>
      </c>
      <c r="B95" s="5">
        <v>2</v>
      </c>
      <c r="C95" s="5" t="s">
        <v>335</v>
      </c>
      <c r="D95" s="5" t="s">
        <v>336</v>
      </c>
      <c r="E95" s="5">
        <v>77490881</v>
      </c>
      <c r="F95" s="5">
        <v>75046663</v>
      </c>
      <c r="G95" s="5">
        <v>64846674</v>
      </c>
      <c r="H95" s="5">
        <v>8663739</v>
      </c>
      <c r="I95" s="5">
        <v>1536250</v>
      </c>
      <c r="J95" s="5">
        <v>232187</v>
      </c>
      <c r="K95" s="5">
        <v>341256</v>
      </c>
      <c r="L95" s="5">
        <v>248326</v>
      </c>
      <c r="M95" s="5">
        <v>357595</v>
      </c>
      <c r="N95" s="5">
        <v>79778</v>
      </c>
      <c r="O95" s="5">
        <v>1185076</v>
      </c>
    </row>
    <row r="96" spans="1:15">
      <c r="A96" s="5">
        <v>1397</v>
      </c>
      <c r="B96" s="5">
        <v>3</v>
      </c>
      <c r="C96" s="5" t="s">
        <v>337</v>
      </c>
      <c r="D96" s="5" t="s">
        <v>336</v>
      </c>
      <c r="E96" s="5">
        <v>77490881</v>
      </c>
      <c r="F96" s="5">
        <v>75046663</v>
      </c>
      <c r="G96" s="5">
        <v>64846674</v>
      </c>
      <c r="H96" s="5">
        <v>8663739</v>
      </c>
      <c r="I96" s="5">
        <v>1536250</v>
      </c>
      <c r="J96" s="5">
        <v>232187</v>
      </c>
      <c r="K96" s="5">
        <v>341256</v>
      </c>
      <c r="L96" s="5">
        <v>248326</v>
      </c>
      <c r="M96" s="5">
        <v>357595</v>
      </c>
      <c r="N96" s="5">
        <v>79778</v>
      </c>
      <c r="O96" s="5">
        <v>1185076</v>
      </c>
    </row>
    <row r="97" spans="1:15">
      <c r="A97" s="5">
        <v>1397</v>
      </c>
      <c r="B97" s="5">
        <v>4</v>
      </c>
      <c r="C97" s="5" t="s">
        <v>338</v>
      </c>
      <c r="D97" s="5" t="s">
        <v>336</v>
      </c>
      <c r="E97" s="5">
        <v>77490881</v>
      </c>
      <c r="F97" s="5">
        <v>75046663</v>
      </c>
      <c r="G97" s="5">
        <v>64846674</v>
      </c>
      <c r="H97" s="5">
        <v>8663739</v>
      </c>
      <c r="I97" s="5">
        <v>1536250</v>
      </c>
      <c r="J97" s="5">
        <v>232187</v>
      </c>
      <c r="K97" s="5">
        <v>341256</v>
      </c>
      <c r="L97" s="5">
        <v>248326</v>
      </c>
      <c r="M97" s="5">
        <v>357595</v>
      </c>
      <c r="N97" s="5">
        <v>79778</v>
      </c>
      <c r="O97" s="5">
        <v>1185076</v>
      </c>
    </row>
    <row r="98" spans="1:15">
      <c r="A98" s="5">
        <v>1397</v>
      </c>
      <c r="B98" s="5">
        <v>2</v>
      </c>
      <c r="C98" s="5" t="s">
        <v>339</v>
      </c>
      <c r="D98" s="5" t="s">
        <v>340</v>
      </c>
      <c r="E98" s="5">
        <v>263839856</v>
      </c>
      <c r="F98" s="5">
        <v>256528233</v>
      </c>
      <c r="G98" s="5">
        <v>251778522</v>
      </c>
      <c r="H98" s="5">
        <v>2869228</v>
      </c>
      <c r="I98" s="5">
        <v>1880483</v>
      </c>
      <c r="J98" s="5">
        <v>266906</v>
      </c>
      <c r="K98" s="5">
        <v>346945</v>
      </c>
      <c r="L98" s="5">
        <v>733458</v>
      </c>
      <c r="M98" s="5">
        <v>2706872</v>
      </c>
      <c r="N98" s="5">
        <v>142984</v>
      </c>
      <c r="O98" s="5">
        <v>3114457</v>
      </c>
    </row>
    <row r="99" spans="1:15">
      <c r="A99" s="5">
        <v>1397</v>
      </c>
      <c r="B99" s="5">
        <v>3</v>
      </c>
      <c r="C99" s="5" t="s">
        <v>341</v>
      </c>
      <c r="D99" s="5" t="s">
        <v>342</v>
      </c>
      <c r="E99" s="5">
        <v>36533223</v>
      </c>
      <c r="F99" s="5">
        <v>34813185</v>
      </c>
      <c r="G99" s="5">
        <v>33854718</v>
      </c>
      <c r="H99" s="5">
        <v>539033</v>
      </c>
      <c r="I99" s="5">
        <v>419434</v>
      </c>
      <c r="J99" s="5">
        <v>68421</v>
      </c>
      <c r="K99" s="5">
        <v>33286</v>
      </c>
      <c r="L99" s="5">
        <v>264949</v>
      </c>
      <c r="M99" s="5">
        <v>371176</v>
      </c>
      <c r="N99" s="5">
        <v>21561</v>
      </c>
      <c r="O99" s="5">
        <v>960645</v>
      </c>
    </row>
    <row r="100" spans="1:15">
      <c r="A100" s="5">
        <v>1397</v>
      </c>
      <c r="B100" s="5">
        <v>4</v>
      </c>
      <c r="C100" s="5" t="s">
        <v>343</v>
      </c>
      <c r="D100" s="5" t="s">
        <v>344</v>
      </c>
      <c r="E100" s="5">
        <v>24846260</v>
      </c>
      <c r="F100" s="5">
        <v>23603954</v>
      </c>
      <c r="G100" s="5">
        <v>23242708</v>
      </c>
      <c r="H100" s="5">
        <v>123258</v>
      </c>
      <c r="I100" s="5">
        <v>237988</v>
      </c>
      <c r="J100" s="5">
        <v>45044</v>
      </c>
      <c r="K100" s="5">
        <v>8283</v>
      </c>
      <c r="L100" s="5">
        <v>192477</v>
      </c>
      <c r="M100" s="5">
        <v>222989</v>
      </c>
      <c r="N100" s="5">
        <v>12129</v>
      </c>
      <c r="O100" s="5">
        <v>761383</v>
      </c>
    </row>
    <row r="101" spans="1:15">
      <c r="A101" s="5">
        <v>1397</v>
      </c>
      <c r="B101" s="5">
        <v>4</v>
      </c>
      <c r="C101" s="5" t="s">
        <v>345</v>
      </c>
      <c r="D101" s="5" t="s">
        <v>346</v>
      </c>
      <c r="E101" s="5">
        <v>11686962</v>
      </c>
      <c r="F101" s="5">
        <v>11209231</v>
      </c>
      <c r="G101" s="5">
        <v>10612010</v>
      </c>
      <c r="H101" s="5">
        <v>415775</v>
      </c>
      <c r="I101" s="5">
        <v>181446</v>
      </c>
      <c r="J101" s="5">
        <v>23377</v>
      </c>
      <c r="K101" s="5">
        <v>25003</v>
      </c>
      <c r="L101" s="5">
        <v>72471</v>
      </c>
      <c r="M101" s="5">
        <v>148187</v>
      </c>
      <c r="N101" s="5">
        <v>9431</v>
      </c>
      <c r="O101" s="5">
        <v>199262</v>
      </c>
    </row>
    <row r="102" spans="1:15">
      <c r="A102" s="5">
        <v>1397</v>
      </c>
      <c r="B102" s="5">
        <v>3</v>
      </c>
      <c r="C102" s="5" t="s">
        <v>347</v>
      </c>
      <c r="D102" s="5" t="s">
        <v>348</v>
      </c>
      <c r="E102" s="5">
        <v>227306633</v>
      </c>
      <c r="F102" s="5">
        <v>221715048</v>
      </c>
      <c r="G102" s="5">
        <v>217923804</v>
      </c>
      <c r="H102" s="5">
        <v>2330195</v>
      </c>
      <c r="I102" s="5">
        <v>1461050</v>
      </c>
      <c r="J102" s="5">
        <v>198485</v>
      </c>
      <c r="K102" s="5">
        <v>313659</v>
      </c>
      <c r="L102" s="5">
        <v>468510</v>
      </c>
      <c r="M102" s="5">
        <v>2335696</v>
      </c>
      <c r="N102" s="5">
        <v>121423</v>
      </c>
      <c r="O102" s="5">
        <v>2153812</v>
      </c>
    </row>
    <row r="103" spans="1:15">
      <c r="A103" s="5">
        <v>1397</v>
      </c>
      <c r="B103" s="5">
        <v>4</v>
      </c>
      <c r="C103" s="5" t="s">
        <v>349</v>
      </c>
      <c r="D103" s="5" t="s">
        <v>348</v>
      </c>
      <c r="E103" s="5">
        <v>227306633</v>
      </c>
      <c r="F103" s="5">
        <v>221715048</v>
      </c>
      <c r="G103" s="5">
        <v>217923804</v>
      </c>
      <c r="H103" s="5">
        <v>2330195</v>
      </c>
      <c r="I103" s="5">
        <v>1461050</v>
      </c>
      <c r="J103" s="5">
        <v>198485</v>
      </c>
      <c r="K103" s="5">
        <v>313659</v>
      </c>
      <c r="L103" s="5">
        <v>468510</v>
      </c>
      <c r="M103" s="5">
        <v>2335696</v>
      </c>
      <c r="N103" s="5">
        <v>121423</v>
      </c>
      <c r="O103" s="5">
        <v>2153812</v>
      </c>
    </row>
    <row r="104" spans="1:15">
      <c r="A104" s="5">
        <v>1397</v>
      </c>
      <c r="B104" s="5">
        <v>2</v>
      </c>
      <c r="C104" s="5" t="s">
        <v>350</v>
      </c>
      <c r="D104" s="5" t="s">
        <v>351</v>
      </c>
      <c r="E104" s="5">
        <v>202973327</v>
      </c>
      <c r="F104" s="5">
        <v>164350393</v>
      </c>
      <c r="G104" s="5">
        <v>147164983</v>
      </c>
      <c r="H104" s="5">
        <v>12834476</v>
      </c>
      <c r="I104" s="5">
        <v>4350934</v>
      </c>
      <c r="J104" s="5">
        <v>866934</v>
      </c>
      <c r="K104" s="5">
        <v>2083717</v>
      </c>
      <c r="L104" s="5">
        <v>16626758</v>
      </c>
      <c r="M104" s="5">
        <v>9933813</v>
      </c>
      <c r="N104" s="5">
        <v>1377631</v>
      </c>
      <c r="O104" s="5">
        <v>7734080</v>
      </c>
    </row>
    <row r="105" spans="1:15">
      <c r="A105" s="5">
        <v>1397</v>
      </c>
      <c r="B105" s="5">
        <v>3</v>
      </c>
      <c r="C105" s="5" t="s">
        <v>352</v>
      </c>
      <c r="D105" s="5" t="s">
        <v>353</v>
      </c>
      <c r="E105" s="5">
        <v>28630742</v>
      </c>
      <c r="F105" s="5">
        <v>25110940</v>
      </c>
      <c r="G105" s="5">
        <v>23022742</v>
      </c>
      <c r="H105" s="5">
        <v>1492302</v>
      </c>
      <c r="I105" s="5">
        <v>595895</v>
      </c>
      <c r="J105" s="5">
        <v>149978</v>
      </c>
      <c r="K105" s="5">
        <v>204440</v>
      </c>
      <c r="L105" s="5">
        <v>1099235</v>
      </c>
      <c r="M105" s="5">
        <v>751493</v>
      </c>
      <c r="N105" s="5">
        <v>71978</v>
      </c>
      <c r="O105" s="5">
        <v>1242677</v>
      </c>
    </row>
    <row r="106" spans="1:15">
      <c r="A106" s="5">
        <v>1397</v>
      </c>
      <c r="B106" s="5">
        <v>4</v>
      </c>
      <c r="C106" s="5" t="s">
        <v>354</v>
      </c>
      <c r="D106" s="5" t="s">
        <v>353</v>
      </c>
      <c r="E106" s="5">
        <v>28630742</v>
      </c>
      <c r="F106" s="5">
        <v>25110940</v>
      </c>
      <c r="G106" s="5">
        <v>23022742</v>
      </c>
      <c r="H106" s="5">
        <v>1492302</v>
      </c>
      <c r="I106" s="5">
        <v>595895</v>
      </c>
      <c r="J106" s="5">
        <v>149978</v>
      </c>
      <c r="K106" s="5">
        <v>204440</v>
      </c>
      <c r="L106" s="5">
        <v>1099235</v>
      </c>
      <c r="M106" s="5">
        <v>751493</v>
      </c>
      <c r="N106" s="5">
        <v>71978</v>
      </c>
      <c r="O106" s="5">
        <v>1242677</v>
      </c>
    </row>
    <row r="107" spans="1:15">
      <c r="A107" s="5">
        <v>1397</v>
      </c>
      <c r="B107" s="5">
        <v>3</v>
      </c>
      <c r="C107" s="5" t="s">
        <v>355</v>
      </c>
      <c r="D107" s="5" t="s">
        <v>356</v>
      </c>
      <c r="E107" s="5">
        <v>174342586</v>
      </c>
      <c r="F107" s="5">
        <v>139239454</v>
      </c>
      <c r="G107" s="5">
        <v>124142241</v>
      </c>
      <c r="H107" s="5">
        <v>11342174</v>
      </c>
      <c r="I107" s="5">
        <v>3755039</v>
      </c>
      <c r="J107" s="5">
        <v>716956</v>
      </c>
      <c r="K107" s="5">
        <v>1879277</v>
      </c>
      <c r="L107" s="5">
        <v>15527523</v>
      </c>
      <c r="M107" s="5">
        <v>9182320</v>
      </c>
      <c r="N107" s="5">
        <v>1305652</v>
      </c>
      <c r="O107" s="5">
        <v>6491403</v>
      </c>
    </row>
    <row r="108" spans="1:15">
      <c r="A108" s="5">
        <v>1397</v>
      </c>
      <c r="B108" s="5">
        <v>4</v>
      </c>
      <c r="C108" s="5" t="s">
        <v>357</v>
      </c>
      <c r="D108" s="5" t="s">
        <v>358</v>
      </c>
      <c r="E108" s="5">
        <v>13544986</v>
      </c>
      <c r="F108" s="5">
        <v>12722271</v>
      </c>
      <c r="G108" s="5">
        <v>12409724</v>
      </c>
      <c r="H108" s="5">
        <v>215390</v>
      </c>
      <c r="I108" s="5">
        <v>97157</v>
      </c>
      <c r="J108" s="5">
        <v>6098</v>
      </c>
      <c r="K108" s="5">
        <v>122054</v>
      </c>
      <c r="L108" s="5">
        <v>201493</v>
      </c>
      <c r="M108" s="5">
        <v>103859</v>
      </c>
      <c r="N108" s="5">
        <v>10772</v>
      </c>
      <c r="O108" s="5">
        <v>378440</v>
      </c>
    </row>
    <row r="109" spans="1:15">
      <c r="A109" s="5">
        <v>1397</v>
      </c>
      <c r="B109" s="5">
        <v>4</v>
      </c>
      <c r="C109" s="5" t="s">
        <v>359</v>
      </c>
      <c r="D109" s="5" t="s">
        <v>360</v>
      </c>
      <c r="E109" s="5">
        <v>47078148</v>
      </c>
      <c r="F109" s="5">
        <v>37338938</v>
      </c>
      <c r="G109" s="5">
        <v>31817094</v>
      </c>
      <c r="H109" s="5">
        <v>4745393</v>
      </c>
      <c r="I109" s="5">
        <v>776451</v>
      </c>
      <c r="J109" s="5">
        <v>82730</v>
      </c>
      <c r="K109" s="5">
        <v>398946</v>
      </c>
      <c r="L109" s="5">
        <v>5363128</v>
      </c>
      <c r="M109" s="5">
        <v>2380274</v>
      </c>
      <c r="N109" s="5">
        <v>293359</v>
      </c>
      <c r="O109" s="5">
        <v>1220774</v>
      </c>
    </row>
    <row r="110" spans="1:15">
      <c r="A110" s="5">
        <v>1397</v>
      </c>
      <c r="B110" s="5">
        <v>4</v>
      </c>
      <c r="C110" s="5" t="s">
        <v>361</v>
      </c>
      <c r="D110" s="5" t="s">
        <v>362</v>
      </c>
      <c r="E110" s="5">
        <v>6202582</v>
      </c>
      <c r="F110" s="5">
        <v>5255506</v>
      </c>
      <c r="G110" s="5">
        <v>4244230</v>
      </c>
      <c r="H110" s="5">
        <v>881837</v>
      </c>
      <c r="I110" s="5">
        <v>129439</v>
      </c>
      <c r="J110" s="5">
        <v>21235</v>
      </c>
      <c r="K110" s="5">
        <v>107948</v>
      </c>
      <c r="L110" s="5">
        <v>268588</v>
      </c>
      <c r="M110" s="5">
        <v>251750</v>
      </c>
      <c r="N110" s="5">
        <v>18095</v>
      </c>
      <c r="O110" s="5">
        <v>279460</v>
      </c>
    </row>
    <row r="111" spans="1:15">
      <c r="A111" s="5">
        <v>1397</v>
      </c>
      <c r="B111" s="5">
        <v>4</v>
      </c>
      <c r="C111" s="5" t="s">
        <v>363</v>
      </c>
      <c r="D111" s="5" t="s">
        <v>364</v>
      </c>
      <c r="E111" s="5">
        <v>32577397</v>
      </c>
      <c r="F111" s="5">
        <v>16420132</v>
      </c>
      <c r="G111" s="5">
        <v>11151351</v>
      </c>
      <c r="H111" s="5">
        <v>4416602</v>
      </c>
      <c r="I111" s="5">
        <v>852179</v>
      </c>
      <c r="J111" s="5">
        <v>197814</v>
      </c>
      <c r="K111" s="5">
        <v>425492</v>
      </c>
      <c r="L111" s="5">
        <v>7668140</v>
      </c>
      <c r="M111" s="5">
        <v>4490254</v>
      </c>
      <c r="N111" s="5">
        <v>650412</v>
      </c>
      <c r="O111" s="5">
        <v>2725153</v>
      </c>
    </row>
    <row r="112" spans="1:15">
      <c r="A112" s="5">
        <v>1397</v>
      </c>
      <c r="B112" s="5">
        <v>4</v>
      </c>
      <c r="C112" s="5" t="s">
        <v>365</v>
      </c>
      <c r="D112" s="5" t="s">
        <v>366</v>
      </c>
      <c r="E112" s="5">
        <v>33935601</v>
      </c>
      <c r="F112" s="5">
        <v>30386703</v>
      </c>
      <c r="G112" s="5">
        <v>29068544</v>
      </c>
      <c r="H112" s="5">
        <v>616679</v>
      </c>
      <c r="I112" s="5">
        <v>701479</v>
      </c>
      <c r="J112" s="5">
        <v>165222</v>
      </c>
      <c r="K112" s="5">
        <v>363696</v>
      </c>
      <c r="L112" s="5">
        <v>1076482</v>
      </c>
      <c r="M112" s="5">
        <v>770038</v>
      </c>
      <c r="N112" s="5">
        <v>175619</v>
      </c>
      <c r="O112" s="5">
        <v>997842</v>
      </c>
    </row>
    <row r="113" spans="1:15">
      <c r="A113" s="5">
        <v>1397</v>
      </c>
      <c r="B113" s="5">
        <v>4</v>
      </c>
      <c r="C113" s="5" t="s">
        <v>367</v>
      </c>
      <c r="D113" s="5" t="s">
        <v>368</v>
      </c>
      <c r="E113" s="5">
        <v>14560426</v>
      </c>
      <c r="F113" s="5">
        <v>13036747</v>
      </c>
      <c r="G113" s="5">
        <v>12016247</v>
      </c>
      <c r="H113" s="5">
        <v>97693</v>
      </c>
      <c r="I113" s="5">
        <v>922807</v>
      </c>
      <c r="J113" s="5">
        <v>102690</v>
      </c>
      <c r="K113" s="5">
        <v>126613</v>
      </c>
      <c r="L113" s="5">
        <v>186055</v>
      </c>
      <c r="M113" s="5">
        <v>704810</v>
      </c>
      <c r="N113" s="5">
        <v>94378</v>
      </c>
      <c r="O113" s="5">
        <v>309134</v>
      </c>
    </row>
    <row r="114" spans="1:15">
      <c r="A114" s="5">
        <v>1397</v>
      </c>
      <c r="B114" s="5">
        <v>4</v>
      </c>
      <c r="C114" s="5" t="s">
        <v>369</v>
      </c>
      <c r="D114" s="5" t="s">
        <v>370</v>
      </c>
      <c r="E114" s="5">
        <v>26443444</v>
      </c>
      <c r="F114" s="5">
        <v>24079157</v>
      </c>
      <c r="G114" s="5">
        <v>23435051</v>
      </c>
      <c r="H114" s="5">
        <v>368580</v>
      </c>
      <c r="I114" s="5">
        <v>275526</v>
      </c>
      <c r="J114" s="5">
        <v>141168</v>
      </c>
      <c r="K114" s="5">
        <v>334529</v>
      </c>
      <c r="L114" s="5">
        <v>763638</v>
      </c>
      <c r="M114" s="5">
        <v>481335</v>
      </c>
      <c r="N114" s="5">
        <v>63017</v>
      </c>
      <c r="O114" s="5">
        <v>580601</v>
      </c>
    </row>
    <row r="115" spans="1:15">
      <c r="A115" s="5">
        <v>1397</v>
      </c>
      <c r="B115" s="5">
        <v>2</v>
      </c>
      <c r="C115" s="5" t="s">
        <v>371</v>
      </c>
      <c r="D115" s="5" t="s">
        <v>372</v>
      </c>
      <c r="E115" s="5">
        <v>1070797945</v>
      </c>
      <c r="F115" s="5">
        <v>1005924474</v>
      </c>
      <c r="G115" s="5">
        <v>982570801</v>
      </c>
      <c r="H115" s="5">
        <v>1436105</v>
      </c>
      <c r="I115" s="5">
        <v>21917568</v>
      </c>
      <c r="J115" s="5">
        <v>1369802</v>
      </c>
      <c r="K115" s="5">
        <v>1602920</v>
      </c>
      <c r="L115" s="5">
        <v>21062296</v>
      </c>
      <c r="M115" s="5">
        <v>26463024</v>
      </c>
      <c r="N115" s="5">
        <v>2230589</v>
      </c>
      <c r="O115" s="5">
        <v>12144841</v>
      </c>
    </row>
    <row r="116" spans="1:15">
      <c r="A116" s="5">
        <v>1397</v>
      </c>
      <c r="B116" s="5">
        <v>3</v>
      </c>
      <c r="C116" s="5" t="s">
        <v>373</v>
      </c>
      <c r="D116" s="5" t="s">
        <v>374</v>
      </c>
      <c r="E116" s="5">
        <v>815310533</v>
      </c>
      <c r="F116" s="5">
        <v>764298560</v>
      </c>
      <c r="G116" s="5">
        <v>743737026</v>
      </c>
      <c r="H116" s="5">
        <v>707879</v>
      </c>
      <c r="I116" s="5">
        <v>19853655</v>
      </c>
      <c r="J116" s="5">
        <v>1145561</v>
      </c>
      <c r="K116" s="5">
        <v>1063898</v>
      </c>
      <c r="L116" s="5">
        <v>19733149</v>
      </c>
      <c r="M116" s="5">
        <v>19533865</v>
      </c>
      <c r="N116" s="5">
        <v>2082061</v>
      </c>
      <c r="O116" s="5">
        <v>7453439</v>
      </c>
    </row>
    <row r="117" spans="1:15">
      <c r="A117" s="5">
        <v>1397</v>
      </c>
      <c r="B117" s="5">
        <v>4</v>
      </c>
      <c r="C117" s="5" t="s">
        <v>375</v>
      </c>
      <c r="D117" s="5" t="s">
        <v>374</v>
      </c>
      <c r="E117" s="5">
        <v>815310533</v>
      </c>
      <c r="F117" s="5">
        <v>764298560</v>
      </c>
      <c r="G117" s="5">
        <v>743737026</v>
      </c>
      <c r="H117" s="5">
        <v>707879</v>
      </c>
      <c r="I117" s="5">
        <v>19853655</v>
      </c>
      <c r="J117" s="5">
        <v>1145561</v>
      </c>
      <c r="K117" s="5">
        <v>1063898</v>
      </c>
      <c r="L117" s="5">
        <v>19733149</v>
      </c>
      <c r="M117" s="5">
        <v>19533865</v>
      </c>
      <c r="N117" s="5">
        <v>2082061</v>
      </c>
      <c r="O117" s="5">
        <v>7453439</v>
      </c>
    </row>
    <row r="118" spans="1:15">
      <c r="A118" s="5">
        <v>1397</v>
      </c>
      <c r="B118" s="5">
        <v>3</v>
      </c>
      <c r="C118" s="5" t="s">
        <v>376</v>
      </c>
      <c r="D118" s="5" t="s">
        <v>377</v>
      </c>
      <c r="E118" s="5">
        <v>210719305</v>
      </c>
      <c r="F118" s="5">
        <v>198301676</v>
      </c>
      <c r="G118" s="5">
        <v>196307357</v>
      </c>
      <c r="H118" s="5">
        <v>677547</v>
      </c>
      <c r="I118" s="5">
        <v>1316772</v>
      </c>
      <c r="J118" s="5">
        <v>197754</v>
      </c>
      <c r="K118" s="5">
        <v>492895</v>
      </c>
      <c r="L118" s="5">
        <v>1212322</v>
      </c>
      <c r="M118" s="5">
        <v>6402221</v>
      </c>
      <c r="N118" s="5">
        <v>117607</v>
      </c>
      <c r="O118" s="5">
        <v>3994831</v>
      </c>
    </row>
    <row r="119" spans="1:15">
      <c r="A119" s="5">
        <v>1397</v>
      </c>
      <c r="B119" s="5">
        <v>4</v>
      </c>
      <c r="C119" s="5" t="s">
        <v>378</v>
      </c>
      <c r="D119" s="5" t="s">
        <v>377</v>
      </c>
      <c r="E119" s="5">
        <v>210719305</v>
      </c>
      <c r="F119" s="5">
        <v>198301676</v>
      </c>
      <c r="G119" s="5">
        <v>196307357</v>
      </c>
      <c r="H119" s="5">
        <v>677547</v>
      </c>
      <c r="I119" s="5">
        <v>1316772</v>
      </c>
      <c r="J119" s="5">
        <v>197754</v>
      </c>
      <c r="K119" s="5">
        <v>492895</v>
      </c>
      <c r="L119" s="5">
        <v>1212322</v>
      </c>
      <c r="M119" s="5">
        <v>6402221</v>
      </c>
      <c r="N119" s="5">
        <v>117607</v>
      </c>
      <c r="O119" s="5">
        <v>3994831</v>
      </c>
    </row>
    <row r="120" spans="1:15">
      <c r="A120" s="5">
        <v>1397</v>
      </c>
      <c r="B120" s="5">
        <v>3</v>
      </c>
      <c r="C120" s="5" t="s">
        <v>379</v>
      </c>
      <c r="D120" s="5" t="s">
        <v>380</v>
      </c>
      <c r="E120" s="5">
        <v>44768107</v>
      </c>
      <c r="F120" s="5">
        <v>43324238</v>
      </c>
      <c r="G120" s="5">
        <v>42526418</v>
      </c>
      <c r="H120" s="5">
        <v>50679</v>
      </c>
      <c r="I120" s="5">
        <v>747141</v>
      </c>
      <c r="J120" s="5">
        <v>26488</v>
      </c>
      <c r="K120" s="5">
        <v>46126</v>
      </c>
      <c r="L120" s="5">
        <v>116825</v>
      </c>
      <c r="M120" s="5">
        <v>526939</v>
      </c>
      <c r="N120" s="5">
        <v>30920</v>
      </c>
      <c r="O120" s="5">
        <v>696571</v>
      </c>
    </row>
    <row r="121" spans="1:15">
      <c r="A121" s="5">
        <v>1397</v>
      </c>
      <c r="B121" s="5">
        <v>4</v>
      </c>
      <c r="C121" s="5" t="s">
        <v>381</v>
      </c>
      <c r="D121" s="5" t="s">
        <v>382</v>
      </c>
      <c r="E121" s="5">
        <v>23677117</v>
      </c>
      <c r="F121" s="5">
        <v>22371433</v>
      </c>
      <c r="G121" s="5">
        <v>21722323</v>
      </c>
      <c r="H121" s="5">
        <v>36816</v>
      </c>
      <c r="I121" s="5">
        <v>612295</v>
      </c>
      <c r="J121" s="5">
        <v>18496</v>
      </c>
      <c r="K121" s="5">
        <v>44409</v>
      </c>
      <c r="L121" s="5">
        <v>107266</v>
      </c>
      <c r="M121" s="5">
        <v>485946</v>
      </c>
      <c r="N121" s="5">
        <v>28052</v>
      </c>
      <c r="O121" s="5">
        <v>621514</v>
      </c>
    </row>
    <row r="122" spans="1:15">
      <c r="A122" s="5">
        <v>1397</v>
      </c>
      <c r="B122" s="5">
        <v>4</v>
      </c>
      <c r="C122" s="5" t="s">
        <v>383</v>
      </c>
      <c r="D122" s="5" t="s">
        <v>384</v>
      </c>
      <c r="E122" s="5">
        <v>21090990</v>
      </c>
      <c r="F122" s="5">
        <v>20952805</v>
      </c>
      <c r="G122" s="5">
        <v>20804095</v>
      </c>
      <c r="H122" s="5">
        <v>13864</v>
      </c>
      <c r="I122" s="5">
        <v>134846</v>
      </c>
      <c r="J122" s="5">
        <v>7991</v>
      </c>
      <c r="K122" s="5">
        <v>1718</v>
      </c>
      <c r="L122" s="5">
        <v>9559</v>
      </c>
      <c r="M122" s="5">
        <v>40993</v>
      </c>
      <c r="N122" s="5">
        <v>2868</v>
      </c>
      <c r="O122" s="5">
        <v>75056</v>
      </c>
    </row>
    <row r="123" spans="1:15">
      <c r="A123" s="5">
        <v>1397</v>
      </c>
      <c r="B123" s="5">
        <v>2</v>
      </c>
      <c r="C123" s="5" t="s">
        <v>385</v>
      </c>
      <c r="D123" s="5" t="s">
        <v>386</v>
      </c>
      <c r="E123" s="5">
        <v>187453212</v>
      </c>
      <c r="F123" s="5">
        <v>174702116</v>
      </c>
      <c r="G123" s="5">
        <v>171623067</v>
      </c>
      <c r="H123" s="5">
        <v>1403635</v>
      </c>
      <c r="I123" s="5">
        <v>1675414</v>
      </c>
      <c r="J123" s="5">
        <v>297875</v>
      </c>
      <c r="K123" s="5">
        <v>401938</v>
      </c>
      <c r="L123" s="5">
        <v>620291</v>
      </c>
      <c r="M123" s="5">
        <v>1205541</v>
      </c>
      <c r="N123" s="5">
        <v>114145</v>
      </c>
      <c r="O123" s="5">
        <v>10111306</v>
      </c>
    </row>
    <row r="124" spans="1:15">
      <c r="A124" s="5">
        <v>1397</v>
      </c>
      <c r="B124" s="5">
        <v>3</v>
      </c>
      <c r="C124" s="5" t="s">
        <v>387</v>
      </c>
      <c r="D124" s="5" t="s">
        <v>388</v>
      </c>
      <c r="E124" s="5">
        <v>105737307</v>
      </c>
      <c r="F124" s="5">
        <v>95590917</v>
      </c>
      <c r="G124" s="5">
        <v>94710602</v>
      </c>
      <c r="H124" s="5">
        <v>278223</v>
      </c>
      <c r="I124" s="5">
        <v>602092</v>
      </c>
      <c r="J124" s="5">
        <v>147473</v>
      </c>
      <c r="K124" s="5">
        <v>189670</v>
      </c>
      <c r="L124" s="5">
        <v>302154</v>
      </c>
      <c r="M124" s="5">
        <v>481889</v>
      </c>
      <c r="N124" s="5">
        <v>42387</v>
      </c>
      <c r="O124" s="5">
        <v>8982817</v>
      </c>
    </row>
    <row r="125" spans="1:15">
      <c r="A125" s="5">
        <v>1397</v>
      </c>
      <c r="B125" s="5">
        <v>4</v>
      </c>
      <c r="C125" s="5" t="s">
        <v>389</v>
      </c>
      <c r="D125" s="5" t="s">
        <v>390</v>
      </c>
      <c r="E125" s="5">
        <v>83317665</v>
      </c>
      <c r="F125" s="5">
        <v>75287645</v>
      </c>
      <c r="G125" s="5">
        <v>74756836</v>
      </c>
      <c r="H125" s="5">
        <v>85926</v>
      </c>
      <c r="I125" s="5">
        <v>444883</v>
      </c>
      <c r="J125" s="5">
        <v>61802</v>
      </c>
      <c r="K125" s="5">
        <v>98455</v>
      </c>
      <c r="L125" s="5">
        <v>208202</v>
      </c>
      <c r="M125" s="5">
        <v>309305</v>
      </c>
      <c r="N125" s="5">
        <v>27606</v>
      </c>
      <c r="O125" s="5">
        <v>7324651</v>
      </c>
    </row>
    <row r="126" spans="1:15">
      <c r="A126" s="5">
        <v>1397</v>
      </c>
      <c r="B126" s="5">
        <v>4</v>
      </c>
      <c r="C126" s="5" t="s">
        <v>391</v>
      </c>
      <c r="D126" s="5" t="s">
        <v>392</v>
      </c>
      <c r="E126" s="5">
        <v>22265343</v>
      </c>
      <c r="F126" s="5">
        <v>20173258</v>
      </c>
      <c r="G126" s="5">
        <v>19824517</v>
      </c>
      <c r="H126" s="5">
        <v>192252</v>
      </c>
      <c r="I126" s="5">
        <v>156489</v>
      </c>
      <c r="J126" s="5">
        <v>84684</v>
      </c>
      <c r="K126" s="5">
        <v>70664</v>
      </c>
      <c r="L126" s="5">
        <v>93642</v>
      </c>
      <c r="M126" s="5">
        <v>171518</v>
      </c>
      <c r="N126" s="5">
        <v>14638</v>
      </c>
      <c r="O126" s="5">
        <v>1656940</v>
      </c>
    </row>
    <row r="127" spans="1:15">
      <c r="A127" s="5">
        <v>1397</v>
      </c>
      <c r="B127" s="5">
        <v>4</v>
      </c>
      <c r="C127" s="5" t="s">
        <v>393</v>
      </c>
      <c r="D127" s="5" t="s">
        <v>394</v>
      </c>
      <c r="E127" s="5">
        <v>154299</v>
      </c>
      <c r="F127" s="5">
        <v>130014</v>
      </c>
      <c r="G127" s="5">
        <v>129249</v>
      </c>
      <c r="H127" s="5">
        <v>45</v>
      </c>
      <c r="I127" s="5">
        <v>720</v>
      </c>
      <c r="J127" s="5">
        <v>988</v>
      </c>
      <c r="K127" s="5">
        <v>20552</v>
      </c>
      <c r="L127" s="5">
        <v>310</v>
      </c>
      <c r="M127" s="5">
        <v>1066</v>
      </c>
      <c r="N127" s="5">
        <v>142</v>
      </c>
      <c r="O127" s="5">
        <v>1226</v>
      </c>
    </row>
    <row r="128" spans="1:15">
      <c r="A128" s="5">
        <v>1397</v>
      </c>
      <c r="B128" s="5">
        <v>3</v>
      </c>
      <c r="C128" s="5" t="s">
        <v>395</v>
      </c>
      <c r="D128" s="5" t="s">
        <v>396</v>
      </c>
      <c r="E128" s="5">
        <v>81715905</v>
      </c>
      <c r="F128" s="5">
        <v>79111199</v>
      </c>
      <c r="G128" s="5">
        <v>76912465</v>
      </c>
      <c r="H128" s="5">
        <v>1125412</v>
      </c>
      <c r="I128" s="5">
        <v>1073322</v>
      </c>
      <c r="J128" s="5">
        <v>150402</v>
      </c>
      <c r="K128" s="5">
        <v>212268</v>
      </c>
      <c r="L128" s="5">
        <v>318136</v>
      </c>
      <c r="M128" s="5">
        <v>723652</v>
      </c>
      <c r="N128" s="5">
        <v>71758</v>
      </c>
      <c r="O128" s="5">
        <v>1128490</v>
      </c>
    </row>
    <row r="129" spans="1:15">
      <c r="A129" s="5">
        <v>1397</v>
      </c>
      <c r="B129" s="5">
        <v>4</v>
      </c>
      <c r="C129" s="5" t="s">
        <v>397</v>
      </c>
      <c r="D129" s="5" t="s">
        <v>398</v>
      </c>
      <c r="E129" s="5">
        <v>10542706</v>
      </c>
      <c r="F129" s="5">
        <v>10433653</v>
      </c>
      <c r="G129" s="5">
        <v>10283376</v>
      </c>
      <c r="H129" s="5">
        <v>11191</v>
      </c>
      <c r="I129" s="5">
        <v>139086</v>
      </c>
      <c r="J129" s="5">
        <v>6283</v>
      </c>
      <c r="K129" s="5">
        <v>16818</v>
      </c>
      <c r="L129" s="5">
        <v>13396</v>
      </c>
      <c r="M129" s="5">
        <v>25295</v>
      </c>
      <c r="N129" s="5">
        <v>3178</v>
      </c>
      <c r="O129" s="5">
        <v>44083</v>
      </c>
    </row>
    <row r="130" spans="1:15">
      <c r="A130" s="5">
        <v>1397</v>
      </c>
      <c r="B130" s="5">
        <v>4</v>
      </c>
      <c r="C130" s="5" t="s">
        <v>399</v>
      </c>
      <c r="D130" s="5" t="s">
        <v>400</v>
      </c>
      <c r="E130" s="5">
        <v>13782110</v>
      </c>
      <c r="F130" s="5">
        <v>13299540</v>
      </c>
      <c r="G130" s="5">
        <v>13198867</v>
      </c>
      <c r="H130" s="5">
        <v>9995</v>
      </c>
      <c r="I130" s="5">
        <v>90678</v>
      </c>
      <c r="J130" s="5">
        <v>16281</v>
      </c>
      <c r="K130" s="5">
        <v>30668</v>
      </c>
      <c r="L130" s="5">
        <v>54850</v>
      </c>
      <c r="M130" s="5">
        <v>141243</v>
      </c>
      <c r="N130" s="5">
        <v>15545</v>
      </c>
      <c r="O130" s="5">
        <v>223983</v>
      </c>
    </row>
    <row r="131" spans="1:15">
      <c r="A131" s="5">
        <v>1397</v>
      </c>
      <c r="B131" s="5">
        <v>4</v>
      </c>
      <c r="C131" s="5" t="s">
        <v>401</v>
      </c>
      <c r="D131" s="5" t="s">
        <v>402</v>
      </c>
      <c r="E131" s="5">
        <v>3482962</v>
      </c>
      <c r="F131" s="5">
        <v>3335085</v>
      </c>
      <c r="G131" s="5">
        <v>3198043</v>
      </c>
      <c r="H131" s="5">
        <v>76848</v>
      </c>
      <c r="I131" s="5">
        <v>60194</v>
      </c>
      <c r="J131" s="5">
        <v>7114</v>
      </c>
      <c r="K131" s="5">
        <v>6393</v>
      </c>
      <c r="L131" s="5">
        <v>25761</v>
      </c>
      <c r="M131" s="5">
        <v>48897</v>
      </c>
      <c r="N131" s="5">
        <v>6486</v>
      </c>
      <c r="O131" s="5">
        <v>53226</v>
      </c>
    </row>
    <row r="132" spans="1:15">
      <c r="A132" s="5">
        <v>1397</v>
      </c>
      <c r="B132" s="5">
        <v>4</v>
      </c>
      <c r="C132" s="5" t="s">
        <v>403</v>
      </c>
      <c r="D132" s="5" t="s">
        <v>404</v>
      </c>
      <c r="E132" s="5">
        <v>53908127</v>
      </c>
      <c r="F132" s="5">
        <v>52042921</v>
      </c>
      <c r="G132" s="5">
        <v>50232179</v>
      </c>
      <c r="H132" s="5">
        <v>1027378</v>
      </c>
      <c r="I132" s="5">
        <v>783364</v>
      </c>
      <c r="J132" s="5">
        <v>120724</v>
      </c>
      <c r="K132" s="5">
        <v>158389</v>
      </c>
      <c r="L132" s="5">
        <v>224130</v>
      </c>
      <c r="M132" s="5">
        <v>508216</v>
      </c>
      <c r="N132" s="5">
        <v>46549</v>
      </c>
      <c r="O132" s="5">
        <v>807198</v>
      </c>
    </row>
    <row r="133" spans="1:15">
      <c r="A133" s="5">
        <v>1397</v>
      </c>
      <c r="B133" s="5">
        <v>2</v>
      </c>
      <c r="C133" s="5" t="s">
        <v>405</v>
      </c>
      <c r="D133" s="5" t="s">
        <v>406</v>
      </c>
      <c r="E133" s="5">
        <v>62231509</v>
      </c>
      <c r="F133" s="5">
        <v>60722689</v>
      </c>
      <c r="G133" s="5">
        <v>59662623</v>
      </c>
      <c r="H133" s="5">
        <v>669454</v>
      </c>
      <c r="I133" s="5">
        <v>390612</v>
      </c>
      <c r="J133" s="5">
        <v>45539</v>
      </c>
      <c r="K133" s="5">
        <v>724644</v>
      </c>
      <c r="L133" s="5">
        <v>50062</v>
      </c>
      <c r="M133" s="5">
        <v>136580</v>
      </c>
      <c r="N133" s="5">
        <v>27548</v>
      </c>
      <c r="O133" s="5">
        <v>524447</v>
      </c>
    </row>
    <row r="134" spans="1:15">
      <c r="A134" s="5">
        <v>1397</v>
      </c>
      <c r="B134" s="5">
        <v>3</v>
      </c>
      <c r="C134" s="5" t="s">
        <v>407</v>
      </c>
      <c r="D134" s="5" t="s">
        <v>408</v>
      </c>
      <c r="E134" s="5">
        <v>3309728</v>
      </c>
      <c r="F134" s="5">
        <v>3245990</v>
      </c>
      <c r="G134" s="5">
        <v>3223576</v>
      </c>
      <c r="H134" s="5">
        <v>10511</v>
      </c>
      <c r="I134" s="5">
        <v>11903</v>
      </c>
      <c r="J134" s="5">
        <v>9199</v>
      </c>
      <c r="K134" s="5">
        <v>4406</v>
      </c>
      <c r="L134" s="5">
        <v>8067</v>
      </c>
      <c r="M134" s="5">
        <v>16004</v>
      </c>
      <c r="N134" s="5">
        <v>3700</v>
      </c>
      <c r="O134" s="5">
        <v>22362</v>
      </c>
    </row>
    <row r="135" spans="1:15">
      <c r="A135" s="5">
        <v>1397</v>
      </c>
      <c r="B135" s="5">
        <v>4</v>
      </c>
      <c r="C135" s="5" t="s">
        <v>409</v>
      </c>
      <c r="D135" s="5" t="s">
        <v>408</v>
      </c>
      <c r="E135" s="5">
        <v>3309728</v>
      </c>
      <c r="F135" s="5">
        <v>3245990</v>
      </c>
      <c r="G135" s="5">
        <v>3223576</v>
      </c>
      <c r="H135" s="5">
        <v>10511</v>
      </c>
      <c r="I135" s="5">
        <v>11903</v>
      </c>
      <c r="J135" s="5">
        <v>9199</v>
      </c>
      <c r="K135" s="5">
        <v>4406</v>
      </c>
      <c r="L135" s="5">
        <v>8067</v>
      </c>
      <c r="M135" s="5">
        <v>16004</v>
      </c>
      <c r="N135" s="5">
        <v>3700</v>
      </c>
      <c r="O135" s="5">
        <v>22362</v>
      </c>
    </row>
    <row r="136" spans="1:15">
      <c r="A136" s="5">
        <v>1397</v>
      </c>
      <c r="B136" s="5">
        <v>3</v>
      </c>
      <c r="C136" s="5" t="s">
        <v>410</v>
      </c>
      <c r="D136" s="5" t="s">
        <v>411</v>
      </c>
      <c r="E136" s="5">
        <v>8574985</v>
      </c>
      <c r="F136" s="5">
        <v>8278862</v>
      </c>
      <c r="G136" s="5">
        <v>8009902</v>
      </c>
      <c r="H136" s="5">
        <v>124822</v>
      </c>
      <c r="I136" s="5">
        <v>144137</v>
      </c>
      <c r="J136" s="5">
        <v>7049</v>
      </c>
      <c r="K136" s="5">
        <v>101</v>
      </c>
      <c r="L136" s="5">
        <v>5306</v>
      </c>
      <c r="M136" s="5">
        <v>24054</v>
      </c>
      <c r="N136" s="5">
        <v>3698</v>
      </c>
      <c r="O136" s="5">
        <v>255915</v>
      </c>
    </row>
    <row r="137" spans="1:15">
      <c r="A137" s="5">
        <v>1397</v>
      </c>
      <c r="B137" s="5">
        <v>4</v>
      </c>
      <c r="C137" s="5" t="s">
        <v>412</v>
      </c>
      <c r="D137" s="5" t="s">
        <v>411</v>
      </c>
      <c r="E137" s="5">
        <v>8574985</v>
      </c>
      <c r="F137" s="5">
        <v>8278862</v>
      </c>
      <c r="G137" s="5">
        <v>8009902</v>
      </c>
      <c r="H137" s="5">
        <v>124822</v>
      </c>
      <c r="I137" s="5">
        <v>144137</v>
      </c>
      <c r="J137" s="5">
        <v>7049</v>
      </c>
      <c r="K137" s="5">
        <v>101</v>
      </c>
      <c r="L137" s="5">
        <v>5306</v>
      </c>
      <c r="M137" s="5">
        <v>24054</v>
      </c>
      <c r="N137" s="5">
        <v>3698</v>
      </c>
      <c r="O137" s="5">
        <v>255915</v>
      </c>
    </row>
    <row r="138" spans="1:15">
      <c r="A138" s="5">
        <v>1397</v>
      </c>
      <c r="B138" s="5">
        <v>3</v>
      </c>
      <c r="C138" s="5" t="s">
        <v>413</v>
      </c>
      <c r="D138" s="5" t="s">
        <v>414</v>
      </c>
      <c r="E138" s="5">
        <v>5985546</v>
      </c>
      <c r="F138" s="5">
        <v>5813889</v>
      </c>
      <c r="G138" s="5">
        <v>5694434</v>
      </c>
      <c r="H138" s="5">
        <v>35142</v>
      </c>
      <c r="I138" s="5">
        <v>84313</v>
      </c>
      <c r="J138" s="5">
        <v>13836</v>
      </c>
      <c r="K138" s="5">
        <v>1503</v>
      </c>
      <c r="L138" s="5">
        <v>14323</v>
      </c>
      <c r="M138" s="5">
        <v>34521</v>
      </c>
      <c r="N138" s="5">
        <v>4597</v>
      </c>
      <c r="O138" s="5">
        <v>102876</v>
      </c>
    </row>
    <row r="139" spans="1:15">
      <c r="A139" s="5">
        <v>1397</v>
      </c>
      <c r="B139" s="5">
        <v>4</v>
      </c>
      <c r="C139" s="5" t="s">
        <v>415</v>
      </c>
      <c r="D139" s="5" t="s">
        <v>414</v>
      </c>
      <c r="E139" s="5">
        <v>5985546</v>
      </c>
      <c r="F139" s="5">
        <v>5813889</v>
      </c>
      <c r="G139" s="5">
        <v>5694434</v>
      </c>
      <c r="H139" s="5">
        <v>35142</v>
      </c>
      <c r="I139" s="5">
        <v>84313</v>
      </c>
      <c r="J139" s="5">
        <v>13836</v>
      </c>
      <c r="K139" s="5">
        <v>1503</v>
      </c>
      <c r="L139" s="5">
        <v>14323</v>
      </c>
      <c r="M139" s="5">
        <v>34521</v>
      </c>
      <c r="N139" s="5">
        <v>4597</v>
      </c>
      <c r="O139" s="5">
        <v>102876</v>
      </c>
    </row>
    <row r="140" spans="1:15">
      <c r="A140" s="5">
        <v>1397</v>
      </c>
      <c r="B140" s="5">
        <v>3</v>
      </c>
      <c r="C140" s="5" t="s">
        <v>416</v>
      </c>
      <c r="D140" s="5" t="s">
        <v>417</v>
      </c>
      <c r="E140" s="5">
        <v>26918792</v>
      </c>
      <c r="F140" s="5">
        <v>26096067</v>
      </c>
      <c r="G140" s="5">
        <v>25703499</v>
      </c>
      <c r="H140" s="5">
        <v>347853</v>
      </c>
      <c r="I140" s="5">
        <v>44715</v>
      </c>
      <c r="J140" s="5">
        <v>3061</v>
      </c>
      <c r="K140" s="5">
        <v>712108</v>
      </c>
      <c r="L140" s="5">
        <v>5846</v>
      </c>
      <c r="M140" s="5">
        <v>24555</v>
      </c>
      <c r="N140" s="5">
        <v>8358</v>
      </c>
      <c r="O140" s="5">
        <v>68797</v>
      </c>
    </row>
    <row r="141" spans="1:15">
      <c r="A141" s="5">
        <v>1397</v>
      </c>
      <c r="B141" s="5">
        <v>4</v>
      </c>
      <c r="C141" s="5" t="s">
        <v>418</v>
      </c>
      <c r="D141" s="5" t="s">
        <v>417</v>
      </c>
      <c r="E141" s="5">
        <v>26918792</v>
      </c>
      <c r="F141" s="5">
        <v>26096067</v>
      </c>
      <c r="G141" s="5">
        <v>25703499</v>
      </c>
      <c r="H141" s="5">
        <v>347853</v>
      </c>
      <c r="I141" s="5">
        <v>44715</v>
      </c>
      <c r="J141" s="5">
        <v>3061</v>
      </c>
      <c r="K141" s="5">
        <v>712108</v>
      </c>
      <c r="L141" s="5">
        <v>5846</v>
      </c>
      <c r="M141" s="5">
        <v>24555</v>
      </c>
      <c r="N141" s="5">
        <v>8358</v>
      </c>
      <c r="O141" s="5">
        <v>68797</v>
      </c>
    </row>
    <row r="142" spans="1:15">
      <c r="A142" s="5">
        <v>1397</v>
      </c>
      <c r="B142" s="5">
        <v>3</v>
      </c>
      <c r="C142" s="5" t="s">
        <v>419</v>
      </c>
      <c r="D142" s="5" t="s">
        <v>420</v>
      </c>
      <c r="E142" s="5">
        <v>14697480</v>
      </c>
      <c r="F142" s="5">
        <v>14565001</v>
      </c>
      <c r="G142" s="5">
        <v>14398728</v>
      </c>
      <c r="H142" s="5">
        <v>109317</v>
      </c>
      <c r="I142" s="5">
        <v>56955</v>
      </c>
      <c r="J142" s="5">
        <v>10608</v>
      </c>
      <c r="K142" s="5">
        <v>6145</v>
      </c>
      <c r="L142" s="5">
        <v>13687</v>
      </c>
      <c r="M142" s="5">
        <v>28642</v>
      </c>
      <c r="N142" s="5">
        <v>5888</v>
      </c>
      <c r="O142" s="5">
        <v>67509</v>
      </c>
    </row>
    <row r="143" spans="1:15">
      <c r="A143" s="5">
        <v>1397</v>
      </c>
      <c r="B143" s="5">
        <v>4</v>
      </c>
      <c r="C143" s="5" t="s">
        <v>421</v>
      </c>
      <c r="D143" s="5" t="s">
        <v>422</v>
      </c>
      <c r="E143" s="5">
        <v>14509886</v>
      </c>
      <c r="F143" s="5">
        <v>14380503</v>
      </c>
      <c r="G143" s="5">
        <v>14223270</v>
      </c>
      <c r="H143" s="5">
        <v>102848</v>
      </c>
      <c r="I143" s="5">
        <v>54385</v>
      </c>
      <c r="J143" s="5">
        <v>9615</v>
      </c>
      <c r="K143" s="5">
        <v>6145</v>
      </c>
      <c r="L143" s="5">
        <v>13216</v>
      </c>
      <c r="M143" s="5">
        <v>27428</v>
      </c>
      <c r="N143" s="5">
        <v>5729</v>
      </c>
      <c r="O143" s="5">
        <v>67251</v>
      </c>
    </row>
    <row r="144" spans="1:15">
      <c r="A144" s="5">
        <v>1397</v>
      </c>
      <c r="B144" s="5">
        <v>4</v>
      </c>
      <c r="C144" s="5" t="s">
        <v>423</v>
      </c>
      <c r="D144" s="5" t="s">
        <v>424</v>
      </c>
      <c r="E144" s="5">
        <v>187594</v>
      </c>
      <c r="F144" s="5">
        <v>184498</v>
      </c>
      <c r="G144" s="5">
        <v>175459</v>
      </c>
      <c r="H144" s="5">
        <v>6470</v>
      </c>
      <c r="I144" s="5">
        <v>2570</v>
      </c>
      <c r="J144" s="5">
        <v>993</v>
      </c>
      <c r="K144" s="5">
        <v>0</v>
      </c>
      <c r="L144" s="5">
        <v>471</v>
      </c>
      <c r="M144" s="5">
        <v>1214</v>
      </c>
      <c r="N144" s="5">
        <v>159</v>
      </c>
      <c r="O144" s="5">
        <v>259</v>
      </c>
    </row>
    <row r="145" spans="1:15">
      <c r="A145" s="5">
        <v>1397</v>
      </c>
      <c r="B145" s="5">
        <v>3</v>
      </c>
      <c r="C145" s="5" t="s">
        <v>425</v>
      </c>
      <c r="D145" s="5" t="s">
        <v>426</v>
      </c>
      <c r="E145" s="5">
        <v>376728</v>
      </c>
      <c r="F145" s="5">
        <v>373380</v>
      </c>
      <c r="G145" s="5">
        <v>347499</v>
      </c>
      <c r="H145" s="5">
        <v>17397</v>
      </c>
      <c r="I145" s="5">
        <v>8484</v>
      </c>
      <c r="J145" s="5">
        <v>700</v>
      </c>
      <c r="K145" s="5">
        <v>130</v>
      </c>
      <c r="L145" s="5">
        <v>493</v>
      </c>
      <c r="M145" s="5">
        <v>1610</v>
      </c>
      <c r="N145" s="5">
        <v>120</v>
      </c>
      <c r="O145" s="5">
        <v>294</v>
      </c>
    </row>
    <row r="146" spans="1:15">
      <c r="A146" s="5">
        <v>1397</v>
      </c>
      <c r="B146" s="5">
        <v>4</v>
      </c>
      <c r="C146" s="5" t="s">
        <v>427</v>
      </c>
      <c r="D146" s="5" t="s">
        <v>426</v>
      </c>
      <c r="E146" s="5">
        <v>376728</v>
      </c>
      <c r="F146" s="5">
        <v>373380</v>
      </c>
      <c r="G146" s="5">
        <v>347499</v>
      </c>
      <c r="H146" s="5">
        <v>17397</v>
      </c>
      <c r="I146" s="5">
        <v>8484</v>
      </c>
      <c r="J146" s="5">
        <v>700</v>
      </c>
      <c r="K146" s="5">
        <v>130</v>
      </c>
      <c r="L146" s="5">
        <v>493</v>
      </c>
      <c r="M146" s="5">
        <v>1610</v>
      </c>
      <c r="N146" s="5">
        <v>120</v>
      </c>
      <c r="O146" s="5">
        <v>294</v>
      </c>
    </row>
    <row r="147" spans="1:15">
      <c r="A147" s="5">
        <v>1397</v>
      </c>
      <c r="B147" s="5">
        <v>7</v>
      </c>
      <c r="C147" s="5" t="s">
        <v>428</v>
      </c>
      <c r="D147" s="5" t="s">
        <v>429</v>
      </c>
      <c r="E147" s="5">
        <v>2368251</v>
      </c>
      <c r="F147" s="5">
        <v>2349501</v>
      </c>
      <c r="G147" s="5">
        <v>2284983</v>
      </c>
      <c r="H147" s="5">
        <v>24413</v>
      </c>
      <c r="I147" s="5">
        <v>40105</v>
      </c>
      <c r="J147" s="5">
        <v>1086</v>
      </c>
      <c r="K147" s="5">
        <v>250</v>
      </c>
      <c r="L147" s="5">
        <v>2340</v>
      </c>
      <c r="M147" s="5">
        <v>7193</v>
      </c>
      <c r="N147" s="5">
        <v>1187</v>
      </c>
      <c r="O147" s="5">
        <v>6694</v>
      </c>
    </row>
    <row r="148" spans="1:15">
      <c r="A148" s="5">
        <v>1397</v>
      </c>
      <c r="B148" s="5">
        <v>9</v>
      </c>
      <c r="C148" s="5" t="s">
        <v>430</v>
      </c>
      <c r="D148" s="5" t="s">
        <v>429</v>
      </c>
      <c r="E148" s="5">
        <v>2368251</v>
      </c>
      <c r="F148" s="5">
        <v>2349501</v>
      </c>
      <c r="G148" s="5">
        <v>2284983</v>
      </c>
      <c r="H148" s="5">
        <v>24413</v>
      </c>
      <c r="I148" s="5">
        <v>40105</v>
      </c>
      <c r="J148" s="5">
        <v>1086</v>
      </c>
      <c r="K148" s="5">
        <v>250</v>
      </c>
      <c r="L148" s="5">
        <v>2340</v>
      </c>
      <c r="M148" s="5">
        <v>7193</v>
      </c>
      <c r="N148" s="5">
        <v>1187</v>
      </c>
      <c r="O148" s="5">
        <v>6694</v>
      </c>
    </row>
    <row r="149" spans="1:15">
      <c r="A149" s="5">
        <v>1397</v>
      </c>
      <c r="B149" s="5">
        <v>2</v>
      </c>
      <c r="C149" s="5" t="s">
        <v>431</v>
      </c>
      <c r="D149" s="5" t="s">
        <v>432</v>
      </c>
      <c r="E149" s="5">
        <v>182204671</v>
      </c>
      <c r="F149" s="5">
        <v>178754972</v>
      </c>
      <c r="G149" s="5">
        <v>174941877</v>
      </c>
      <c r="H149" s="5">
        <v>2692114</v>
      </c>
      <c r="I149" s="5">
        <v>1120981</v>
      </c>
      <c r="J149" s="5">
        <v>238570</v>
      </c>
      <c r="K149" s="5">
        <v>676593</v>
      </c>
      <c r="L149" s="5">
        <v>349012</v>
      </c>
      <c r="M149" s="5">
        <v>739688</v>
      </c>
      <c r="N149" s="5">
        <v>210232</v>
      </c>
      <c r="O149" s="5">
        <v>1235603</v>
      </c>
    </row>
    <row r="150" spans="1:15">
      <c r="A150" s="5">
        <v>1397</v>
      </c>
      <c r="B150" s="5">
        <v>3</v>
      </c>
      <c r="C150" s="5" t="s">
        <v>433</v>
      </c>
      <c r="D150" s="5" t="s">
        <v>434</v>
      </c>
      <c r="E150" s="5">
        <v>34223770</v>
      </c>
      <c r="F150" s="5">
        <v>33476788</v>
      </c>
      <c r="G150" s="5">
        <v>32675429</v>
      </c>
      <c r="H150" s="5">
        <v>336301</v>
      </c>
      <c r="I150" s="5">
        <v>465058</v>
      </c>
      <c r="J150" s="5">
        <v>18420</v>
      </c>
      <c r="K150" s="5">
        <v>35322</v>
      </c>
      <c r="L150" s="5">
        <v>71287</v>
      </c>
      <c r="M150" s="5">
        <v>160960</v>
      </c>
      <c r="N150" s="5">
        <v>21677</v>
      </c>
      <c r="O150" s="5">
        <v>439317</v>
      </c>
    </row>
    <row r="151" spans="1:15">
      <c r="A151" s="5">
        <v>1397</v>
      </c>
      <c r="B151" s="5">
        <v>4</v>
      </c>
      <c r="C151" s="5" t="s">
        <v>435</v>
      </c>
      <c r="D151" s="5" t="s">
        <v>434</v>
      </c>
      <c r="E151" s="5">
        <v>34223770</v>
      </c>
      <c r="F151" s="5">
        <v>33476788</v>
      </c>
      <c r="G151" s="5">
        <v>32675429</v>
      </c>
      <c r="H151" s="5">
        <v>336301</v>
      </c>
      <c r="I151" s="5">
        <v>465058</v>
      </c>
      <c r="J151" s="5">
        <v>18420</v>
      </c>
      <c r="K151" s="5">
        <v>35322</v>
      </c>
      <c r="L151" s="5">
        <v>71287</v>
      </c>
      <c r="M151" s="5">
        <v>160960</v>
      </c>
      <c r="N151" s="5">
        <v>21677</v>
      </c>
      <c r="O151" s="5">
        <v>439317</v>
      </c>
    </row>
    <row r="152" spans="1:15">
      <c r="A152" s="5">
        <v>1397</v>
      </c>
      <c r="B152" s="5">
        <v>3</v>
      </c>
      <c r="C152" s="5" t="s">
        <v>436</v>
      </c>
      <c r="D152" s="5" t="s">
        <v>437</v>
      </c>
      <c r="E152" s="5">
        <v>11960424</v>
      </c>
      <c r="F152" s="5">
        <v>11746669</v>
      </c>
      <c r="G152" s="5">
        <v>11279738</v>
      </c>
      <c r="H152" s="5">
        <v>342225</v>
      </c>
      <c r="I152" s="5">
        <v>124706</v>
      </c>
      <c r="J152" s="5">
        <v>6521</v>
      </c>
      <c r="K152" s="5">
        <v>92050</v>
      </c>
      <c r="L152" s="5">
        <v>13407</v>
      </c>
      <c r="M152" s="5">
        <v>65453</v>
      </c>
      <c r="N152" s="5">
        <v>8622</v>
      </c>
      <c r="O152" s="5">
        <v>27702</v>
      </c>
    </row>
    <row r="153" spans="1:15">
      <c r="A153" s="5">
        <v>1397</v>
      </c>
      <c r="B153" s="5">
        <v>4</v>
      </c>
      <c r="C153" s="5" t="s">
        <v>438</v>
      </c>
      <c r="D153" s="5" t="s">
        <v>437</v>
      </c>
      <c r="E153" s="5">
        <v>11960424</v>
      </c>
      <c r="F153" s="5">
        <v>11746669</v>
      </c>
      <c r="G153" s="5">
        <v>11279738</v>
      </c>
      <c r="H153" s="5">
        <v>342225</v>
      </c>
      <c r="I153" s="5">
        <v>124706</v>
      </c>
      <c r="J153" s="5">
        <v>6521</v>
      </c>
      <c r="K153" s="5">
        <v>92050</v>
      </c>
      <c r="L153" s="5">
        <v>13407</v>
      </c>
      <c r="M153" s="5">
        <v>65453</v>
      </c>
      <c r="N153" s="5">
        <v>8622</v>
      </c>
      <c r="O153" s="5">
        <v>27702</v>
      </c>
    </row>
    <row r="154" spans="1:15">
      <c r="A154" s="5">
        <v>1397</v>
      </c>
      <c r="B154" s="5">
        <v>3</v>
      </c>
      <c r="C154" s="5" t="s">
        <v>439</v>
      </c>
      <c r="D154" s="5" t="s">
        <v>440</v>
      </c>
      <c r="E154" s="5">
        <v>62614399</v>
      </c>
      <c r="F154" s="5">
        <v>61840296</v>
      </c>
      <c r="G154" s="5">
        <v>61171200</v>
      </c>
      <c r="H154" s="5">
        <v>522710</v>
      </c>
      <c r="I154" s="5">
        <v>146386</v>
      </c>
      <c r="J154" s="5">
        <v>79564</v>
      </c>
      <c r="K154" s="5">
        <v>37164</v>
      </c>
      <c r="L154" s="5">
        <v>69928</v>
      </c>
      <c r="M154" s="5">
        <v>217948</v>
      </c>
      <c r="N154" s="5">
        <v>16394</v>
      </c>
      <c r="O154" s="5">
        <v>353105</v>
      </c>
    </row>
    <row r="155" spans="1:15">
      <c r="A155" s="5">
        <v>1397</v>
      </c>
      <c r="B155" s="5">
        <v>14</v>
      </c>
      <c r="C155" s="5" t="s">
        <v>441</v>
      </c>
      <c r="D155" s="5" t="s">
        <v>442</v>
      </c>
      <c r="E155" s="5">
        <v>62614399</v>
      </c>
      <c r="F155" s="5">
        <v>61840296</v>
      </c>
      <c r="G155" s="5">
        <v>61171200</v>
      </c>
      <c r="H155" s="5">
        <v>522710</v>
      </c>
      <c r="I155" s="5">
        <v>146386</v>
      </c>
      <c r="J155" s="5">
        <v>79564</v>
      </c>
      <c r="K155" s="5">
        <v>37164</v>
      </c>
      <c r="L155" s="5">
        <v>69928</v>
      </c>
      <c r="M155" s="5">
        <v>217948</v>
      </c>
      <c r="N155" s="5">
        <v>16394</v>
      </c>
      <c r="O155" s="5">
        <v>353105</v>
      </c>
    </row>
    <row r="156" spans="1:15">
      <c r="A156" s="5">
        <v>1397</v>
      </c>
      <c r="B156" s="5">
        <v>3</v>
      </c>
      <c r="C156" s="5" t="s">
        <v>443</v>
      </c>
      <c r="D156" s="5" t="s">
        <v>444</v>
      </c>
      <c r="E156" s="5">
        <v>9439423</v>
      </c>
      <c r="F156" s="5">
        <v>9269724</v>
      </c>
      <c r="G156" s="5">
        <v>8938096</v>
      </c>
      <c r="H156" s="5">
        <v>255189</v>
      </c>
      <c r="I156" s="5">
        <v>76439</v>
      </c>
      <c r="J156" s="5">
        <v>30047</v>
      </c>
      <c r="K156" s="5">
        <v>10837</v>
      </c>
      <c r="L156" s="5">
        <v>24420</v>
      </c>
      <c r="M156" s="5">
        <v>39211</v>
      </c>
      <c r="N156" s="5">
        <v>6978</v>
      </c>
      <c r="O156" s="5">
        <v>58206</v>
      </c>
    </row>
    <row r="157" spans="1:15">
      <c r="A157" s="5">
        <v>1397</v>
      </c>
      <c r="B157" s="5">
        <v>4</v>
      </c>
      <c r="C157" s="5" t="s">
        <v>445</v>
      </c>
      <c r="D157" s="5" t="s">
        <v>444</v>
      </c>
      <c r="E157" s="5">
        <v>9439423</v>
      </c>
      <c r="F157" s="5">
        <v>9269724</v>
      </c>
      <c r="G157" s="5">
        <v>8938096</v>
      </c>
      <c r="H157" s="5">
        <v>255189</v>
      </c>
      <c r="I157" s="5">
        <v>76439</v>
      </c>
      <c r="J157" s="5">
        <v>30047</v>
      </c>
      <c r="K157" s="5">
        <v>10837</v>
      </c>
      <c r="L157" s="5">
        <v>24420</v>
      </c>
      <c r="M157" s="5">
        <v>39211</v>
      </c>
      <c r="N157" s="5">
        <v>6978</v>
      </c>
      <c r="O157" s="5">
        <v>58206</v>
      </c>
    </row>
    <row r="158" spans="1:15">
      <c r="A158" s="5">
        <v>1397</v>
      </c>
      <c r="B158" s="5">
        <v>3</v>
      </c>
      <c r="C158" s="5" t="s">
        <v>446</v>
      </c>
      <c r="D158" s="5" t="s">
        <v>447</v>
      </c>
      <c r="E158" s="5">
        <v>61897818</v>
      </c>
      <c r="F158" s="5">
        <v>60374877</v>
      </c>
      <c r="G158" s="5">
        <v>58861200</v>
      </c>
      <c r="H158" s="5">
        <v>1216182</v>
      </c>
      <c r="I158" s="5">
        <v>297495</v>
      </c>
      <c r="J158" s="5">
        <v>101793</v>
      </c>
      <c r="K158" s="5">
        <v>496536</v>
      </c>
      <c r="L158" s="5">
        <v>166443</v>
      </c>
      <c r="M158" s="5">
        <v>250480</v>
      </c>
      <c r="N158" s="5">
        <v>155901</v>
      </c>
      <c r="O158" s="5">
        <v>351787</v>
      </c>
    </row>
    <row r="159" spans="1:15">
      <c r="A159" s="5">
        <v>1397</v>
      </c>
      <c r="B159" s="5">
        <v>4</v>
      </c>
      <c r="C159" s="5" t="s">
        <v>448</v>
      </c>
      <c r="D159" s="5" t="s">
        <v>447</v>
      </c>
      <c r="E159" s="5">
        <v>61897818</v>
      </c>
      <c r="F159" s="5">
        <v>60374877</v>
      </c>
      <c r="G159" s="5">
        <v>58861200</v>
      </c>
      <c r="H159" s="5">
        <v>1216182</v>
      </c>
      <c r="I159" s="5">
        <v>297495</v>
      </c>
      <c r="J159" s="5">
        <v>101793</v>
      </c>
      <c r="K159" s="5">
        <v>496536</v>
      </c>
      <c r="L159" s="5">
        <v>166443</v>
      </c>
      <c r="M159" s="5">
        <v>250480</v>
      </c>
      <c r="N159" s="5">
        <v>155901</v>
      </c>
      <c r="O159" s="5">
        <v>351787</v>
      </c>
    </row>
    <row r="160" spans="1:15">
      <c r="A160" s="5">
        <v>1397</v>
      </c>
      <c r="B160" s="5">
        <v>3</v>
      </c>
      <c r="C160" s="5" t="s">
        <v>449</v>
      </c>
      <c r="D160" s="5" t="s">
        <v>450</v>
      </c>
      <c r="E160" s="5">
        <v>2068837</v>
      </c>
      <c r="F160" s="5">
        <v>2046618</v>
      </c>
      <c r="G160" s="5">
        <v>2016214</v>
      </c>
      <c r="H160" s="5">
        <v>19507</v>
      </c>
      <c r="I160" s="5">
        <v>10897</v>
      </c>
      <c r="J160" s="5">
        <v>2225</v>
      </c>
      <c r="K160" s="5">
        <v>4684</v>
      </c>
      <c r="L160" s="5">
        <v>3527</v>
      </c>
      <c r="M160" s="5">
        <v>5637</v>
      </c>
      <c r="N160" s="5">
        <v>660</v>
      </c>
      <c r="O160" s="5">
        <v>5486</v>
      </c>
    </row>
    <row r="161" spans="1:15">
      <c r="A161" s="5">
        <v>1397</v>
      </c>
      <c r="B161" s="5">
        <v>4</v>
      </c>
      <c r="C161" s="5" t="s">
        <v>451</v>
      </c>
      <c r="D161" s="5" t="s">
        <v>450</v>
      </c>
      <c r="E161" s="5">
        <v>2068837</v>
      </c>
      <c r="F161" s="5">
        <v>2046618</v>
      </c>
      <c r="G161" s="5">
        <v>2016214</v>
      </c>
      <c r="H161" s="5">
        <v>19507</v>
      </c>
      <c r="I161" s="5">
        <v>10897</v>
      </c>
      <c r="J161" s="5">
        <v>2225</v>
      </c>
      <c r="K161" s="5">
        <v>4684</v>
      </c>
      <c r="L161" s="5">
        <v>3527</v>
      </c>
      <c r="M161" s="5">
        <v>5637</v>
      </c>
      <c r="N161" s="5">
        <v>660</v>
      </c>
      <c r="O161" s="5">
        <v>5486</v>
      </c>
    </row>
    <row r="162" spans="1:15">
      <c r="A162" s="5">
        <v>1397</v>
      </c>
      <c r="B162" s="5">
        <v>2</v>
      </c>
      <c r="C162" s="5" t="s">
        <v>452</v>
      </c>
      <c r="D162" s="5" t="s">
        <v>453</v>
      </c>
      <c r="E162" s="5">
        <v>112452951</v>
      </c>
      <c r="F162" s="5">
        <v>107694904</v>
      </c>
      <c r="G162" s="5">
        <v>105409625</v>
      </c>
      <c r="H162" s="5">
        <v>1006363</v>
      </c>
      <c r="I162" s="5">
        <v>1278916</v>
      </c>
      <c r="J162" s="5">
        <v>257408</v>
      </c>
      <c r="K162" s="5">
        <v>237611</v>
      </c>
      <c r="L162" s="5">
        <v>346949</v>
      </c>
      <c r="M162" s="5">
        <v>737734</v>
      </c>
      <c r="N162" s="5">
        <v>79017</v>
      </c>
      <c r="O162" s="5">
        <v>3099329</v>
      </c>
    </row>
    <row r="163" spans="1:15">
      <c r="A163" s="5">
        <v>1397</v>
      </c>
      <c r="B163" s="5">
        <v>3</v>
      </c>
      <c r="C163" s="5" t="s">
        <v>454</v>
      </c>
      <c r="D163" s="5" t="s">
        <v>455</v>
      </c>
      <c r="E163" s="5">
        <v>79743578</v>
      </c>
      <c r="F163" s="5">
        <v>76029129</v>
      </c>
      <c r="G163" s="5">
        <v>74179893</v>
      </c>
      <c r="H163" s="5">
        <v>851504</v>
      </c>
      <c r="I163" s="5">
        <v>997732</v>
      </c>
      <c r="J163" s="5">
        <v>189986</v>
      </c>
      <c r="K163" s="5">
        <v>186580</v>
      </c>
      <c r="L163" s="5">
        <v>222145</v>
      </c>
      <c r="M163" s="5">
        <v>436758</v>
      </c>
      <c r="N163" s="5">
        <v>57712</v>
      </c>
      <c r="O163" s="5">
        <v>2621269</v>
      </c>
    </row>
    <row r="164" spans="1:15">
      <c r="A164" s="5">
        <v>1397</v>
      </c>
      <c r="B164" s="5">
        <v>4</v>
      </c>
      <c r="C164" s="5" t="s">
        <v>456</v>
      </c>
      <c r="D164" s="5" t="s">
        <v>457</v>
      </c>
      <c r="E164" s="5">
        <v>12584413</v>
      </c>
      <c r="F164" s="5">
        <v>10702609</v>
      </c>
      <c r="G164" s="5">
        <v>10329919</v>
      </c>
      <c r="H164" s="5">
        <v>65749</v>
      </c>
      <c r="I164" s="5">
        <v>306941</v>
      </c>
      <c r="J164" s="5">
        <v>45948</v>
      </c>
      <c r="K164" s="5">
        <v>8508</v>
      </c>
      <c r="L164" s="5">
        <v>30008</v>
      </c>
      <c r="M164" s="5">
        <v>66931</v>
      </c>
      <c r="N164" s="5">
        <v>5573</v>
      </c>
      <c r="O164" s="5">
        <v>1724836</v>
      </c>
    </row>
    <row r="165" spans="1:15">
      <c r="A165" s="5">
        <v>1397</v>
      </c>
      <c r="B165" s="5">
        <v>4</v>
      </c>
      <c r="C165" s="5" t="s">
        <v>458</v>
      </c>
      <c r="D165" s="5" t="s">
        <v>459</v>
      </c>
      <c r="E165" s="5">
        <v>105221</v>
      </c>
      <c r="F165" s="5">
        <v>92278</v>
      </c>
      <c r="G165" s="5">
        <v>86151</v>
      </c>
      <c r="H165" s="5">
        <v>2350</v>
      </c>
      <c r="I165" s="5">
        <v>3777</v>
      </c>
      <c r="J165" s="5">
        <v>0</v>
      </c>
      <c r="K165" s="5">
        <v>1717</v>
      </c>
      <c r="L165" s="5">
        <v>725</v>
      </c>
      <c r="M165" s="5">
        <v>1998</v>
      </c>
      <c r="N165" s="5">
        <v>99</v>
      </c>
      <c r="O165" s="5">
        <v>8404</v>
      </c>
    </row>
    <row r="166" spans="1:15">
      <c r="A166" s="5">
        <v>1397</v>
      </c>
      <c r="B166" s="5">
        <v>4</v>
      </c>
      <c r="C166" s="5" t="s">
        <v>460</v>
      </c>
      <c r="D166" s="5" t="s">
        <v>461</v>
      </c>
      <c r="E166" s="5">
        <v>17866788</v>
      </c>
      <c r="F166" s="5">
        <v>17267251</v>
      </c>
      <c r="G166" s="5">
        <v>16666248</v>
      </c>
      <c r="H166" s="5">
        <v>317787</v>
      </c>
      <c r="I166" s="5">
        <v>283216</v>
      </c>
      <c r="J166" s="5">
        <v>46278</v>
      </c>
      <c r="K166" s="5">
        <v>88695</v>
      </c>
      <c r="L166" s="5">
        <v>62298</v>
      </c>
      <c r="M166" s="5">
        <v>111976</v>
      </c>
      <c r="N166" s="5">
        <v>20259</v>
      </c>
      <c r="O166" s="5">
        <v>270031</v>
      </c>
    </row>
    <row r="167" spans="1:15">
      <c r="A167" s="5">
        <v>1397</v>
      </c>
      <c r="B167" s="5">
        <v>4</v>
      </c>
      <c r="C167" s="5" t="s">
        <v>462</v>
      </c>
      <c r="D167" s="5" t="s">
        <v>463</v>
      </c>
      <c r="E167" s="5">
        <v>3277918</v>
      </c>
      <c r="F167" s="5">
        <v>3137692</v>
      </c>
      <c r="G167" s="5">
        <v>2976101</v>
      </c>
      <c r="H167" s="5">
        <v>63298</v>
      </c>
      <c r="I167" s="5">
        <v>98294</v>
      </c>
      <c r="J167" s="5">
        <v>5827</v>
      </c>
      <c r="K167" s="5">
        <v>7927</v>
      </c>
      <c r="L167" s="5">
        <v>12698</v>
      </c>
      <c r="M167" s="5">
        <v>38830</v>
      </c>
      <c r="N167" s="5">
        <v>3802</v>
      </c>
      <c r="O167" s="5">
        <v>71142</v>
      </c>
    </row>
    <row r="168" spans="1:15">
      <c r="A168" s="5">
        <v>1397</v>
      </c>
      <c r="B168" s="5">
        <v>4</v>
      </c>
      <c r="C168" s="5" t="s">
        <v>464</v>
      </c>
      <c r="D168" s="5" t="s">
        <v>465</v>
      </c>
      <c r="E168" s="5">
        <v>4890616</v>
      </c>
      <c r="F168" s="5">
        <v>4784056</v>
      </c>
      <c r="G168" s="5">
        <v>4733590</v>
      </c>
      <c r="H168" s="5">
        <v>9982</v>
      </c>
      <c r="I168" s="5">
        <v>40484</v>
      </c>
      <c r="J168" s="5">
        <v>284</v>
      </c>
      <c r="K168" s="5">
        <v>1115</v>
      </c>
      <c r="L168" s="5">
        <v>9878</v>
      </c>
      <c r="M168" s="5">
        <v>26080</v>
      </c>
      <c r="N168" s="5">
        <v>1734</v>
      </c>
      <c r="O168" s="5">
        <v>67469</v>
      </c>
    </row>
    <row r="169" spans="1:15">
      <c r="A169" s="5">
        <v>1397</v>
      </c>
      <c r="B169" s="5">
        <v>4</v>
      </c>
      <c r="C169" s="5" t="s">
        <v>466</v>
      </c>
      <c r="D169" s="5" t="s">
        <v>467</v>
      </c>
      <c r="E169" s="5">
        <v>6069065</v>
      </c>
      <c r="F169" s="5">
        <v>5832325</v>
      </c>
      <c r="G169" s="5">
        <v>5763502</v>
      </c>
      <c r="H169" s="5">
        <v>15921</v>
      </c>
      <c r="I169" s="5">
        <v>52903</v>
      </c>
      <c r="J169" s="5">
        <v>4901</v>
      </c>
      <c r="K169" s="5">
        <v>8210</v>
      </c>
      <c r="L169" s="5">
        <v>14472</v>
      </c>
      <c r="M169" s="5">
        <v>41598</v>
      </c>
      <c r="N169" s="5">
        <v>3117</v>
      </c>
      <c r="O169" s="5">
        <v>164441</v>
      </c>
    </row>
    <row r="170" spans="1:15">
      <c r="A170" s="5">
        <v>1397</v>
      </c>
      <c r="B170" s="5">
        <v>4</v>
      </c>
      <c r="C170" s="5" t="s">
        <v>468</v>
      </c>
      <c r="D170" s="5" t="s">
        <v>469</v>
      </c>
      <c r="E170" s="5">
        <v>89906</v>
      </c>
      <c r="F170" s="5">
        <v>81074</v>
      </c>
      <c r="G170" s="5">
        <v>79206</v>
      </c>
      <c r="H170" s="5">
        <v>958</v>
      </c>
      <c r="I170" s="5">
        <v>910</v>
      </c>
      <c r="J170" s="5">
        <v>2247</v>
      </c>
      <c r="K170" s="5">
        <v>0</v>
      </c>
      <c r="L170" s="5">
        <v>626</v>
      </c>
      <c r="M170" s="5">
        <v>2643</v>
      </c>
      <c r="N170" s="5">
        <v>114</v>
      </c>
      <c r="O170" s="5">
        <v>3201</v>
      </c>
    </row>
    <row r="171" spans="1:15">
      <c r="A171" s="5">
        <v>1397</v>
      </c>
      <c r="B171" s="5">
        <v>9</v>
      </c>
      <c r="C171" s="5" t="s">
        <v>470</v>
      </c>
      <c r="D171" s="5" t="s">
        <v>471</v>
      </c>
      <c r="E171" s="5">
        <v>34859652</v>
      </c>
      <c r="F171" s="5">
        <v>34131843</v>
      </c>
      <c r="G171" s="5">
        <v>33545176</v>
      </c>
      <c r="H171" s="5">
        <v>375460</v>
      </c>
      <c r="I171" s="5">
        <v>211207</v>
      </c>
      <c r="J171" s="5">
        <v>84502</v>
      </c>
      <c r="K171" s="5">
        <v>70408</v>
      </c>
      <c r="L171" s="5">
        <v>91440</v>
      </c>
      <c r="M171" s="5">
        <v>146701</v>
      </c>
      <c r="N171" s="5">
        <v>23013</v>
      </c>
      <c r="O171" s="5">
        <v>311745</v>
      </c>
    </row>
    <row r="172" spans="1:15">
      <c r="A172" s="5">
        <v>1397</v>
      </c>
      <c r="B172" s="5">
        <v>3</v>
      </c>
      <c r="C172" s="5" t="s">
        <v>472</v>
      </c>
      <c r="D172" s="5" t="s">
        <v>473</v>
      </c>
      <c r="E172" s="5">
        <v>32709373</v>
      </c>
      <c r="F172" s="5">
        <v>31665775</v>
      </c>
      <c r="G172" s="5">
        <v>31229732</v>
      </c>
      <c r="H172" s="5">
        <v>154860</v>
      </c>
      <c r="I172" s="5">
        <v>281184</v>
      </c>
      <c r="J172" s="5">
        <v>67422</v>
      </c>
      <c r="K172" s="5">
        <v>51032</v>
      </c>
      <c r="L172" s="5">
        <v>124804</v>
      </c>
      <c r="M172" s="5">
        <v>300975</v>
      </c>
      <c r="N172" s="5">
        <v>21304</v>
      </c>
      <c r="O172" s="5">
        <v>478060</v>
      </c>
    </row>
    <row r="173" spans="1:15">
      <c r="A173" s="5">
        <v>1397</v>
      </c>
      <c r="B173" s="5">
        <v>4</v>
      </c>
      <c r="C173" s="5" t="s">
        <v>474</v>
      </c>
      <c r="D173" s="5" t="s">
        <v>475</v>
      </c>
      <c r="E173" s="5">
        <v>13684610</v>
      </c>
      <c r="F173" s="5">
        <v>13510809</v>
      </c>
      <c r="G173" s="5">
        <v>13437453</v>
      </c>
      <c r="H173" s="5">
        <v>13325</v>
      </c>
      <c r="I173" s="5">
        <v>60030</v>
      </c>
      <c r="J173" s="5">
        <v>8828</v>
      </c>
      <c r="K173" s="5">
        <v>15559</v>
      </c>
      <c r="L173" s="5">
        <v>43543</v>
      </c>
      <c r="M173" s="5">
        <v>55727</v>
      </c>
      <c r="N173" s="5">
        <v>3718</v>
      </c>
      <c r="O173" s="5">
        <v>46427</v>
      </c>
    </row>
    <row r="174" spans="1:15">
      <c r="A174" s="5">
        <v>1397</v>
      </c>
      <c r="B174" s="5">
        <v>4</v>
      </c>
      <c r="C174" s="5" t="s">
        <v>476</v>
      </c>
      <c r="D174" s="5" t="s">
        <v>477</v>
      </c>
      <c r="E174" s="5">
        <v>2491639</v>
      </c>
      <c r="F174" s="5">
        <v>2386136</v>
      </c>
      <c r="G174" s="5">
        <v>2328516</v>
      </c>
      <c r="H174" s="5">
        <v>11100</v>
      </c>
      <c r="I174" s="5">
        <v>46520</v>
      </c>
      <c r="J174" s="5">
        <v>3387</v>
      </c>
      <c r="K174" s="5">
        <v>7489</v>
      </c>
      <c r="L174" s="5">
        <v>22975</v>
      </c>
      <c r="M174" s="5">
        <v>34067</v>
      </c>
      <c r="N174" s="5">
        <v>2573</v>
      </c>
      <c r="O174" s="5">
        <v>35011</v>
      </c>
    </row>
    <row r="175" spans="1:15">
      <c r="A175" s="5">
        <v>1397</v>
      </c>
      <c r="B175" s="5">
        <v>4</v>
      </c>
      <c r="C175" s="5" t="s">
        <v>478</v>
      </c>
      <c r="D175" s="5" t="s">
        <v>479</v>
      </c>
      <c r="E175" s="5">
        <v>713781</v>
      </c>
      <c r="F175" s="5">
        <v>694559</v>
      </c>
      <c r="G175" s="5">
        <v>648905</v>
      </c>
      <c r="H175" s="5">
        <v>41582</v>
      </c>
      <c r="I175" s="5">
        <v>4072</v>
      </c>
      <c r="J175" s="5">
        <v>0</v>
      </c>
      <c r="K175" s="5">
        <v>328</v>
      </c>
      <c r="L175" s="5">
        <v>1766</v>
      </c>
      <c r="M175" s="5">
        <v>4810</v>
      </c>
      <c r="N175" s="5">
        <v>251</v>
      </c>
      <c r="O175" s="5">
        <v>12068</v>
      </c>
    </row>
    <row r="176" spans="1:15">
      <c r="A176" s="5">
        <v>1397</v>
      </c>
      <c r="B176" s="5">
        <v>4</v>
      </c>
      <c r="C176" s="5" t="s">
        <v>480</v>
      </c>
      <c r="D176" s="5" t="s">
        <v>481</v>
      </c>
      <c r="E176" s="5">
        <v>8343983</v>
      </c>
      <c r="F176" s="5">
        <v>7941514</v>
      </c>
      <c r="G176" s="5">
        <v>7849731</v>
      </c>
      <c r="H176" s="5">
        <v>6858</v>
      </c>
      <c r="I176" s="5">
        <v>84925</v>
      </c>
      <c r="J176" s="5">
        <v>15298</v>
      </c>
      <c r="K176" s="5">
        <v>11435</v>
      </c>
      <c r="L176" s="5">
        <v>30024</v>
      </c>
      <c r="M176" s="5">
        <v>65633</v>
      </c>
      <c r="N176" s="5">
        <v>4902</v>
      </c>
      <c r="O176" s="5">
        <v>275176</v>
      </c>
    </row>
    <row r="177" spans="1:15">
      <c r="A177" s="5">
        <v>1397</v>
      </c>
      <c r="B177" s="5">
        <v>4</v>
      </c>
      <c r="C177" s="5" t="s">
        <v>482</v>
      </c>
      <c r="D177" s="5" t="s">
        <v>483</v>
      </c>
      <c r="E177" s="5">
        <v>2124689</v>
      </c>
      <c r="F177" s="5">
        <v>2071912</v>
      </c>
      <c r="G177" s="5">
        <v>1997125</v>
      </c>
      <c r="H177" s="5">
        <v>24511</v>
      </c>
      <c r="I177" s="5">
        <v>50277</v>
      </c>
      <c r="J177" s="5">
        <v>9339</v>
      </c>
      <c r="K177" s="5">
        <v>4365</v>
      </c>
      <c r="L177" s="5">
        <v>7992</v>
      </c>
      <c r="M177" s="5">
        <v>15806</v>
      </c>
      <c r="N177" s="5">
        <v>2334</v>
      </c>
      <c r="O177" s="5">
        <v>12941</v>
      </c>
    </row>
    <row r="178" spans="1:15">
      <c r="A178" s="5">
        <v>1397</v>
      </c>
      <c r="B178" s="5">
        <v>4</v>
      </c>
      <c r="C178" s="5" t="s">
        <v>484</v>
      </c>
      <c r="D178" s="5" t="s">
        <v>485</v>
      </c>
      <c r="E178" s="5">
        <v>287243</v>
      </c>
      <c r="F178" s="5">
        <v>279848</v>
      </c>
      <c r="G178" s="5">
        <v>276078</v>
      </c>
      <c r="H178" s="5">
        <v>1221</v>
      </c>
      <c r="I178" s="5">
        <v>2549</v>
      </c>
      <c r="J178" s="5">
        <v>500</v>
      </c>
      <c r="K178" s="5">
        <v>939</v>
      </c>
      <c r="L178" s="5">
        <v>1265</v>
      </c>
      <c r="M178" s="5">
        <v>2679</v>
      </c>
      <c r="N178" s="5">
        <v>1064</v>
      </c>
      <c r="O178" s="5">
        <v>947</v>
      </c>
    </row>
    <row r="179" spans="1:15">
      <c r="A179" s="5">
        <v>1397</v>
      </c>
      <c r="B179" s="5">
        <v>4</v>
      </c>
      <c r="C179" s="5" t="s">
        <v>486</v>
      </c>
      <c r="D179" s="5" t="s">
        <v>487</v>
      </c>
      <c r="E179" s="5">
        <v>5063427</v>
      </c>
      <c r="F179" s="5">
        <v>4780997</v>
      </c>
      <c r="G179" s="5">
        <v>4691925</v>
      </c>
      <c r="H179" s="5">
        <v>56262</v>
      </c>
      <c r="I179" s="5">
        <v>32810</v>
      </c>
      <c r="J179" s="5">
        <v>30069</v>
      </c>
      <c r="K179" s="5">
        <v>10917</v>
      </c>
      <c r="L179" s="5">
        <v>17239</v>
      </c>
      <c r="M179" s="5">
        <v>122252</v>
      </c>
      <c r="N179" s="5">
        <v>6463</v>
      </c>
      <c r="O179" s="5">
        <v>95490</v>
      </c>
    </row>
    <row r="180" spans="1:15">
      <c r="A180" s="5">
        <v>1397</v>
      </c>
      <c r="B180" s="5">
        <v>2</v>
      </c>
      <c r="C180" s="5" t="s">
        <v>488</v>
      </c>
      <c r="D180" s="5" t="s">
        <v>489</v>
      </c>
      <c r="E180" s="5">
        <v>577067271</v>
      </c>
      <c r="F180" s="5">
        <v>563401683</v>
      </c>
      <c r="G180" s="5">
        <v>558426124</v>
      </c>
      <c r="H180" s="5">
        <v>1395666</v>
      </c>
      <c r="I180" s="5">
        <v>3579893</v>
      </c>
      <c r="J180" s="5">
        <v>635076</v>
      </c>
      <c r="K180" s="5">
        <v>672930</v>
      </c>
      <c r="L180" s="5">
        <v>662602</v>
      </c>
      <c r="M180" s="5">
        <v>1425239</v>
      </c>
      <c r="N180" s="5">
        <v>84526</v>
      </c>
      <c r="O180" s="5">
        <v>10185215</v>
      </c>
    </row>
    <row r="181" spans="1:15">
      <c r="A181" s="5">
        <v>1397</v>
      </c>
      <c r="B181" s="5">
        <v>3</v>
      </c>
      <c r="C181" s="5" t="s">
        <v>490</v>
      </c>
      <c r="D181" s="5" t="s">
        <v>491</v>
      </c>
      <c r="E181" s="5">
        <v>398078094</v>
      </c>
      <c r="F181" s="5">
        <v>388804675</v>
      </c>
      <c r="G181" s="5">
        <v>386913625</v>
      </c>
      <c r="H181" s="5">
        <v>14306</v>
      </c>
      <c r="I181" s="5">
        <v>1876744</v>
      </c>
      <c r="J181" s="5">
        <v>213187</v>
      </c>
      <c r="K181" s="5">
        <v>31694</v>
      </c>
      <c r="L181" s="5">
        <v>357647</v>
      </c>
      <c r="M181" s="5">
        <v>473038</v>
      </c>
      <c r="N181" s="5">
        <v>19444</v>
      </c>
      <c r="O181" s="5">
        <v>8178409</v>
      </c>
    </row>
    <row r="182" spans="1:15">
      <c r="A182" s="5">
        <v>1397</v>
      </c>
      <c r="B182" s="5">
        <v>4</v>
      </c>
      <c r="C182" s="5" t="s">
        <v>492</v>
      </c>
      <c r="D182" s="5" t="s">
        <v>491</v>
      </c>
      <c r="E182" s="5">
        <v>398078094</v>
      </c>
      <c r="F182" s="5">
        <v>388804675</v>
      </c>
      <c r="G182" s="5">
        <v>386913625</v>
      </c>
      <c r="H182" s="5">
        <v>14306</v>
      </c>
      <c r="I182" s="5">
        <v>1876744</v>
      </c>
      <c r="J182" s="5">
        <v>213187</v>
      </c>
      <c r="K182" s="5">
        <v>31694</v>
      </c>
      <c r="L182" s="5">
        <v>357647</v>
      </c>
      <c r="M182" s="5">
        <v>473038</v>
      </c>
      <c r="N182" s="5">
        <v>19444</v>
      </c>
      <c r="O182" s="5">
        <v>8178409</v>
      </c>
    </row>
    <row r="183" spans="1:15">
      <c r="A183" s="5">
        <v>1397</v>
      </c>
      <c r="B183" s="5">
        <v>3</v>
      </c>
      <c r="C183" s="5" t="s">
        <v>493</v>
      </c>
      <c r="D183" s="5" t="s">
        <v>494</v>
      </c>
      <c r="E183" s="5">
        <v>5762948</v>
      </c>
      <c r="F183" s="5">
        <v>5555762</v>
      </c>
      <c r="G183" s="5">
        <v>5493629</v>
      </c>
      <c r="H183" s="5">
        <v>7791</v>
      </c>
      <c r="I183" s="5">
        <v>54342</v>
      </c>
      <c r="J183" s="5">
        <v>14673</v>
      </c>
      <c r="K183" s="5">
        <v>17069</v>
      </c>
      <c r="L183" s="5">
        <v>19142</v>
      </c>
      <c r="M183" s="5">
        <v>44216</v>
      </c>
      <c r="N183" s="5">
        <v>4536</v>
      </c>
      <c r="O183" s="5">
        <v>107550</v>
      </c>
    </row>
    <row r="184" spans="1:15">
      <c r="A184" s="5">
        <v>1397</v>
      </c>
      <c r="B184" s="5">
        <v>4</v>
      </c>
      <c r="C184" s="5" t="s">
        <v>495</v>
      </c>
      <c r="D184" s="5" t="s">
        <v>494</v>
      </c>
      <c r="E184" s="5">
        <v>5762948</v>
      </c>
      <c r="F184" s="5">
        <v>5555762</v>
      </c>
      <c r="G184" s="5">
        <v>5493629</v>
      </c>
      <c r="H184" s="5">
        <v>7791</v>
      </c>
      <c r="I184" s="5">
        <v>54342</v>
      </c>
      <c r="J184" s="5">
        <v>14673</v>
      </c>
      <c r="K184" s="5">
        <v>17069</v>
      </c>
      <c r="L184" s="5">
        <v>19142</v>
      </c>
      <c r="M184" s="5">
        <v>44216</v>
      </c>
      <c r="N184" s="5">
        <v>4536</v>
      </c>
      <c r="O184" s="5">
        <v>107550</v>
      </c>
    </row>
    <row r="185" spans="1:15">
      <c r="A185" s="5">
        <v>1397</v>
      </c>
      <c r="B185" s="5">
        <v>3</v>
      </c>
      <c r="C185" s="5" t="s">
        <v>496</v>
      </c>
      <c r="D185" s="5" t="s">
        <v>497</v>
      </c>
      <c r="E185" s="5">
        <v>173226229</v>
      </c>
      <c r="F185" s="5">
        <v>169041246</v>
      </c>
      <c r="G185" s="5">
        <v>166018870</v>
      </c>
      <c r="H185" s="5">
        <v>1373569</v>
      </c>
      <c r="I185" s="5">
        <v>1648807</v>
      </c>
      <c r="J185" s="5">
        <v>407215</v>
      </c>
      <c r="K185" s="5">
        <v>624167</v>
      </c>
      <c r="L185" s="5">
        <v>285814</v>
      </c>
      <c r="M185" s="5">
        <v>907985</v>
      </c>
      <c r="N185" s="5">
        <v>60546</v>
      </c>
      <c r="O185" s="5">
        <v>1899255</v>
      </c>
    </row>
    <row r="186" spans="1:15">
      <c r="A186" s="5">
        <v>1397</v>
      </c>
      <c r="B186" s="5">
        <v>4</v>
      </c>
      <c r="C186" s="5" t="s">
        <v>498</v>
      </c>
      <c r="D186" s="5" t="s">
        <v>497</v>
      </c>
      <c r="E186" s="5">
        <v>173226229</v>
      </c>
      <c r="F186" s="5">
        <v>169041246</v>
      </c>
      <c r="G186" s="5">
        <v>166018870</v>
      </c>
      <c r="H186" s="5">
        <v>1373569</v>
      </c>
      <c r="I186" s="5">
        <v>1648807</v>
      </c>
      <c r="J186" s="5">
        <v>407215</v>
      </c>
      <c r="K186" s="5">
        <v>624167</v>
      </c>
      <c r="L186" s="5">
        <v>285814</v>
      </c>
      <c r="M186" s="5">
        <v>907985</v>
      </c>
      <c r="N186" s="5">
        <v>60546</v>
      </c>
      <c r="O186" s="5">
        <v>1899255</v>
      </c>
    </row>
    <row r="187" spans="1:15">
      <c r="A187" s="5">
        <v>1397</v>
      </c>
      <c r="B187" s="5">
        <v>2</v>
      </c>
      <c r="C187" s="5" t="s">
        <v>499</v>
      </c>
      <c r="D187" s="5" t="s">
        <v>500</v>
      </c>
      <c r="E187" s="5">
        <v>32541899</v>
      </c>
      <c r="F187" s="5">
        <v>23368510</v>
      </c>
      <c r="G187" s="5">
        <v>22805400</v>
      </c>
      <c r="H187" s="5">
        <v>177562</v>
      </c>
      <c r="I187" s="5">
        <v>385548</v>
      </c>
      <c r="J187" s="5">
        <v>48281</v>
      </c>
      <c r="K187" s="5">
        <v>11966</v>
      </c>
      <c r="L187" s="5">
        <v>347880</v>
      </c>
      <c r="M187" s="5">
        <v>307934</v>
      </c>
      <c r="N187" s="5">
        <v>15331</v>
      </c>
      <c r="O187" s="5">
        <v>8441997</v>
      </c>
    </row>
    <row r="188" spans="1:15">
      <c r="A188" s="5">
        <v>1397</v>
      </c>
      <c r="B188" s="5">
        <v>3</v>
      </c>
      <c r="C188" s="5" t="s">
        <v>501</v>
      </c>
      <c r="D188" s="5" t="s">
        <v>502</v>
      </c>
      <c r="E188" s="5">
        <v>13245547</v>
      </c>
      <c r="F188" s="5">
        <v>5527695</v>
      </c>
      <c r="G188" s="5">
        <v>5473628</v>
      </c>
      <c r="H188" s="5">
        <v>33378</v>
      </c>
      <c r="I188" s="5">
        <v>20689</v>
      </c>
      <c r="J188" s="5">
        <v>1549</v>
      </c>
      <c r="K188" s="5">
        <v>1963</v>
      </c>
      <c r="L188" s="5">
        <v>55229</v>
      </c>
      <c r="M188" s="5">
        <v>48617</v>
      </c>
      <c r="N188" s="5">
        <v>4689</v>
      </c>
      <c r="O188" s="5">
        <v>7605805</v>
      </c>
    </row>
    <row r="189" spans="1:15">
      <c r="A189" s="5">
        <v>1397</v>
      </c>
      <c r="B189" s="5">
        <v>4</v>
      </c>
      <c r="C189" s="5" t="s">
        <v>503</v>
      </c>
      <c r="D189" s="5" t="s">
        <v>504</v>
      </c>
      <c r="E189" s="5">
        <v>13238312</v>
      </c>
      <c r="F189" s="5">
        <v>5521893</v>
      </c>
      <c r="G189" s="5">
        <v>5468070</v>
      </c>
      <c r="H189" s="5">
        <v>33378</v>
      </c>
      <c r="I189" s="5">
        <v>20444</v>
      </c>
      <c r="J189" s="5">
        <v>1549</v>
      </c>
      <c r="K189" s="5">
        <v>1862</v>
      </c>
      <c r="L189" s="5">
        <v>54437</v>
      </c>
      <c r="M189" s="5">
        <v>48273</v>
      </c>
      <c r="N189" s="5">
        <v>4685</v>
      </c>
      <c r="O189" s="5">
        <v>7605612</v>
      </c>
    </row>
    <row r="190" spans="1:15">
      <c r="A190" s="5">
        <v>1397</v>
      </c>
      <c r="B190" s="5">
        <v>4</v>
      </c>
      <c r="C190" s="5" t="s">
        <v>505</v>
      </c>
      <c r="D190" s="5" t="s">
        <v>506</v>
      </c>
      <c r="E190" s="5">
        <v>7235</v>
      </c>
      <c r="F190" s="5">
        <v>5802</v>
      </c>
      <c r="G190" s="5">
        <v>5558</v>
      </c>
      <c r="H190" s="5">
        <v>0</v>
      </c>
      <c r="I190" s="5">
        <v>245</v>
      </c>
      <c r="J190" s="5">
        <v>0</v>
      </c>
      <c r="K190" s="5">
        <v>101</v>
      </c>
      <c r="L190" s="5">
        <v>792</v>
      </c>
      <c r="M190" s="5">
        <v>344</v>
      </c>
      <c r="N190" s="5">
        <v>3</v>
      </c>
      <c r="O190" s="5">
        <v>193</v>
      </c>
    </row>
    <row r="191" spans="1:15">
      <c r="A191" s="5">
        <v>1397</v>
      </c>
      <c r="B191" s="5">
        <v>3</v>
      </c>
      <c r="C191" s="5" t="s">
        <v>507</v>
      </c>
      <c r="D191" s="5" t="s">
        <v>508</v>
      </c>
      <c r="E191" s="5">
        <v>7216169</v>
      </c>
      <c r="F191" s="5">
        <v>6213796</v>
      </c>
      <c r="G191" s="5">
        <v>6029907</v>
      </c>
      <c r="H191" s="5">
        <v>6117</v>
      </c>
      <c r="I191" s="5">
        <v>177772</v>
      </c>
      <c r="J191" s="5">
        <v>35510</v>
      </c>
      <c r="K191" s="5">
        <v>5495</v>
      </c>
      <c r="L191" s="5">
        <v>243683</v>
      </c>
      <c r="M191" s="5">
        <v>41508</v>
      </c>
      <c r="N191" s="5">
        <v>6502</v>
      </c>
      <c r="O191" s="5">
        <v>669674</v>
      </c>
    </row>
    <row r="192" spans="1:15">
      <c r="A192" s="5">
        <v>1397</v>
      </c>
      <c r="B192" s="5">
        <v>4</v>
      </c>
      <c r="C192" s="5" t="s">
        <v>509</v>
      </c>
      <c r="D192" s="5" t="s">
        <v>508</v>
      </c>
      <c r="E192" s="5">
        <v>7216169</v>
      </c>
      <c r="F192" s="5">
        <v>6213796</v>
      </c>
      <c r="G192" s="5">
        <v>6029907</v>
      </c>
      <c r="H192" s="5">
        <v>6117</v>
      </c>
      <c r="I192" s="5">
        <v>177772</v>
      </c>
      <c r="J192" s="5">
        <v>35510</v>
      </c>
      <c r="K192" s="5">
        <v>5495</v>
      </c>
      <c r="L192" s="5">
        <v>243683</v>
      </c>
      <c r="M192" s="5">
        <v>41508</v>
      </c>
      <c r="N192" s="5">
        <v>6502</v>
      </c>
      <c r="O192" s="5">
        <v>669674</v>
      </c>
    </row>
    <row r="193" spans="1:15">
      <c r="A193" s="5">
        <v>1397</v>
      </c>
      <c r="B193" s="5">
        <v>3</v>
      </c>
      <c r="C193" s="5" t="s">
        <v>510</v>
      </c>
      <c r="D193" s="5" t="s">
        <v>511</v>
      </c>
      <c r="E193" s="5">
        <v>12080183</v>
      </c>
      <c r="F193" s="5">
        <v>11627019</v>
      </c>
      <c r="G193" s="5">
        <v>11301865</v>
      </c>
      <c r="H193" s="5">
        <v>138067</v>
      </c>
      <c r="I193" s="5">
        <v>187087</v>
      </c>
      <c r="J193" s="5">
        <v>11223</v>
      </c>
      <c r="K193" s="5">
        <v>4508</v>
      </c>
      <c r="L193" s="5">
        <v>48968</v>
      </c>
      <c r="M193" s="5">
        <v>217809</v>
      </c>
      <c r="N193" s="5">
        <v>4140</v>
      </c>
      <c r="O193" s="5">
        <v>166517</v>
      </c>
    </row>
    <row r="194" spans="1:15">
      <c r="A194" s="5">
        <v>1397</v>
      </c>
      <c r="B194" s="5">
        <v>4</v>
      </c>
      <c r="C194" s="5" t="s">
        <v>512</v>
      </c>
      <c r="D194" s="5" t="s">
        <v>513</v>
      </c>
      <c r="E194" s="5">
        <v>8727836</v>
      </c>
      <c r="F194" s="5">
        <v>8656919</v>
      </c>
      <c r="G194" s="5">
        <v>8364093</v>
      </c>
      <c r="H194" s="5">
        <v>113542</v>
      </c>
      <c r="I194" s="5">
        <v>179284</v>
      </c>
      <c r="J194" s="5">
        <v>5617</v>
      </c>
      <c r="K194" s="5">
        <v>694</v>
      </c>
      <c r="L194" s="5">
        <v>11112</v>
      </c>
      <c r="M194" s="5">
        <v>21043</v>
      </c>
      <c r="N194" s="5">
        <v>1928</v>
      </c>
      <c r="O194" s="5">
        <v>30523</v>
      </c>
    </row>
    <row r="195" spans="1:15">
      <c r="A195" s="5">
        <v>1397</v>
      </c>
      <c r="B195" s="5">
        <v>4</v>
      </c>
      <c r="C195" s="5" t="s">
        <v>514</v>
      </c>
      <c r="D195" s="5" t="s">
        <v>515</v>
      </c>
      <c r="E195" s="5">
        <v>308025</v>
      </c>
      <c r="F195" s="5">
        <v>297408</v>
      </c>
      <c r="G195" s="5">
        <v>292487</v>
      </c>
      <c r="H195" s="5">
        <v>4400</v>
      </c>
      <c r="I195" s="5">
        <v>520</v>
      </c>
      <c r="J195" s="5">
        <v>1713</v>
      </c>
      <c r="K195" s="5">
        <v>450</v>
      </c>
      <c r="L195" s="5">
        <v>1283</v>
      </c>
      <c r="M195" s="5">
        <v>3988</v>
      </c>
      <c r="N195" s="5">
        <v>146</v>
      </c>
      <c r="O195" s="5">
        <v>3037</v>
      </c>
    </row>
    <row r="196" spans="1:15">
      <c r="A196" s="5">
        <v>1397</v>
      </c>
      <c r="B196" s="5">
        <v>4</v>
      </c>
      <c r="C196" s="5" t="s">
        <v>516</v>
      </c>
      <c r="D196" s="5" t="s">
        <v>511</v>
      </c>
      <c r="E196" s="5">
        <v>3044322</v>
      </c>
      <c r="F196" s="5">
        <v>2672691</v>
      </c>
      <c r="G196" s="5">
        <v>2645285</v>
      </c>
      <c r="H196" s="5">
        <v>20124</v>
      </c>
      <c r="I196" s="5">
        <v>7282</v>
      </c>
      <c r="J196" s="5">
        <v>3893</v>
      </c>
      <c r="K196" s="5">
        <v>3364</v>
      </c>
      <c r="L196" s="5">
        <v>36573</v>
      </c>
      <c r="M196" s="5">
        <v>192778</v>
      </c>
      <c r="N196" s="5">
        <v>2065</v>
      </c>
      <c r="O196" s="5">
        <v>132958</v>
      </c>
    </row>
    <row r="197" spans="1:15">
      <c r="A197" s="5">
        <v>1397</v>
      </c>
      <c r="B197" s="5">
        <v>2</v>
      </c>
      <c r="C197" s="5" t="s">
        <v>517</v>
      </c>
      <c r="D197" s="5" t="s">
        <v>518</v>
      </c>
      <c r="E197" s="5">
        <v>18005094</v>
      </c>
      <c r="F197" s="5">
        <v>17374124</v>
      </c>
      <c r="G197" s="5">
        <v>17013429</v>
      </c>
      <c r="H197" s="5">
        <v>158369</v>
      </c>
      <c r="I197" s="5">
        <v>202326</v>
      </c>
      <c r="J197" s="5">
        <v>60547</v>
      </c>
      <c r="K197" s="5">
        <v>53969</v>
      </c>
      <c r="L197" s="5">
        <v>73328</v>
      </c>
      <c r="M197" s="5">
        <v>170762</v>
      </c>
      <c r="N197" s="5">
        <v>12770</v>
      </c>
      <c r="O197" s="5">
        <v>259595</v>
      </c>
    </row>
    <row r="198" spans="1:15">
      <c r="A198" s="5">
        <v>1397</v>
      </c>
      <c r="B198" s="5">
        <v>3</v>
      </c>
      <c r="C198" s="5" t="s">
        <v>519</v>
      </c>
      <c r="D198" s="5" t="s">
        <v>518</v>
      </c>
      <c r="E198" s="5">
        <v>18005094</v>
      </c>
      <c r="F198" s="5">
        <v>17374124</v>
      </c>
      <c r="G198" s="5">
        <v>17013429</v>
      </c>
      <c r="H198" s="5">
        <v>158369</v>
      </c>
      <c r="I198" s="5">
        <v>202326</v>
      </c>
      <c r="J198" s="5">
        <v>60547</v>
      </c>
      <c r="K198" s="5">
        <v>53969</v>
      </c>
      <c r="L198" s="5">
        <v>73328</v>
      </c>
      <c r="M198" s="5">
        <v>170762</v>
      </c>
      <c r="N198" s="5">
        <v>12770</v>
      </c>
      <c r="O198" s="5">
        <v>259595</v>
      </c>
    </row>
    <row r="199" spans="1:15">
      <c r="A199" s="5">
        <v>1397</v>
      </c>
      <c r="B199" s="5">
        <v>4</v>
      </c>
      <c r="C199" s="5" t="s">
        <v>520</v>
      </c>
      <c r="D199" s="5" t="s">
        <v>518</v>
      </c>
      <c r="E199" s="5">
        <v>18005094</v>
      </c>
      <c r="F199" s="5">
        <v>17374124</v>
      </c>
      <c r="G199" s="5">
        <v>17013429</v>
      </c>
      <c r="H199" s="5">
        <v>158369</v>
      </c>
      <c r="I199" s="5">
        <v>202326</v>
      </c>
      <c r="J199" s="5">
        <v>60547</v>
      </c>
      <c r="K199" s="5">
        <v>53969</v>
      </c>
      <c r="L199" s="5">
        <v>73328</v>
      </c>
      <c r="M199" s="5">
        <v>170762</v>
      </c>
      <c r="N199" s="5">
        <v>12770</v>
      </c>
      <c r="O199" s="5">
        <v>259595</v>
      </c>
    </row>
    <row r="200" spans="1:15">
      <c r="A200" s="5">
        <v>1397</v>
      </c>
      <c r="B200" s="5">
        <v>2</v>
      </c>
      <c r="C200" s="5" t="s">
        <v>521</v>
      </c>
      <c r="D200" s="5" t="s">
        <v>522</v>
      </c>
      <c r="E200" s="5">
        <v>25866715</v>
      </c>
      <c r="F200" s="5">
        <v>24175071</v>
      </c>
      <c r="G200" s="5">
        <v>22721613</v>
      </c>
      <c r="H200" s="5">
        <v>1113892</v>
      </c>
      <c r="I200" s="5">
        <v>339566</v>
      </c>
      <c r="J200" s="5">
        <v>94259</v>
      </c>
      <c r="K200" s="5">
        <v>132149</v>
      </c>
      <c r="L200" s="5">
        <v>67292</v>
      </c>
      <c r="M200" s="5">
        <v>166478</v>
      </c>
      <c r="N200" s="5">
        <v>67663</v>
      </c>
      <c r="O200" s="5">
        <v>1163803</v>
      </c>
    </row>
    <row r="201" spans="1:15">
      <c r="A201" s="5">
        <v>1397</v>
      </c>
      <c r="B201" s="5">
        <v>3</v>
      </c>
      <c r="C201" s="5" t="s">
        <v>523</v>
      </c>
      <c r="D201" s="5" t="s">
        <v>524</v>
      </c>
      <c r="E201" s="5">
        <v>1273370</v>
      </c>
      <c r="F201" s="5">
        <v>1230593</v>
      </c>
      <c r="G201" s="5">
        <v>1228125</v>
      </c>
      <c r="H201" s="5">
        <v>310</v>
      </c>
      <c r="I201" s="5">
        <v>2158</v>
      </c>
      <c r="J201" s="5">
        <v>0</v>
      </c>
      <c r="K201" s="5">
        <v>0</v>
      </c>
      <c r="L201" s="5">
        <v>1620</v>
      </c>
      <c r="M201" s="5">
        <v>2615</v>
      </c>
      <c r="N201" s="5">
        <v>409</v>
      </c>
      <c r="O201" s="5">
        <v>38133</v>
      </c>
    </row>
    <row r="202" spans="1:15">
      <c r="A202" s="5">
        <v>1397</v>
      </c>
      <c r="B202" s="5">
        <v>9</v>
      </c>
      <c r="C202" s="5" t="s">
        <v>525</v>
      </c>
      <c r="D202" s="5" t="s">
        <v>526</v>
      </c>
      <c r="E202" s="5">
        <v>1273370</v>
      </c>
      <c r="F202" s="5">
        <v>1230593</v>
      </c>
      <c r="G202" s="5">
        <v>1228125</v>
      </c>
      <c r="H202" s="5">
        <v>310</v>
      </c>
      <c r="I202" s="5">
        <v>2158</v>
      </c>
      <c r="J202" s="5">
        <v>0</v>
      </c>
      <c r="K202" s="5">
        <v>0</v>
      </c>
      <c r="L202" s="5">
        <v>1620</v>
      </c>
      <c r="M202" s="5">
        <v>2615</v>
      </c>
      <c r="N202" s="5">
        <v>409</v>
      </c>
      <c r="O202" s="5">
        <v>38133</v>
      </c>
    </row>
    <row r="203" spans="1:15">
      <c r="A203" s="5">
        <v>1397</v>
      </c>
      <c r="B203" s="5">
        <v>3</v>
      </c>
      <c r="C203" s="5" t="s">
        <v>527</v>
      </c>
      <c r="D203" s="5" t="s">
        <v>528</v>
      </c>
      <c r="E203" s="5">
        <v>298071</v>
      </c>
      <c r="F203" s="5">
        <v>283308</v>
      </c>
      <c r="G203" s="5">
        <v>276563</v>
      </c>
      <c r="H203" s="5">
        <v>3559</v>
      </c>
      <c r="I203" s="5">
        <v>3187</v>
      </c>
      <c r="J203" s="5">
        <v>50</v>
      </c>
      <c r="K203" s="5">
        <v>1521</v>
      </c>
      <c r="L203" s="5">
        <v>2676</v>
      </c>
      <c r="M203" s="5">
        <v>5728</v>
      </c>
      <c r="N203" s="5">
        <v>850</v>
      </c>
      <c r="O203" s="5">
        <v>3939</v>
      </c>
    </row>
    <row r="204" spans="1:15">
      <c r="A204" s="5">
        <v>1397</v>
      </c>
      <c r="B204" s="5">
        <v>4</v>
      </c>
      <c r="C204" s="5" t="s">
        <v>529</v>
      </c>
      <c r="D204" s="5" t="s">
        <v>528</v>
      </c>
      <c r="E204" s="5">
        <v>298071</v>
      </c>
      <c r="F204" s="5">
        <v>283308</v>
      </c>
      <c r="G204" s="5">
        <v>276563</v>
      </c>
      <c r="H204" s="5">
        <v>3559</v>
      </c>
      <c r="I204" s="5">
        <v>3187</v>
      </c>
      <c r="J204" s="5">
        <v>50</v>
      </c>
      <c r="K204" s="5">
        <v>1521</v>
      </c>
      <c r="L204" s="5">
        <v>2676</v>
      </c>
      <c r="M204" s="5">
        <v>5728</v>
      </c>
      <c r="N204" s="5">
        <v>850</v>
      </c>
      <c r="O204" s="5">
        <v>3939</v>
      </c>
    </row>
    <row r="205" spans="1:15">
      <c r="A205" s="5">
        <v>1397</v>
      </c>
      <c r="B205" s="5">
        <v>3</v>
      </c>
      <c r="C205" s="5" t="s">
        <v>530</v>
      </c>
      <c r="D205" s="5" t="s">
        <v>531</v>
      </c>
      <c r="E205" s="5">
        <v>811207</v>
      </c>
      <c r="F205" s="5">
        <v>797342</v>
      </c>
      <c r="G205" s="5">
        <v>774789</v>
      </c>
      <c r="H205" s="5">
        <v>17855</v>
      </c>
      <c r="I205" s="5">
        <v>4698</v>
      </c>
      <c r="J205" s="5">
        <v>1117</v>
      </c>
      <c r="K205" s="5">
        <v>50</v>
      </c>
      <c r="L205" s="5">
        <v>2465</v>
      </c>
      <c r="M205" s="5">
        <v>5442</v>
      </c>
      <c r="N205" s="5">
        <v>415</v>
      </c>
      <c r="O205" s="5">
        <v>4377</v>
      </c>
    </row>
    <row r="206" spans="1:15">
      <c r="A206" s="5">
        <v>1397</v>
      </c>
      <c r="B206" s="5">
        <v>4</v>
      </c>
      <c r="C206" s="5" t="s">
        <v>532</v>
      </c>
      <c r="D206" s="5" t="s">
        <v>531</v>
      </c>
      <c r="E206" s="5">
        <v>811207</v>
      </c>
      <c r="F206" s="5">
        <v>797342</v>
      </c>
      <c r="G206" s="5">
        <v>774789</v>
      </c>
      <c r="H206" s="5">
        <v>17855</v>
      </c>
      <c r="I206" s="5">
        <v>4698</v>
      </c>
      <c r="J206" s="5">
        <v>1117</v>
      </c>
      <c r="K206" s="5">
        <v>50</v>
      </c>
      <c r="L206" s="5">
        <v>2465</v>
      </c>
      <c r="M206" s="5">
        <v>5442</v>
      </c>
      <c r="N206" s="5">
        <v>415</v>
      </c>
      <c r="O206" s="5">
        <v>4377</v>
      </c>
    </row>
    <row r="207" spans="1:15">
      <c r="A207" s="5">
        <v>1397</v>
      </c>
      <c r="B207" s="5">
        <v>3</v>
      </c>
      <c r="C207" s="5" t="s">
        <v>533</v>
      </c>
      <c r="D207" s="5" t="s">
        <v>534</v>
      </c>
      <c r="E207" s="5">
        <v>18446792</v>
      </c>
      <c r="F207" s="5">
        <v>17938424</v>
      </c>
      <c r="G207" s="5">
        <v>16669425</v>
      </c>
      <c r="H207" s="5">
        <v>977066</v>
      </c>
      <c r="I207" s="5">
        <v>291934</v>
      </c>
      <c r="J207" s="5">
        <v>51416</v>
      </c>
      <c r="K207" s="5">
        <v>102382</v>
      </c>
      <c r="L207" s="5">
        <v>33768</v>
      </c>
      <c r="M207" s="5">
        <v>96985</v>
      </c>
      <c r="N207" s="5">
        <v>44565</v>
      </c>
      <c r="O207" s="5">
        <v>179253</v>
      </c>
    </row>
    <row r="208" spans="1:15">
      <c r="A208" s="5">
        <v>1397</v>
      </c>
      <c r="B208" s="5">
        <v>4</v>
      </c>
      <c r="C208" s="5" t="s">
        <v>535</v>
      </c>
      <c r="D208" s="5" t="s">
        <v>534</v>
      </c>
      <c r="E208" s="5">
        <v>18446792</v>
      </c>
      <c r="F208" s="5">
        <v>17938424</v>
      </c>
      <c r="G208" s="5">
        <v>16669425</v>
      </c>
      <c r="H208" s="5">
        <v>977066</v>
      </c>
      <c r="I208" s="5">
        <v>291934</v>
      </c>
      <c r="J208" s="5">
        <v>51416</v>
      </c>
      <c r="K208" s="5">
        <v>102382</v>
      </c>
      <c r="L208" s="5">
        <v>33768</v>
      </c>
      <c r="M208" s="5">
        <v>96985</v>
      </c>
      <c r="N208" s="5">
        <v>44565</v>
      </c>
      <c r="O208" s="5">
        <v>179253</v>
      </c>
    </row>
    <row r="209" spans="1:15">
      <c r="A209" s="5">
        <v>1397</v>
      </c>
      <c r="B209" s="5">
        <v>7</v>
      </c>
      <c r="C209" s="5" t="s">
        <v>536</v>
      </c>
      <c r="D209" s="5" t="s">
        <v>537</v>
      </c>
      <c r="E209" s="5">
        <v>5037274</v>
      </c>
      <c r="F209" s="5">
        <v>3925404</v>
      </c>
      <c r="G209" s="5">
        <v>3772712</v>
      </c>
      <c r="H209" s="5">
        <v>115103</v>
      </c>
      <c r="I209" s="5">
        <v>37589</v>
      </c>
      <c r="J209" s="5">
        <v>41677</v>
      </c>
      <c r="K209" s="5">
        <v>28196</v>
      </c>
      <c r="L209" s="5">
        <v>26763</v>
      </c>
      <c r="M209" s="5">
        <v>55709</v>
      </c>
      <c r="N209" s="5">
        <v>21425</v>
      </c>
      <c r="O209" s="5">
        <v>938101</v>
      </c>
    </row>
    <row r="210" spans="1:15">
      <c r="A210" s="5">
        <v>1397</v>
      </c>
      <c r="B210" s="5">
        <v>9</v>
      </c>
      <c r="C210" s="5" t="s">
        <v>538</v>
      </c>
      <c r="D210" s="5" t="s">
        <v>537</v>
      </c>
      <c r="E210" s="5">
        <v>5037274</v>
      </c>
      <c r="F210" s="5">
        <v>3925404</v>
      </c>
      <c r="G210" s="5">
        <v>3772712</v>
      </c>
      <c r="H210" s="5">
        <v>115103</v>
      </c>
      <c r="I210" s="5">
        <v>37589</v>
      </c>
      <c r="J210" s="5">
        <v>41677</v>
      </c>
      <c r="K210" s="5">
        <v>28196</v>
      </c>
      <c r="L210" s="5">
        <v>26763</v>
      </c>
      <c r="M210" s="5">
        <v>55709</v>
      </c>
      <c r="N210" s="5">
        <v>21425</v>
      </c>
      <c r="O210" s="5">
        <v>938101</v>
      </c>
    </row>
    <row r="211" spans="1:15">
      <c r="A211" s="5">
        <v>1397</v>
      </c>
      <c r="B211" s="5">
        <v>2</v>
      </c>
      <c r="C211" s="5" t="s">
        <v>539</v>
      </c>
      <c r="D211" s="5" t="s">
        <v>540</v>
      </c>
      <c r="E211" s="5">
        <v>5391907</v>
      </c>
      <c r="F211" s="5">
        <v>4998911</v>
      </c>
      <c r="G211" s="5">
        <v>4930427</v>
      </c>
      <c r="H211" s="5">
        <v>30988</v>
      </c>
      <c r="I211" s="5">
        <v>37495</v>
      </c>
      <c r="J211" s="5">
        <v>41409</v>
      </c>
      <c r="K211" s="5">
        <v>105828</v>
      </c>
      <c r="L211" s="5">
        <v>89062</v>
      </c>
      <c r="M211" s="5">
        <v>54252</v>
      </c>
      <c r="N211" s="5">
        <v>4636</v>
      </c>
      <c r="O211" s="5">
        <v>97810</v>
      </c>
    </row>
    <row r="212" spans="1:15">
      <c r="A212" s="5">
        <v>1397</v>
      </c>
      <c r="B212" s="5">
        <v>7</v>
      </c>
      <c r="C212" s="5" t="s">
        <v>541</v>
      </c>
      <c r="D212" s="5" t="s">
        <v>542</v>
      </c>
      <c r="E212" s="5">
        <v>5391907</v>
      </c>
      <c r="F212" s="5">
        <v>4998911</v>
      </c>
      <c r="G212" s="5">
        <v>4930427</v>
      </c>
      <c r="H212" s="5">
        <v>30988</v>
      </c>
      <c r="I212" s="5">
        <v>37495</v>
      </c>
      <c r="J212" s="5">
        <v>41409</v>
      </c>
      <c r="K212" s="5">
        <v>105828</v>
      </c>
      <c r="L212" s="5">
        <v>89062</v>
      </c>
      <c r="M212" s="5">
        <v>54252</v>
      </c>
      <c r="N212" s="5">
        <v>4636</v>
      </c>
      <c r="O212" s="5">
        <v>97810</v>
      </c>
    </row>
    <row r="213" spans="1:15">
      <c r="A213" s="5">
        <v>1397</v>
      </c>
      <c r="B213" s="5">
        <v>19</v>
      </c>
      <c r="C213" s="5" t="s">
        <v>543</v>
      </c>
      <c r="D213" s="5" t="s">
        <v>544</v>
      </c>
      <c r="E213" s="5">
        <v>469137</v>
      </c>
      <c r="F213" s="5">
        <v>462291</v>
      </c>
      <c r="G213" s="5">
        <v>460035</v>
      </c>
      <c r="H213" s="5">
        <v>250</v>
      </c>
      <c r="I213" s="5">
        <v>2006</v>
      </c>
      <c r="J213" s="5">
        <v>0</v>
      </c>
      <c r="K213" s="5">
        <v>96</v>
      </c>
      <c r="L213" s="5">
        <v>1351</v>
      </c>
      <c r="M213" s="5">
        <v>2635</v>
      </c>
      <c r="N213" s="5">
        <v>223</v>
      </c>
      <c r="O213" s="5">
        <v>2541</v>
      </c>
    </row>
    <row r="214" spans="1:15">
      <c r="A214" s="5">
        <v>1397</v>
      </c>
      <c r="B214" s="5">
        <v>4</v>
      </c>
      <c r="C214" s="5" t="s">
        <v>545</v>
      </c>
      <c r="D214" s="5" t="s">
        <v>546</v>
      </c>
      <c r="E214" s="5">
        <v>3052409</v>
      </c>
      <c r="F214" s="5">
        <v>2785943</v>
      </c>
      <c r="G214" s="5">
        <v>2739826</v>
      </c>
      <c r="H214" s="5">
        <v>30723</v>
      </c>
      <c r="I214" s="5">
        <v>15393</v>
      </c>
      <c r="J214" s="5">
        <v>6200</v>
      </c>
      <c r="K214" s="5">
        <v>104812</v>
      </c>
      <c r="L214" s="5">
        <v>68627</v>
      </c>
      <c r="M214" s="5">
        <v>33672</v>
      </c>
      <c r="N214" s="5">
        <v>2476</v>
      </c>
      <c r="O214" s="5">
        <v>50678</v>
      </c>
    </row>
    <row r="215" spans="1:15">
      <c r="A215" s="5">
        <v>1397</v>
      </c>
      <c r="B215" s="5">
        <v>4</v>
      </c>
      <c r="C215" s="5" t="s">
        <v>547</v>
      </c>
      <c r="D215" s="5" t="s">
        <v>548</v>
      </c>
      <c r="E215" s="5">
        <v>110829</v>
      </c>
      <c r="F215" s="5">
        <v>107078</v>
      </c>
      <c r="G215" s="5">
        <v>103490</v>
      </c>
      <c r="H215" s="5">
        <v>0</v>
      </c>
      <c r="I215" s="5">
        <v>3589</v>
      </c>
      <c r="J215" s="5">
        <v>0</v>
      </c>
      <c r="K215" s="5">
        <v>61</v>
      </c>
      <c r="L215" s="5">
        <v>328</v>
      </c>
      <c r="M215" s="5">
        <v>2746</v>
      </c>
      <c r="N215" s="5">
        <v>111</v>
      </c>
      <c r="O215" s="5">
        <v>505</v>
      </c>
    </row>
    <row r="216" spans="1:15">
      <c r="A216" s="5">
        <v>1397</v>
      </c>
      <c r="B216" s="5">
        <v>4</v>
      </c>
      <c r="C216" s="5" t="s">
        <v>549</v>
      </c>
      <c r="D216" s="5" t="s">
        <v>550</v>
      </c>
      <c r="E216" s="5">
        <v>1759532</v>
      </c>
      <c r="F216" s="5">
        <v>1643599</v>
      </c>
      <c r="G216" s="5">
        <v>1627076</v>
      </c>
      <c r="H216" s="5">
        <v>15</v>
      </c>
      <c r="I216" s="5">
        <v>16507</v>
      </c>
      <c r="J216" s="5">
        <v>35209</v>
      </c>
      <c r="K216" s="5">
        <v>859</v>
      </c>
      <c r="L216" s="5">
        <v>18755</v>
      </c>
      <c r="M216" s="5">
        <v>15198</v>
      </c>
      <c r="N216" s="5">
        <v>1827</v>
      </c>
      <c r="O216" s="5">
        <v>44086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3" t="s">
        <v>165</v>
      </c>
      <c r="B1" s="23"/>
      <c r="C1" s="37" t="str">
        <f>CONCATENATE("5-",'فهرست جداول'!B6,"-",MID('فهرست جداول'!B1, 58,10), "                  (میلیون ریال)")</f>
        <v>5-ارزش ستانده‏های فعالیت صنعتی کارگاه‏ها‌ بر ‌حسب فعالیت-97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58.5" customHeight="1" thickBot="1">
      <c r="A2" s="16" t="s">
        <v>128</v>
      </c>
      <c r="B2" s="16" t="s">
        <v>157</v>
      </c>
      <c r="C2" s="16" t="s">
        <v>0</v>
      </c>
      <c r="D2" s="13" t="s">
        <v>1</v>
      </c>
      <c r="E2" s="13" t="s">
        <v>2</v>
      </c>
      <c r="F2" s="13" t="s">
        <v>31</v>
      </c>
      <c r="G2" s="13" t="s">
        <v>32</v>
      </c>
      <c r="H2" s="13" t="s">
        <v>33</v>
      </c>
      <c r="I2" s="13" t="s">
        <v>34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</row>
    <row r="3" spans="1:14">
      <c r="A3" s="5">
        <v>1397</v>
      </c>
      <c r="B3" s="5">
        <v>1</v>
      </c>
      <c r="C3" s="5" t="s">
        <v>168</v>
      </c>
      <c r="D3" s="5" t="s">
        <v>169</v>
      </c>
      <c r="E3" s="5">
        <v>11347574118</v>
      </c>
      <c r="F3" s="5">
        <v>11058326269</v>
      </c>
      <c r="G3" s="5">
        <v>21524424</v>
      </c>
      <c r="H3" s="5">
        <v>8996405</v>
      </c>
      <c r="I3" s="5">
        <v>15600406</v>
      </c>
      <c r="J3" s="5">
        <v>12884905</v>
      </c>
      <c r="K3" s="5">
        <v>65230707</v>
      </c>
      <c r="L3" s="5">
        <v>18242615</v>
      </c>
      <c r="M3" s="5">
        <v>114586319</v>
      </c>
      <c r="N3" s="5">
        <v>32182068</v>
      </c>
    </row>
    <row r="4" spans="1:14">
      <c r="A4" s="5">
        <v>1397</v>
      </c>
      <c r="B4" s="5">
        <v>2</v>
      </c>
      <c r="C4" s="5" t="s">
        <v>170</v>
      </c>
      <c r="D4" s="5" t="s">
        <v>171</v>
      </c>
      <c r="E4" s="5">
        <v>1185375580</v>
      </c>
      <c r="F4" s="5">
        <v>1154247509</v>
      </c>
      <c r="G4" s="5">
        <v>3480339</v>
      </c>
      <c r="H4" s="5">
        <v>1482246</v>
      </c>
      <c r="I4" s="5">
        <v>3060</v>
      </c>
      <c r="J4" s="5">
        <v>2361</v>
      </c>
      <c r="K4" s="5">
        <v>828919</v>
      </c>
      <c r="L4" s="5">
        <v>4225771</v>
      </c>
      <c r="M4" s="5">
        <v>14699417</v>
      </c>
      <c r="N4" s="5">
        <v>6405957</v>
      </c>
    </row>
    <row r="5" spans="1:14">
      <c r="A5" s="5">
        <v>1397</v>
      </c>
      <c r="B5" s="5">
        <v>3</v>
      </c>
      <c r="C5" s="5" t="s">
        <v>172</v>
      </c>
      <c r="D5" s="5" t="s">
        <v>173</v>
      </c>
      <c r="E5" s="5">
        <v>109643854</v>
      </c>
      <c r="F5" s="5">
        <v>105240239</v>
      </c>
      <c r="G5" s="5">
        <v>421294</v>
      </c>
      <c r="H5" s="5">
        <v>127012</v>
      </c>
      <c r="I5" s="5">
        <v>0</v>
      </c>
      <c r="J5" s="5">
        <v>399</v>
      </c>
      <c r="K5" s="5">
        <v>-17886</v>
      </c>
      <c r="L5" s="5">
        <v>130771</v>
      </c>
      <c r="M5" s="5">
        <v>3673769</v>
      </c>
      <c r="N5" s="5">
        <v>68256</v>
      </c>
    </row>
    <row r="6" spans="1:14">
      <c r="A6" s="5">
        <v>1397</v>
      </c>
      <c r="B6" s="5">
        <v>4</v>
      </c>
      <c r="C6" s="5" t="s">
        <v>174</v>
      </c>
      <c r="D6" s="5" t="s">
        <v>173</v>
      </c>
      <c r="E6" s="5">
        <v>109643854</v>
      </c>
      <c r="F6" s="5">
        <v>105240239</v>
      </c>
      <c r="G6" s="5">
        <v>421294</v>
      </c>
      <c r="H6" s="5">
        <v>127012</v>
      </c>
      <c r="I6" s="5">
        <v>0</v>
      </c>
      <c r="J6" s="5">
        <v>399</v>
      </c>
      <c r="K6" s="5">
        <v>-17886</v>
      </c>
      <c r="L6" s="5">
        <v>130771</v>
      </c>
      <c r="M6" s="5">
        <v>3673769</v>
      </c>
      <c r="N6" s="5">
        <v>68256</v>
      </c>
    </row>
    <row r="7" spans="1:14">
      <c r="A7" s="5">
        <v>1397</v>
      </c>
      <c r="B7" s="5">
        <v>3</v>
      </c>
      <c r="C7" s="5" t="s">
        <v>175</v>
      </c>
      <c r="D7" s="5" t="s">
        <v>176</v>
      </c>
      <c r="E7" s="5">
        <v>30049771</v>
      </c>
      <c r="F7" s="5">
        <v>28825997</v>
      </c>
      <c r="G7" s="5">
        <v>250591</v>
      </c>
      <c r="H7" s="5">
        <v>27926</v>
      </c>
      <c r="I7" s="5">
        <v>0</v>
      </c>
      <c r="J7" s="5">
        <v>0</v>
      </c>
      <c r="K7" s="5">
        <v>1214</v>
      </c>
      <c r="L7" s="5">
        <v>24100</v>
      </c>
      <c r="M7" s="5">
        <v>78092</v>
      </c>
      <c r="N7" s="5">
        <v>841853</v>
      </c>
    </row>
    <row r="8" spans="1:14">
      <c r="A8" s="5">
        <v>1397</v>
      </c>
      <c r="B8" s="5">
        <v>4</v>
      </c>
      <c r="C8" s="5" t="s">
        <v>177</v>
      </c>
      <c r="D8" s="5" t="s">
        <v>176</v>
      </c>
      <c r="E8" s="5">
        <v>30049771</v>
      </c>
      <c r="F8" s="5">
        <v>28825997</v>
      </c>
      <c r="G8" s="5">
        <v>250591</v>
      </c>
      <c r="H8" s="5">
        <v>27926</v>
      </c>
      <c r="I8" s="5">
        <v>0</v>
      </c>
      <c r="J8" s="5">
        <v>0</v>
      </c>
      <c r="K8" s="5">
        <v>1214</v>
      </c>
      <c r="L8" s="5">
        <v>24100</v>
      </c>
      <c r="M8" s="5">
        <v>78092</v>
      </c>
      <c r="N8" s="5">
        <v>841853</v>
      </c>
    </row>
    <row r="9" spans="1:14">
      <c r="A9" s="5">
        <v>1397</v>
      </c>
      <c r="B9" s="5">
        <v>3</v>
      </c>
      <c r="C9" s="5" t="s">
        <v>178</v>
      </c>
      <c r="D9" s="5" t="s">
        <v>179</v>
      </c>
      <c r="E9" s="5">
        <v>112649110</v>
      </c>
      <c r="F9" s="5">
        <v>109597394</v>
      </c>
      <c r="G9" s="5">
        <v>672487</v>
      </c>
      <c r="H9" s="5">
        <v>125863</v>
      </c>
      <c r="I9" s="5">
        <v>875</v>
      </c>
      <c r="J9" s="5">
        <v>755</v>
      </c>
      <c r="K9" s="5">
        <v>-92307</v>
      </c>
      <c r="L9" s="5">
        <v>182867</v>
      </c>
      <c r="M9" s="5">
        <v>2083903</v>
      </c>
      <c r="N9" s="5">
        <v>77272</v>
      </c>
    </row>
    <row r="10" spans="1:14">
      <c r="A10" s="5">
        <v>1397</v>
      </c>
      <c r="B10" s="5">
        <v>4</v>
      </c>
      <c r="C10" s="5" t="s">
        <v>180</v>
      </c>
      <c r="D10" s="5" t="s">
        <v>179</v>
      </c>
      <c r="E10" s="5">
        <v>112649110</v>
      </c>
      <c r="F10" s="5">
        <v>109597394</v>
      </c>
      <c r="G10" s="5">
        <v>672487</v>
      </c>
      <c r="H10" s="5">
        <v>125863</v>
      </c>
      <c r="I10" s="5">
        <v>875</v>
      </c>
      <c r="J10" s="5">
        <v>755</v>
      </c>
      <c r="K10" s="5">
        <v>-92307</v>
      </c>
      <c r="L10" s="5">
        <v>182867</v>
      </c>
      <c r="M10" s="5">
        <v>2083903</v>
      </c>
      <c r="N10" s="5">
        <v>77272</v>
      </c>
    </row>
    <row r="11" spans="1:14">
      <c r="A11" s="5">
        <v>1397</v>
      </c>
      <c r="B11" s="5">
        <v>3</v>
      </c>
      <c r="C11" s="5" t="s">
        <v>181</v>
      </c>
      <c r="D11" s="5" t="s">
        <v>182</v>
      </c>
      <c r="E11" s="5">
        <v>147262750</v>
      </c>
      <c r="F11" s="5">
        <v>144206038</v>
      </c>
      <c r="G11" s="5">
        <v>282035</v>
      </c>
      <c r="H11" s="5">
        <v>45223</v>
      </c>
      <c r="I11" s="5">
        <v>0</v>
      </c>
      <c r="J11" s="5">
        <v>194</v>
      </c>
      <c r="K11" s="5">
        <v>213365</v>
      </c>
      <c r="L11" s="5">
        <v>636006</v>
      </c>
      <c r="M11" s="5">
        <v>1054013</v>
      </c>
      <c r="N11" s="5">
        <v>825876</v>
      </c>
    </row>
    <row r="12" spans="1:14">
      <c r="A12" s="5">
        <v>1397</v>
      </c>
      <c r="B12" s="5">
        <v>4</v>
      </c>
      <c r="C12" s="5" t="s">
        <v>183</v>
      </c>
      <c r="D12" s="5" t="s">
        <v>182</v>
      </c>
      <c r="E12" s="5">
        <v>147262750</v>
      </c>
      <c r="F12" s="5">
        <v>144206038</v>
      </c>
      <c r="G12" s="5">
        <v>282035</v>
      </c>
      <c r="H12" s="5">
        <v>45223</v>
      </c>
      <c r="I12" s="5">
        <v>0</v>
      </c>
      <c r="J12" s="5">
        <v>194</v>
      </c>
      <c r="K12" s="5">
        <v>213365</v>
      </c>
      <c r="L12" s="5">
        <v>636006</v>
      </c>
      <c r="M12" s="5">
        <v>1054013</v>
      </c>
      <c r="N12" s="5">
        <v>825876</v>
      </c>
    </row>
    <row r="13" spans="1:14">
      <c r="A13" s="5">
        <v>1397</v>
      </c>
      <c r="B13" s="5">
        <v>3</v>
      </c>
      <c r="C13" s="5" t="s">
        <v>184</v>
      </c>
      <c r="D13" s="5" t="s">
        <v>185</v>
      </c>
      <c r="E13" s="5">
        <v>219262420</v>
      </c>
      <c r="F13" s="5">
        <v>212871075</v>
      </c>
      <c r="G13" s="5">
        <v>123791</v>
      </c>
      <c r="H13" s="5">
        <v>406220</v>
      </c>
      <c r="I13" s="5">
        <v>0</v>
      </c>
      <c r="J13" s="5">
        <v>0</v>
      </c>
      <c r="K13" s="5">
        <v>409367</v>
      </c>
      <c r="L13" s="5">
        <v>943076</v>
      </c>
      <c r="M13" s="5">
        <v>1332914</v>
      </c>
      <c r="N13" s="5">
        <v>3175977</v>
      </c>
    </row>
    <row r="14" spans="1:14">
      <c r="A14" s="5">
        <v>1397</v>
      </c>
      <c r="B14" s="5">
        <v>4</v>
      </c>
      <c r="C14" s="5" t="s">
        <v>186</v>
      </c>
      <c r="D14" s="5" t="s">
        <v>185</v>
      </c>
      <c r="E14" s="5">
        <v>219262420</v>
      </c>
      <c r="F14" s="5">
        <v>212871075</v>
      </c>
      <c r="G14" s="5">
        <v>123791</v>
      </c>
      <c r="H14" s="5">
        <v>406220</v>
      </c>
      <c r="I14" s="5">
        <v>0</v>
      </c>
      <c r="J14" s="5">
        <v>0</v>
      </c>
      <c r="K14" s="5">
        <v>409367</v>
      </c>
      <c r="L14" s="5">
        <v>943076</v>
      </c>
      <c r="M14" s="5">
        <v>1332914</v>
      </c>
      <c r="N14" s="5">
        <v>3175977</v>
      </c>
    </row>
    <row r="15" spans="1:14">
      <c r="A15" s="5">
        <v>1397</v>
      </c>
      <c r="B15" s="5">
        <v>3</v>
      </c>
      <c r="C15" s="5" t="s">
        <v>187</v>
      </c>
      <c r="D15" s="5" t="s">
        <v>188</v>
      </c>
      <c r="E15" s="5">
        <v>123689856</v>
      </c>
      <c r="F15" s="5">
        <v>120251895</v>
      </c>
      <c r="G15" s="5">
        <v>792984</v>
      </c>
      <c r="H15" s="5">
        <v>90452</v>
      </c>
      <c r="I15" s="5">
        <v>49</v>
      </c>
      <c r="J15" s="5">
        <v>570</v>
      </c>
      <c r="K15" s="5">
        <v>-6850</v>
      </c>
      <c r="L15" s="5">
        <v>130278</v>
      </c>
      <c r="M15" s="5">
        <v>2383617</v>
      </c>
      <c r="N15" s="5">
        <v>46862</v>
      </c>
    </row>
    <row r="16" spans="1:14">
      <c r="A16" s="5">
        <v>1397</v>
      </c>
      <c r="B16" s="5">
        <v>4</v>
      </c>
      <c r="C16" s="5" t="s">
        <v>189</v>
      </c>
      <c r="D16" s="5" t="s">
        <v>190</v>
      </c>
      <c r="E16" s="5">
        <v>111401569</v>
      </c>
      <c r="F16" s="5">
        <v>108055984</v>
      </c>
      <c r="G16" s="5">
        <v>764902</v>
      </c>
      <c r="H16" s="5">
        <v>68789</v>
      </c>
      <c r="I16" s="5">
        <v>49</v>
      </c>
      <c r="J16" s="5">
        <v>42</v>
      </c>
      <c r="K16" s="5">
        <v>2217</v>
      </c>
      <c r="L16" s="5">
        <v>116676</v>
      </c>
      <c r="M16" s="5">
        <v>2346048</v>
      </c>
      <c r="N16" s="5">
        <v>46862</v>
      </c>
    </row>
    <row r="17" spans="1:14">
      <c r="A17" s="5">
        <v>1397</v>
      </c>
      <c r="B17" s="5">
        <v>4</v>
      </c>
      <c r="C17" s="5" t="s">
        <v>191</v>
      </c>
      <c r="D17" s="5" t="s">
        <v>192</v>
      </c>
      <c r="E17" s="5">
        <v>12288287</v>
      </c>
      <c r="F17" s="5">
        <v>12195911</v>
      </c>
      <c r="G17" s="5">
        <v>28081</v>
      </c>
      <c r="H17" s="5">
        <v>21663</v>
      </c>
      <c r="I17" s="5">
        <v>0</v>
      </c>
      <c r="J17" s="5">
        <v>527</v>
      </c>
      <c r="K17" s="5">
        <v>-9066</v>
      </c>
      <c r="L17" s="5">
        <v>13602</v>
      </c>
      <c r="M17" s="5">
        <v>37569</v>
      </c>
      <c r="N17" s="5">
        <v>0</v>
      </c>
    </row>
    <row r="18" spans="1:14">
      <c r="A18" s="5">
        <v>1397</v>
      </c>
      <c r="B18" s="5">
        <v>3</v>
      </c>
      <c r="C18" s="5" t="s">
        <v>193</v>
      </c>
      <c r="D18" s="5" t="s">
        <v>194</v>
      </c>
      <c r="E18" s="5">
        <v>318726936</v>
      </c>
      <c r="F18" s="5">
        <v>310152328</v>
      </c>
      <c r="G18" s="5">
        <v>827254</v>
      </c>
      <c r="H18" s="5">
        <v>581550</v>
      </c>
      <c r="I18" s="5">
        <v>2137</v>
      </c>
      <c r="J18" s="5">
        <v>443</v>
      </c>
      <c r="K18" s="5">
        <v>312415</v>
      </c>
      <c r="L18" s="5">
        <v>1565895</v>
      </c>
      <c r="M18" s="5">
        <v>4042909</v>
      </c>
      <c r="N18" s="5">
        <v>1242006</v>
      </c>
    </row>
    <row r="19" spans="1:14">
      <c r="A19" s="5">
        <v>1397</v>
      </c>
      <c r="B19" s="5">
        <v>4</v>
      </c>
      <c r="C19" s="5" t="s">
        <v>195</v>
      </c>
      <c r="D19" s="5" t="s">
        <v>194</v>
      </c>
      <c r="E19" s="5">
        <v>67970679</v>
      </c>
      <c r="F19" s="5">
        <v>66974424</v>
      </c>
      <c r="G19" s="5">
        <v>74888</v>
      </c>
      <c r="H19" s="5">
        <v>126368</v>
      </c>
      <c r="I19" s="5">
        <v>0</v>
      </c>
      <c r="J19" s="5">
        <v>99</v>
      </c>
      <c r="K19" s="5">
        <v>92</v>
      </c>
      <c r="L19" s="5">
        <v>218553</v>
      </c>
      <c r="M19" s="5">
        <v>241447</v>
      </c>
      <c r="N19" s="5">
        <v>334809</v>
      </c>
    </row>
    <row r="20" spans="1:14">
      <c r="A20" s="5">
        <v>1397</v>
      </c>
      <c r="B20" s="5">
        <v>4</v>
      </c>
      <c r="C20" s="5" t="s">
        <v>196</v>
      </c>
      <c r="D20" s="5" t="s">
        <v>197</v>
      </c>
      <c r="E20" s="5">
        <v>80675109</v>
      </c>
      <c r="F20" s="5">
        <v>77360424</v>
      </c>
      <c r="G20" s="5">
        <v>601755</v>
      </c>
      <c r="H20" s="5">
        <v>58065</v>
      </c>
      <c r="I20" s="5">
        <v>2137</v>
      </c>
      <c r="J20" s="5">
        <v>0</v>
      </c>
      <c r="K20" s="5">
        <v>142203</v>
      </c>
      <c r="L20" s="5">
        <v>213327</v>
      </c>
      <c r="M20" s="5">
        <v>2204486</v>
      </c>
      <c r="N20" s="5">
        <v>92713</v>
      </c>
    </row>
    <row r="21" spans="1:14">
      <c r="A21" s="5">
        <v>1397</v>
      </c>
      <c r="B21" s="5">
        <v>4</v>
      </c>
      <c r="C21" s="5" t="s">
        <v>198</v>
      </c>
      <c r="D21" s="5" t="s">
        <v>199</v>
      </c>
      <c r="E21" s="5">
        <v>53898925</v>
      </c>
      <c r="F21" s="5">
        <v>52720246</v>
      </c>
      <c r="G21" s="5">
        <v>62582</v>
      </c>
      <c r="H21" s="5">
        <v>218140</v>
      </c>
      <c r="I21" s="5">
        <v>0</v>
      </c>
      <c r="J21" s="5">
        <v>57</v>
      </c>
      <c r="K21" s="5">
        <v>1601</v>
      </c>
      <c r="L21" s="5">
        <v>841469</v>
      </c>
      <c r="M21" s="5">
        <v>26640</v>
      </c>
      <c r="N21" s="5">
        <v>28188</v>
      </c>
    </row>
    <row r="22" spans="1:14">
      <c r="A22" s="5">
        <v>1397</v>
      </c>
      <c r="B22" s="5">
        <v>4</v>
      </c>
      <c r="C22" s="5" t="s">
        <v>200</v>
      </c>
      <c r="D22" s="5" t="s">
        <v>201</v>
      </c>
      <c r="E22" s="5">
        <v>15768058</v>
      </c>
      <c r="F22" s="5">
        <v>15649147</v>
      </c>
      <c r="G22" s="5">
        <v>7013</v>
      </c>
      <c r="H22" s="5">
        <v>180</v>
      </c>
      <c r="I22" s="5">
        <v>0</v>
      </c>
      <c r="J22" s="5">
        <v>109</v>
      </c>
      <c r="K22" s="5">
        <v>-737</v>
      </c>
      <c r="L22" s="5">
        <v>9030</v>
      </c>
      <c r="M22" s="5">
        <v>83444</v>
      </c>
      <c r="N22" s="5">
        <v>19872</v>
      </c>
    </row>
    <row r="23" spans="1:14">
      <c r="A23" s="5">
        <v>1397</v>
      </c>
      <c r="B23" s="5">
        <v>4</v>
      </c>
      <c r="C23" s="5" t="s">
        <v>202</v>
      </c>
      <c r="D23" s="5" t="s">
        <v>203</v>
      </c>
      <c r="E23" s="5">
        <v>20824448</v>
      </c>
      <c r="F23" s="5">
        <v>20393832</v>
      </c>
      <c r="G23" s="5">
        <v>15268</v>
      </c>
      <c r="H23" s="5">
        <v>58099</v>
      </c>
      <c r="I23" s="5">
        <v>0</v>
      </c>
      <c r="J23" s="5">
        <v>149</v>
      </c>
      <c r="K23" s="5">
        <v>93109</v>
      </c>
      <c r="L23" s="5">
        <v>58367</v>
      </c>
      <c r="M23" s="5">
        <v>97876</v>
      </c>
      <c r="N23" s="5">
        <v>107748</v>
      </c>
    </row>
    <row r="24" spans="1:14">
      <c r="A24" s="5">
        <v>1397</v>
      </c>
      <c r="B24" s="5">
        <v>4</v>
      </c>
      <c r="C24" s="5" t="s">
        <v>204</v>
      </c>
      <c r="D24" s="5" t="s">
        <v>205</v>
      </c>
      <c r="E24" s="5">
        <v>79589717</v>
      </c>
      <c r="F24" s="5">
        <v>77054257</v>
      </c>
      <c r="G24" s="5">
        <v>65747</v>
      </c>
      <c r="H24" s="5">
        <v>120698</v>
      </c>
      <c r="I24" s="5">
        <v>0</v>
      </c>
      <c r="J24" s="5">
        <v>28</v>
      </c>
      <c r="K24" s="5">
        <v>76146</v>
      </c>
      <c r="L24" s="5">
        <v>225150</v>
      </c>
      <c r="M24" s="5">
        <v>1389015</v>
      </c>
      <c r="N24" s="5">
        <v>658676</v>
      </c>
    </row>
    <row r="25" spans="1:14">
      <c r="A25" s="5">
        <v>1397</v>
      </c>
      <c r="B25" s="5">
        <v>3</v>
      </c>
      <c r="C25" s="5" t="s">
        <v>206</v>
      </c>
      <c r="D25" s="5" t="s">
        <v>207</v>
      </c>
      <c r="E25" s="5">
        <v>124090884</v>
      </c>
      <c r="F25" s="5">
        <v>123102544</v>
      </c>
      <c r="G25" s="5">
        <v>109903</v>
      </c>
      <c r="H25" s="5">
        <v>78000</v>
      </c>
      <c r="I25" s="5">
        <v>0</v>
      </c>
      <c r="J25" s="5">
        <v>0</v>
      </c>
      <c r="K25" s="5">
        <v>9602</v>
      </c>
      <c r="L25" s="5">
        <v>612778</v>
      </c>
      <c r="M25" s="5">
        <v>50200</v>
      </c>
      <c r="N25" s="5">
        <v>127856</v>
      </c>
    </row>
    <row r="26" spans="1:14">
      <c r="A26" s="5">
        <v>1397</v>
      </c>
      <c r="B26" s="5">
        <v>4</v>
      </c>
      <c r="C26" s="5" t="s">
        <v>208</v>
      </c>
      <c r="D26" s="5" t="s">
        <v>207</v>
      </c>
      <c r="E26" s="5">
        <v>124090884</v>
      </c>
      <c r="F26" s="5">
        <v>123102544</v>
      </c>
      <c r="G26" s="5">
        <v>109903</v>
      </c>
      <c r="H26" s="5">
        <v>78000</v>
      </c>
      <c r="I26" s="5">
        <v>0</v>
      </c>
      <c r="J26" s="5">
        <v>0</v>
      </c>
      <c r="K26" s="5">
        <v>9602</v>
      </c>
      <c r="L26" s="5">
        <v>612778</v>
      </c>
      <c r="M26" s="5">
        <v>50200</v>
      </c>
      <c r="N26" s="5">
        <v>127856</v>
      </c>
    </row>
    <row r="27" spans="1:14">
      <c r="A27" s="5">
        <v>1397</v>
      </c>
      <c r="B27" s="5">
        <v>2</v>
      </c>
      <c r="C27" s="5" t="s">
        <v>209</v>
      </c>
      <c r="D27" s="5" t="s">
        <v>210</v>
      </c>
      <c r="E27" s="5">
        <v>58101643</v>
      </c>
      <c r="F27" s="5">
        <v>56710407</v>
      </c>
      <c r="G27" s="5">
        <v>89162</v>
      </c>
      <c r="H27" s="5">
        <v>84045</v>
      </c>
      <c r="I27" s="5">
        <v>0</v>
      </c>
      <c r="J27" s="5">
        <v>1184</v>
      </c>
      <c r="K27" s="5">
        <v>125749</v>
      </c>
      <c r="L27" s="5">
        <v>83098</v>
      </c>
      <c r="M27" s="5">
        <v>149261</v>
      </c>
      <c r="N27" s="5">
        <v>858736</v>
      </c>
    </row>
    <row r="28" spans="1:14">
      <c r="A28" s="5">
        <v>1397</v>
      </c>
      <c r="B28" s="5">
        <v>3</v>
      </c>
      <c r="C28" s="5" t="s">
        <v>211</v>
      </c>
      <c r="D28" s="5" t="s">
        <v>210</v>
      </c>
      <c r="E28" s="5">
        <v>58101643</v>
      </c>
      <c r="F28" s="5">
        <v>56710407</v>
      </c>
      <c r="G28" s="5">
        <v>89162</v>
      </c>
      <c r="H28" s="5">
        <v>84045</v>
      </c>
      <c r="I28" s="5">
        <v>0</v>
      </c>
      <c r="J28" s="5">
        <v>1184</v>
      </c>
      <c r="K28" s="5">
        <v>125749</v>
      </c>
      <c r="L28" s="5">
        <v>83098</v>
      </c>
      <c r="M28" s="5">
        <v>149261</v>
      </c>
      <c r="N28" s="5">
        <v>858736</v>
      </c>
    </row>
    <row r="29" spans="1:14">
      <c r="A29" s="5">
        <v>1397</v>
      </c>
      <c r="B29" s="5">
        <v>4</v>
      </c>
      <c r="C29" s="5" t="s">
        <v>212</v>
      </c>
      <c r="D29" s="5" t="s">
        <v>213</v>
      </c>
      <c r="E29" s="5">
        <v>2736755</v>
      </c>
      <c r="F29" s="5">
        <v>2725851</v>
      </c>
      <c r="G29" s="5">
        <v>0</v>
      </c>
      <c r="H29" s="5">
        <v>1345</v>
      </c>
      <c r="I29" s="5">
        <v>0</v>
      </c>
      <c r="J29" s="5">
        <v>0</v>
      </c>
      <c r="K29" s="5">
        <v>0</v>
      </c>
      <c r="L29" s="5">
        <v>478</v>
      </c>
      <c r="M29" s="5">
        <v>4190</v>
      </c>
      <c r="N29" s="5">
        <v>4892</v>
      </c>
    </row>
    <row r="30" spans="1:14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>
      <c r="A31" s="5">
        <v>1397</v>
      </c>
      <c r="B31" s="5">
        <v>4</v>
      </c>
      <c r="C31" s="5" t="s">
        <v>216</v>
      </c>
      <c r="D31" s="5" t="s">
        <v>217</v>
      </c>
      <c r="E31" s="5">
        <v>11577685</v>
      </c>
      <c r="F31" s="5">
        <v>11216592</v>
      </c>
      <c r="G31" s="5">
        <v>27794</v>
      </c>
      <c r="H31" s="5">
        <v>7264</v>
      </c>
      <c r="I31" s="5">
        <v>0</v>
      </c>
      <c r="J31" s="5">
        <v>0</v>
      </c>
      <c r="K31" s="5">
        <v>266</v>
      </c>
      <c r="L31" s="5">
        <v>50602</v>
      </c>
      <c r="M31" s="5">
        <v>85500</v>
      </c>
      <c r="N31" s="5">
        <v>189667</v>
      </c>
    </row>
    <row r="32" spans="1:14">
      <c r="A32" s="5">
        <v>1397</v>
      </c>
      <c r="B32" s="5">
        <v>4</v>
      </c>
      <c r="C32" s="5" t="s">
        <v>218</v>
      </c>
      <c r="D32" s="5" t="s">
        <v>219</v>
      </c>
      <c r="E32" s="5">
        <v>43787203</v>
      </c>
      <c r="F32" s="5">
        <v>42767965</v>
      </c>
      <c r="G32" s="5">
        <v>61368</v>
      </c>
      <c r="H32" s="5">
        <v>75437</v>
      </c>
      <c r="I32" s="5">
        <v>0</v>
      </c>
      <c r="J32" s="5">
        <v>1184</v>
      </c>
      <c r="K32" s="5">
        <v>125483</v>
      </c>
      <c r="L32" s="5">
        <v>32019</v>
      </c>
      <c r="M32" s="5">
        <v>59572</v>
      </c>
      <c r="N32" s="5">
        <v>664177</v>
      </c>
    </row>
    <row r="33" spans="1:14">
      <c r="A33" s="5">
        <v>1397</v>
      </c>
      <c r="B33" s="5">
        <v>2</v>
      </c>
      <c r="C33" s="5" t="s">
        <v>220</v>
      </c>
      <c r="D33" s="5" t="s">
        <v>221</v>
      </c>
      <c r="E33" s="5">
        <v>27156485</v>
      </c>
      <c r="F33" s="5">
        <v>21729818</v>
      </c>
      <c r="G33" s="5">
        <v>17488</v>
      </c>
      <c r="H33" s="5">
        <v>19919</v>
      </c>
      <c r="I33" s="5">
        <v>0</v>
      </c>
      <c r="J33" s="5">
        <v>65</v>
      </c>
      <c r="K33" s="5">
        <v>0</v>
      </c>
      <c r="L33" s="5">
        <v>2736</v>
      </c>
      <c r="M33" s="5">
        <v>5372672</v>
      </c>
      <c r="N33" s="5">
        <v>13786</v>
      </c>
    </row>
    <row r="34" spans="1:14">
      <c r="A34" s="5">
        <v>1397</v>
      </c>
      <c r="B34" s="5">
        <v>3</v>
      </c>
      <c r="C34" s="5" t="s">
        <v>222</v>
      </c>
      <c r="D34" s="5" t="s">
        <v>223</v>
      </c>
      <c r="E34" s="5">
        <v>27156485</v>
      </c>
      <c r="F34" s="5">
        <v>21729818</v>
      </c>
      <c r="G34" s="5">
        <v>17488</v>
      </c>
      <c r="H34" s="5">
        <v>19919</v>
      </c>
      <c r="I34" s="5">
        <v>0</v>
      </c>
      <c r="J34" s="5">
        <v>65</v>
      </c>
      <c r="K34" s="5">
        <v>0</v>
      </c>
      <c r="L34" s="5">
        <v>2736</v>
      </c>
      <c r="M34" s="5">
        <v>5372672</v>
      </c>
      <c r="N34" s="5">
        <v>13786</v>
      </c>
    </row>
    <row r="35" spans="1:14">
      <c r="A35" s="5">
        <v>1397</v>
      </c>
      <c r="B35" s="5">
        <v>4</v>
      </c>
      <c r="C35" s="5" t="s">
        <v>224</v>
      </c>
      <c r="D35" s="5" t="s">
        <v>225</v>
      </c>
      <c r="E35" s="5">
        <v>27156485</v>
      </c>
      <c r="F35" s="5">
        <v>21729818</v>
      </c>
      <c r="G35" s="5">
        <v>17488</v>
      </c>
      <c r="H35" s="5">
        <v>19919</v>
      </c>
      <c r="I35" s="5">
        <v>0</v>
      </c>
      <c r="J35" s="5">
        <v>65</v>
      </c>
      <c r="K35" s="5">
        <v>0</v>
      </c>
      <c r="L35" s="5">
        <v>2736</v>
      </c>
      <c r="M35" s="5">
        <v>5372672</v>
      </c>
      <c r="N35" s="5">
        <v>13786</v>
      </c>
    </row>
    <row r="36" spans="1:14">
      <c r="A36" s="5">
        <v>1397</v>
      </c>
      <c r="B36" s="5">
        <v>2</v>
      </c>
      <c r="C36" s="5" t="s">
        <v>226</v>
      </c>
      <c r="D36" s="5" t="s">
        <v>227</v>
      </c>
      <c r="E36" s="5">
        <v>231856676</v>
      </c>
      <c r="F36" s="5">
        <v>220749369</v>
      </c>
      <c r="G36" s="5">
        <v>651575</v>
      </c>
      <c r="H36" s="5">
        <v>203305</v>
      </c>
      <c r="I36" s="5">
        <v>5867</v>
      </c>
      <c r="J36" s="5">
        <v>1193</v>
      </c>
      <c r="K36" s="5">
        <v>140833</v>
      </c>
      <c r="L36" s="5">
        <v>735617</v>
      </c>
      <c r="M36" s="5">
        <v>8752500</v>
      </c>
      <c r="N36" s="5">
        <v>616416</v>
      </c>
    </row>
    <row r="37" spans="1:14">
      <c r="A37" s="5">
        <v>1397</v>
      </c>
      <c r="B37" s="5">
        <v>3</v>
      </c>
      <c r="C37" s="5" t="s">
        <v>228</v>
      </c>
      <c r="D37" s="5" t="s">
        <v>229</v>
      </c>
      <c r="E37" s="5">
        <v>132911959</v>
      </c>
      <c r="F37" s="5">
        <v>124145936</v>
      </c>
      <c r="G37" s="5">
        <v>489979</v>
      </c>
      <c r="H37" s="5">
        <v>120649</v>
      </c>
      <c r="I37" s="5">
        <v>5867</v>
      </c>
      <c r="J37" s="5">
        <v>873</v>
      </c>
      <c r="K37" s="5">
        <v>42967</v>
      </c>
      <c r="L37" s="5">
        <v>493259</v>
      </c>
      <c r="M37" s="5">
        <v>7085855</v>
      </c>
      <c r="N37" s="5">
        <v>526575</v>
      </c>
    </row>
    <row r="38" spans="1:14">
      <c r="A38" s="5">
        <v>1397</v>
      </c>
      <c r="B38" s="5">
        <v>4</v>
      </c>
      <c r="C38" s="5" t="s">
        <v>230</v>
      </c>
      <c r="D38" s="5" t="s">
        <v>231</v>
      </c>
      <c r="E38" s="5">
        <v>92148814</v>
      </c>
      <c r="F38" s="5">
        <v>88542392</v>
      </c>
      <c r="G38" s="5">
        <v>407702</v>
      </c>
      <c r="H38" s="5">
        <v>69761</v>
      </c>
      <c r="I38" s="5">
        <v>5867</v>
      </c>
      <c r="J38" s="5">
        <v>411</v>
      </c>
      <c r="K38" s="5">
        <v>135676</v>
      </c>
      <c r="L38" s="5">
        <v>352181</v>
      </c>
      <c r="M38" s="5">
        <v>2224985</v>
      </c>
      <c r="N38" s="5">
        <v>409838</v>
      </c>
    </row>
    <row r="39" spans="1:14">
      <c r="A39" s="5">
        <v>1397</v>
      </c>
      <c r="B39" s="5">
        <v>4</v>
      </c>
      <c r="C39" s="5" t="s">
        <v>232</v>
      </c>
      <c r="D39" s="5" t="s">
        <v>233</v>
      </c>
      <c r="E39" s="5">
        <v>33846199</v>
      </c>
      <c r="F39" s="5">
        <v>32724543</v>
      </c>
      <c r="G39" s="5">
        <v>80292</v>
      </c>
      <c r="H39" s="5">
        <v>36812</v>
      </c>
      <c r="I39" s="5">
        <v>0</v>
      </c>
      <c r="J39" s="5">
        <v>462</v>
      </c>
      <c r="K39" s="5">
        <v>-63570</v>
      </c>
      <c r="L39" s="5">
        <v>118946</v>
      </c>
      <c r="M39" s="5">
        <v>843118</v>
      </c>
      <c r="N39" s="5">
        <v>105597</v>
      </c>
    </row>
    <row r="40" spans="1:14">
      <c r="A40" s="5">
        <v>1397</v>
      </c>
      <c r="B40" s="5">
        <v>4</v>
      </c>
      <c r="C40" s="5" t="s">
        <v>234</v>
      </c>
      <c r="D40" s="5" t="s">
        <v>235</v>
      </c>
      <c r="E40" s="5">
        <v>6916947</v>
      </c>
      <c r="F40" s="5">
        <v>2879000</v>
      </c>
      <c r="G40" s="5">
        <v>1985</v>
      </c>
      <c r="H40" s="5">
        <v>14076</v>
      </c>
      <c r="I40" s="5">
        <v>0</v>
      </c>
      <c r="J40" s="5">
        <v>0</v>
      </c>
      <c r="K40" s="5">
        <v>-29139</v>
      </c>
      <c r="L40" s="5">
        <v>22132</v>
      </c>
      <c r="M40" s="5">
        <v>4017752</v>
      </c>
      <c r="N40" s="5">
        <v>11141</v>
      </c>
    </row>
    <row r="41" spans="1:14">
      <c r="A41" s="5">
        <v>1397</v>
      </c>
      <c r="B41" s="5">
        <v>3</v>
      </c>
      <c r="C41" s="5" t="s">
        <v>236</v>
      </c>
      <c r="D41" s="5" t="s">
        <v>237</v>
      </c>
      <c r="E41" s="5">
        <v>98944717</v>
      </c>
      <c r="F41" s="5">
        <v>96603434</v>
      </c>
      <c r="G41" s="5">
        <v>161596</v>
      </c>
      <c r="H41" s="5">
        <v>82656</v>
      </c>
      <c r="I41" s="5">
        <v>0</v>
      </c>
      <c r="J41" s="5">
        <v>320</v>
      </c>
      <c r="K41" s="5">
        <v>97866</v>
      </c>
      <c r="L41" s="5">
        <v>242359</v>
      </c>
      <c r="M41" s="5">
        <v>1666646</v>
      </c>
      <c r="N41" s="5">
        <v>89841</v>
      </c>
    </row>
    <row r="42" spans="1:14">
      <c r="A42" s="5">
        <v>1397</v>
      </c>
      <c r="B42" s="5">
        <v>4</v>
      </c>
      <c r="C42" s="5" t="s">
        <v>238</v>
      </c>
      <c r="D42" s="5" t="s">
        <v>239</v>
      </c>
      <c r="E42" s="5">
        <v>591030</v>
      </c>
      <c r="F42" s="5">
        <v>577178</v>
      </c>
      <c r="G42" s="5">
        <v>344</v>
      </c>
      <c r="H42" s="5">
        <v>0</v>
      </c>
      <c r="I42" s="5">
        <v>0</v>
      </c>
      <c r="J42" s="5">
        <v>0</v>
      </c>
      <c r="K42" s="5">
        <v>0</v>
      </c>
      <c r="L42" s="5">
        <v>351</v>
      </c>
      <c r="M42" s="5">
        <v>13072</v>
      </c>
      <c r="N42" s="5">
        <v>85</v>
      </c>
    </row>
    <row r="43" spans="1:14">
      <c r="A43" s="5">
        <v>1397</v>
      </c>
      <c r="B43" s="5">
        <v>4</v>
      </c>
      <c r="C43" s="5" t="s">
        <v>240</v>
      </c>
      <c r="D43" s="5" t="s">
        <v>241</v>
      </c>
      <c r="E43" s="5">
        <v>28367941</v>
      </c>
      <c r="F43" s="5">
        <v>28076045</v>
      </c>
      <c r="G43" s="5">
        <v>34099</v>
      </c>
      <c r="H43" s="5">
        <v>35779</v>
      </c>
      <c r="I43" s="5">
        <v>0</v>
      </c>
      <c r="J43" s="5">
        <v>307</v>
      </c>
      <c r="K43" s="5">
        <v>76342</v>
      </c>
      <c r="L43" s="5">
        <v>57834</v>
      </c>
      <c r="M43" s="5">
        <v>64250</v>
      </c>
      <c r="N43" s="5">
        <v>23285</v>
      </c>
    </row>
    <row r="44" spans="1:14">
      <c r="A44" s="5">
        <v>1397</v>
      </c>
      <c r="B44" s="5">
        <v>4</v>
      </c>
      <c r="C44" s="5" t="s">
        <v>242</v>
      </c>
      <c r="D44" s="5" t="s">
        <v>243</v>
      </c>
      <c r="E44" s="5">
        <v>62926460</v>
      </c>
      <c r="F44" s="5">
        <v>61077169</v>
      </c>
      <c r="G44" s="5">
        <v>110614</v>
      </c>
      <c r="H44" s="5">
        <v>37705</v>
      </c>
      <c r="I44" s="5">
        <v>0</v>
      </c>
      <c r="J44" s="5">
        <v>8</v>
      </c>
      <c r="K44" s="5">
        <v>9687</v>
      </c>
      <c r="L44" s="5">
        <v>174389</v>
      </c>
      <c r="M44" s="5">
        <v>1481886</v>
      </c>
      <c r="N44" s="5">
        <v>35003</v>
      </c>
    </row>
    <row r="45" spans="1:14">
      <c r="A45" s="5">
        <v>1397</v>
      </c>
      <c r="B45" s="5">
        <v>4</v>
      </c>
      <c r="C45" s="5" t="s">
        <v>244</v>
      </c>
      <c r="D45" s="5" t="s">
        <v>245</v>
      </c>
      <c r="E45" s="5">
        <v>362009</v>
      </c>
      <c r="F45" s="5">
        <v>301777</v>
      </c>
      <c r="G45" s="5">
        <v>1034</v>
      </c>
      <c r="H45" s="5">
        <v>270</v>
      </c>
      <c r="I45" s="5">
        <v>0</v>
      </c>
      <c r="J45" s="5">
        <v>0</v>
      </c>
      <c r="K45" s="5">
        <v>-293</v>
      </c>
      <c r="L45" s="5">
        <v>2765</v>
      </c>
      <c r="M45" s="5">
        <v>56016</v>
      </c>
      <c r="N45" s="5">
        <v>441</v>
      </c>
    </row>
    <row r="46" spans="1:14">
      <c r="A46" s="5">
        <v>1397</v>
      </c>
      <c r="B46" s="5">
        <v>4</v>
      </c>
      <c r="C46" s="5" t="s">
        <v>246</v>
      </c>
      <c r="D46" s="5" t="s">
        <v>247</v>
      </c>
      <c r="E46" s="5">
        <v>6697277</v>
      </c>
      <c r="F46" s="5">
        <v>6571266</v>
      </c>
      <c r="G46" s="5">
        <v>15505</v>
      </c>
      <c r="H46" s="5">
        <v>8902</v>
      </c>
      <c r="I46" s="5">
        <v>0</v>
      </c>
      <c r="J46" s="5">
        <v>5</v>
      </c>
      <c r="K46" s="5">
        <v>12130</v>
      </c>
      <c r="L46" s="5">
        <v>7021</v>
      </c>
      <c r="M46" s="5">
        <v>51421</v>
      </c>
      <c r="N46" s="5">
        <v>31027</v>
      </c>
    </row>
    <row r="47" spans="1:14">
      <c r="A47" s="5">
        <v>1397</v>
      </c>
      <c r="B47" s="5">
        <v>2</v>
      </c>
      <c r="C47" s="5" t="s">
        <v>248</v>
      </c>
      <c r="D47" s="5" t="s">
        <v>249</v>
      </c>
      <c r="E47" s="5">
        <v>18815941</v>
      </c>
      <c r="F47" s="5">
        <v>18300905</v>
      </c>
      <c r="G47" s="5">
        <v>12403</v>
      </c>
      <c r="H47" s="5">
        <v>9025</v>
      </c>
      <c r="I47" s="5">
        <v>0</v>
      </c>
      <c r="J47" s="5">
        <v>44</v>
      </c>
      <c r="K47" s="5">
        <v>37730</v>
      </c>
      <c r="L47" s="5">
        <v>4480</v>
      </c>
      <c r="M47" s="5">
        <v>375016</v>
      </c>
      <c r="N47" s="5">
        <v>76338</v>
      </c>
    </row>
    <row r="48" spans="1:14">
      <c r="A48" s="5">
        <v>1397</v>
      </c>
      <c r="B48" s="5">
        <v>3</v>
      </c>
      <c r="C48" s="5" t="s">
        <v>250</v>
      </c>
      <c r="D48" s="5" t="s">
        <v>251</v>
      </c>
      <c r="E48" s="5">
        <v>15747162</v>
      </c>
      <c r="F48" s="5">
        <v>15305272</v>
      </c>
      <c r="G48" s="5">
        <v>4916</v>
      </c>
      <c r="H48" s="5">
        <v>9025</v>
      </c>
      <c r="I48" s="5">
        <v>0</v>
      </c>
      <c r="J48" s="5">
        <v>44</v>
      </c>
      <c r="K48" s="5">
        <v>35291</v>
      </c>
      <c r="L48" s="5">
        <v>4480</v>
      </c>
      <c r="M48" s="5">
        <v>311795</v>
      </c>
      <c r="N48" s="5">
        <v>76338</v>
      </c>
    </row>
    <row r="49" spans="1:14">
      <c r="A49" s="5">
        <v>1397</v>
      </c>
      <c r="B49" s="5">
        <v>4</v>
      </c>
      <c r="C49" s="5" t="s">
        <v>252</v>
      </c>
      <c r="D49" s="5" t="s">
        <v>251</v>
      </c>
      <c r="E49" s="5">
        <v>15747162</v>
      </c>
      <c r="F49" s="5">
        <v>15305272</v>
      </c>
      <c r="G49" s="5">
        <v>4916</v>
      </c>
      <c r="H49" s="5">
        <v>9025</v>
      </c>
      <c r="I49" s="5">
        <v>0</v>
      </c>
      <c r="J49" s="5">
        <v>44</v>
      </c>
      <c r="K49" s="5">
        <v>35291</v>
      </c>
      <c r="L49" s="5">
        <v>4480</v>
      </c>
      <c r="M49" s="5">
        <v>311795</v>
      </c>
      <c r="N49" s="5">
        <v>76338</v>
      </c>
    </row>
    <row r="50" spans="1:14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1:14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>
      <c r="A52" s="5">
        <v>1397</v>
      </c>
      <c r="B52" s="5">
        <v>3</v>
      </c>
      <c r="C52" s="5" t="s">
        <v>257</v>
      </c>
      <c r="D52" s="5" t="s">
        <v>258</v>
      </c>
      <c r="E52" s="5">
        <v>3068779</v>
      </c>
      <c r="F52" s="5">
        <v>2995633</v>
      </c>
      <c r="G52" s="5">
        <v>7487</v>
      </c>
      <c r="H52" s="5">
        <v>0</v>
      </c>
      <c r="I52" s="5">
        <v>0</v>
      </c>
      <c r="J52" s="5">
        <v>0</v>
      </c>
      <c r="K52" s="5">
        <v>2439</v>
      </c>
      <c r="L52" s="5">
        <v>0</v>
      </c>
      <c r="M52" s="5">
        <v>63221</v>
      </c>
      <c r="N52" s="5">
        <v>0</v>
      </c>
    </row>
    <row r="53" spans="1:14">
      <c r="A53" s="5">
        <v>1397</v>
      </c>
      <c r="B53" s="5">
        <v>4</v>
      </c>
      <c r="C53" s="5" t="s">
        <v>259</v>
      </c>
      <c r="D53" s="5" t="s">
        <v>258</v>
      </c>
      <c r="E53" s="5">
        <v>3068779</v>
      </c>
      <c r="F53" s="5">
        <v>2995633</v>
      </c>
      <c r="G53" s="5">
        <v>7487</v>
      </c>
      <c r="H53" s="5">
        <v>0</v>
      </c>
      <c r="I53" s="5">
        <v>0</v>
      </c>
      <c r="J53" s="5">
        <v>0</v>
      </c>
      <c r="K53" s="5">
        <v>2439</v>
      </c>
      <c r="L53" s="5">
        <v>0</v>
      </c>
      <c r="M53" s="5">
        <v>63221</v>
      </c>
      <c r="N53" s="5">
        <v>0</v>
      </c>
    </row>
    <row r="54" spans="1:14">
      <c r="A54" s="5">
        <v>1397</v>
      </c>
      <c r="B54" s="5">
        <v>2</v>
      </c>
      <c r="C54" s="5" t="s">
        <v>260</v>
      </c>
      <c r="D54" s="5" t="s">
        <v>261</v>
      </c>
      <c r="E54" s="5">
        <v>23187199</v>
      </c>
      <c r="F54" s="5">
        <v>22841482</v>
      </c>
      <c r="G54" s="5">
        <v>17933</v>
      </c>
      <c r="H54" s="5">
        <v>8568</v>
      </c>
      <c r="I54" s="5">
        <v>0</v>
      </c>
      <c r="J54" s="5">
        <v>215</v>
      </c>
      <c r="K54" s="5">
        <v>28622</v>
      </c>
      <c r="L54" s="5">
        <v>24524</v>
      </c>
      <c r="M54" s="5">
        <v>53367</v>
      </c>
      <c r="N54" s="5">
        <v>212490</v>
      </c>
    </row>
    <row r="55" spans="1:14">
      <c r="A55" s="5">
        <v>1397</v>
      </c>
      <c r="B55" s="5">
        <v>3</v>
      </c>
      <c r="C55" s="5" t="s">
        <v>262</v>
      </c>
      <c r="D55" s="5" t="s">
        <v>263</v>
      </c>
      <c r="E55" s="5">
        <v>10345364</v>
      </c>
      <c r="F55" s="5">
        <v>10060702</v>
      </c>
      <c r="G55" s="5">
        <v>12462</v>
      </c>
      <c r="H55" s="5">
        <v>4527</v>
      </c>
      <c r="I55" s="5">
        <v>0</v>
      </c>
      <c r="J55" s="5">
        <v>86</v>
      </c>
      <c r="K55" s="5">
        <v>3069</v>
      </c>
      <c r="L55" s="5">
        <v>12536</v>
      </c>
      <c r="M55" s="5">
        <v>53367</v>
      </c>
      <c r="N55" s="5">
        <v>198615</v>
      </c>
    </row>
    <row r="56" spans="1:14">
      <c r="A56" s="5">
        <v>1397</v>
      </c>
      <c r="B56" s="5">
        <v>4</v>
      </c>
      <c r="C56" s="5" t="s">
        <v>264</v>
      </c>
      <c r="D56" s="5" t="s">
        <v>265</v>
      </c>
      <c r="E56" s="5">
        <v>9852043</v>
      </c>
      <c r="F56" s="5">
        <v>9592969</v>
      </c>
      <c r="G56" s="5">
        <v>11920</v>
      </c>
      <c r="H56" s="5">
        <v>4527</v>
      </c>
      <c r="I56" s="5">
        <v>0</v>
      </c>
      <c r="J56" s="5">
        <v>86</v>
      </c>
      <c r="K56" s="5">
        <v>2943</v>
      </c>
      <c r="L56" s="5">
        <v>12356</v>
      </c>
      <c r="M56" s="5">
        <v>29807</v>
      </c>
      <c r="N56" s="5">
        <v>197436</v>
      </c>
    </row>
    <row r="57" spans="1:14">
      <c r="A57" s="5">
        <v>1397</v>
      </c>
      <c r="B57" s="5">
        <v>4</v>
      </c>
      <c r="C57" s="5" t="s">
        <v>266</v>
      </c>
      <c r="D57" s="5" t="s">
        <v>267</v>
      </c>
      <c r="E57" s="5">
        <v>493320</v>
      </c>
      <c r="F57" s="5">
        <v>467733</v>
      </c>
      <c r="G57" s="5">
        <v>543</v>
      </c>
      <c r="H57" s="5">
        <v>0</v>
      </c>
      <c r="I57" s="5">
        <v>0</v>
      </c>
      <c r="J57" s="5">
        <v>0</v>
      </c>
      <c r="K57" s="5">
        <v>126</v>
      </c>
      <c r="L57" s="5">
        <v>180</v>
      </c>
      <c r="M57" s="5">
        <v>23560</v>
      </c>
      <c r="N57" s="5">
        <v>1178</v>
      </c>
    </row>
    <row r="58" spans="1:14">
      <c r="A58" s="5">
        <v>1397</v>
      </c>
      <c r="B58" s="5">
        <v>3</v>
      </c>
      <c r="C58" s="5" t="s">
        <v>268</v>
      </c>
      <c r="D58" s="5" t="s">
        <v>269</v>
      </c>
      <c r="E58" s="5">
        <v>12841836</v>
      </c>
      <c r="F58" s="5">
        <v>12780779</v>
      </c>
      <c r="G58" s="5">
        <v>5471</v>
      </c>
      <c r="H58" s="5">
        <v>4041</v>
      </c>
      <c r="I58" s="5">
        <v>0</v>
      </c>
      <c r="J58" s="5">
        <v>129</v>
      </c>
      <c r="K58" s="5">
        <v>25553</v>
      </c>
      <c r="L58" s="5">
        <v>11988</v>
      </c>
      <c r="M58" s="5">
        <v>0</v>
      </c>
      <c r="N58" s="5">
        <v>13875</v>
      </c>
    </row>
    <row r="59" spans="1:14">
      <c r="A59" s="5">
        <v>1397</v>
      </c>
      <c r="B59" s="5">
        <v>4</v>
      </c>
      <c r="C59" s="5" t="s">
        <v>270</v>
      </c>
      <c r="D59" s="5" t="s">
        <v>269</v>
      </c>
      <c r="E59" s="5">
        <v>12841836</v>
      </c>
      <c r="F59" s="5">
        <v>12780779</v>
      </c>
      <c r="G59" s="5">
        <v>5471</v>
      </c>
      <c r="H59" s="5">
        <v>4041</v>
      </c>
      <c r="I59" s="5">
        <v>0</v>
      </c>
      <c r="J59" s="5">
        <v>129</v>
      </c>
      <c r="K59" s="5">
        <v>25553</v>
      </c>
      <c r="L59" s="5">
        <v>11988</v>
      </c>
      <c r="M59" s="5">
        <v>0</v>
      </c>
      <c r="N59" s="5">
        <v>13875</v>
      </c>
    </row>
    <row r="60" spans="1:14">
      <c r="A60" s="5">
        <v>1397</v>
      </c>
      <c r="B60" s="5">
        <v>2</v>
      </c>
      <c r="C60" s="5" t="s">
        <v>271</v>
      </c>
      <c r="D60" s="5" t="s">
        <v>272</v>
      </c>
      <c r="E60" s="5">
        <v>59144905</v>
      </c>
      <c r="F60" s="5">
        <v>58499958</v>
      </c>
      <c r="G60" s="5">
        <v>125087</v>
      </c>
      <c r="H60" s="5">
        <v>71717</v>
      </c>
      <c r="I60" s="5">
        <v>0</v>
      </c>
      <c r="J60" s="5">
        <v>125</v>
      </c>
      <c r="K60" s="5">
        <v>28878</v>
      </c>
      <c r="L60" s="5">
        <v>170596</v>
      </c>
      <c r="M60" s="5">
        <v>144696</v>
      </c>
      <c r="N60" s="5">
        <v>103848</v>
      </c>
    </row>
    <row r="61" spans="1:14">
      <c r="A61" s="5">
        <v>1397</v>
      </c>
      <c r="B61" s="5">
        <v>3</v>
      </c>
      <c r="C61" s="5" t="s">
        <v>273</v>
      </c>
      <c r="D61" s="5" t="s">
        <v>274</v>
      </c>
      <c r="E61" s="5">
        <v>1468077</v>
      </c>
      <c r="F61" s="5">
        <v>1223265</v>
      </c>
      <c r="G61" s="5">
        <v>2565</v>
      </c>
      <c r="H61" s="5">
        <v>985</v>
      </c>
      <c r="I61" s="5">
        <v>0</v>
      </c>
      <c r="J61" s="5">
        <v>0</v>
      </c>
      <c r="K61" s="5">
        <v>172742</v>
      </c>
      <c r="L61" s="5">
        <v>1112</v>
      </c>
      <c r="M61" s="5">
        <v>63469</v>
      </c>
      <c r="N61" s="5">
        <v>3939</v>
      </c>
    </row>
    <row r="62" spans="1:14">
      <c r="A62" s="5">
        <v>1397</v>
      </c>
      <c r="B62" s="5">
        <v>4</v>
      </c>
      <c r="C62" s="5" t="s">
        <v>275</v>
      </c>
      <c r="D62" s="5" t="s">
        <v>274</v>
      </c>
      <c r="E62" s="5">
        <v>1468077</v>
      </c>
      <c r="F62" s="5">
        <v>1223265</v>
      </c>
      <c r="G62" s="5">
        <v>2565</v>
      </c>
      <c r="H62" s="5">
        <v>985</v>
      </c>
      <c r="I62" s="5">
        <v>0</v>
      </c>
      <c r="J62" s="5">
        <v>0</v>
      </c>
      <c r="K62" s="5">
        <v>172742</v>
      </c>
      <c r="L62" s="5">
        <v>1112</v>
      </c>
      <c r="M62" s="5">
        <v>63469</v>
      </c>
      <c r="N62" s="5">
        <v>3939</v>
      </c>
    </row>
    <row r="63" spans="1:14">
      <c r="A63" s="5">
        <v>1397</v>
      </c>
      <c r="B63" s="5">
        <v>3</v>
      </c>
      <c r="C63" s="5" t="s">
        <v>276</v>
      </c>
      <c r="D63" s="5" t="s">
        <v>277</v>
      </c>
      <c r="E63" s="5">
        <v>57676827</v>
      </c>
      <c r="F63" s="5">
        <v>57276694</v>
      </c>
      <c r="G63" s="5">
        <v>122522</v>
      </c>
      <c r="H63" s="5">
        <v>70732</v>
      </c>
      <c r="I63" s="5">
        <v>0</v>
      </c>
      <c r="J63" s="5">
        <v>125</v>
      </c>
      <c r="K63" s="5">
        <v>-143864</v>
      </c>
      <c r="L63" s="5">
        <v>169484</v>
      </c>
      <c r="M63" s="5">
        <v>81227</v>
      </c>
      <c r="N63" s="5">
        <v>99908</v>
      </c>
    </row>
    <row r="64" spans="1:14">
      <c r="A64" s="5">
        <v>1397</v>
      </c>
      <c r="B64" s="5">
        <v>4</v>
      </c>
      <c r="C64" s="5" t="s">
        <v>278</v>
      </c>
      <c r="D64" s="5" t="s">
        <v>279</v>
      </c>
      <c r="E64" s="5">
        <v>47863558</v>
      </c>
      <c r="F64" s="5">
        <v>47669560</v>
      </c>
      <c r="G64" s="5">
        <v>17156</v>
      </c>
      <c r="H64" s="5">
        <v>58601</v>
      </c>
      <c r="I64" s="5">
        <v>0</v>
      </c>
      <c r="J64" s="5">
        <v>14</v>
      </c>
      <c r="K64" s="5">
        <v>-149700</v>
      </c>
      <c r="L64" s="5">
        <v>150727</v>
      </c>
      <c r="M64" s="5">
        <v>20559</v>
      </c>
      <c r="N64" s="5">
        <v>96641</v>
      </c>
    </row>
    <row r="65" spans="1:14">
      <c r="A65" s="5">
        <v>1397</v>
      </c>
      <c r="B65" s="5">
        <v>4</v>
      </c>
      <c r="C65" s="5" t="s">
        <v>280</v>
      </c>
      <c r="D65" s="5" t="s">
        <v>281</v>
      </c>
      <c r="E65" s="5">
        <v>5279296</v>
      </c>
      <c r="F65" s="5">
        <v>5235150</v>
      </c>
      <c r="G65" s="5">
        <v>4876</v>
      </c>
      <c r="H65" s="5">
        <v>9239</v>
      </c>
      <c r="I65" s="5">
        <v>0</v>
      </c>
      <c r="J65" s="5">
        <v>59</v>
      </c>
      <c r="K65" s="5">
        <v>5252</v>
      </c>
      <c r="L65" s="5">
        <v>7969</v>
      </c>
      <c r="M65" s="5">
        <v>13484</v>
      </c>
      <c r="N65" s="5">
        <v>3267</v>
      </c>
    </row>
    <row r="66" spans="1:14">
      <c r="A66" s="5">
        <v>1397</v>
      </c>
      <c r="B66" s="5">
        <v>4</v>
      </c>
      <c r="C66" s="5" t="s">
        <v>282</v>
      </c>
      <c r="D66" s="5" t="s">
        <v>283</v>
      </c>
      <c r="E66" s="5">
        <v>4055205</v>
      </c>
      <c r="F66" s="5">
        <v>3940728</v>
      </c>
      <c r="G66" s="5">
        <v>99456</v>
      </c>
      <c r="H66" s="5">
        <v>2741</v>
      </c>
      <c r="I66" s="5">
        <v>0</v>
      </c>
      <c r="J66" s="5">
        <v>0</v>
      </c>
      <c r="K66" s="5">
        <v>584</v>
      </c>
      <c r="L66" s="5">
        <v>9746</v>
      </c>
      <c r="M66" s="5">
        <v>1950</v>
      </c>
      <c r="N66" s="5">
        <v>0</v>
      </c>
    </row>
    <row r="67" spans="1:14">
      <c r="A67" s="5">
        <v>1397</v>
      </c>
      <c r="B67" s="5">
        <v>4</v>
      </c>
      <c r="C67" s="5" t="s">
        <v>284</v>
      </c>
      <c r="D67" s="5" t="s">
        <v>285</v>
      </c>
      <c r="E67" s="5">
        <v>478768</v>
      </c>
      <c r="F67" s="5">
        <v>431256</v>
      </c>
      <c r="G67" s="5">
        <v>1034</v>
      </c>
      <c r="H67" s="5">
        <v>150</v>
      </c>
      <c r="I67" s="5">
        <v>0</v>
      </c>
      <c r="J67" s="5">
        <v>52</v>
      </c>
      <c r="K67" s="5">
        <v>0</v>
      </c>
      <c r="L67" s="5">
        <v>1042</v>
      </c>
      <c r="M67" s="5">
        <v>45234</v>
      </c>
      <c r="N67" s="5">
        <v>0</v>
      </c>
    </row>
    <row r="68" spans="1:14">
      <c r="A68" s="5">
        <v>1397</v>
      </c>
      <c r="B68" s="5">
        <v>2</v>
      </c>
      <c r="C68" s="5" t="s">
        <v>286</v>
      </c>
      <c r="D68" s="5" t="s">
        <v>287</v>
      </c>
      <c r="E68" s="5">
        <v>130591292</v>
      </c>
      <c r="F68" s="5">
        <v>128203512</v>
      </c>
      <c r="G68" s="5">
        <v>482934</v>
      </c>
      <c r="H68" s="5">
        <v>162876</v>
      </c>
      <c r="I68" s="5">
        <v>0</v>
      </c>
      <c r="J68" s="5">
        <v>466</v>
      </c>
      <c r="K68" s="5">
        <v>187280</v>
      </c>
      <c r="L68" s="5">
        <v>828725</v>
      </c>
      <c r="M68" s="5">
        <v>393215</v>
      </c>
      <c r="N68" s="5">
        <v>332284</v>
      </c>
    </row>
    <row r="69" spans="1:14">
      <c r="A69" s="5">
        <v>1397</v>
      </c>
      <c r="B69" s="5">
        <v>3</v>
      </c>
      <c r="C69" s="5" t="s">
        <v>288</v>
      </c>
      <c r="D69" s="5" t="s">
        <v>287</v>
      </c>
      <c r="E69" s="5">
        <v>130591292</v>
      </c>
      <c r="F69" s="5">
        <v>128203512</v>
      </c>
      <c r="G69" s="5">
        <v>482934</v>
      </c>
      <c r="H69" s="5">
        <v>162876</v>
      </c>
      <c r="I69" s="5">
        <v>0</v>
      </c>
      <c r="J69" s="5">
        <v>466</v>
      </c>
      <c r="K69" s="5">
        <v>187280</v>
      </c>
      <c r="L69" s="5">
        <v>828725</v>
      </c>
      <c r="M69" s="5">
        <v>393215</v>
      </c>
      <c r="N69" s="5">
        <v>332284</v>
      </c>
    </row>
    <row r="70" spans="1:14">
      <c r="A70" s="5">
        <v>1397</v>
      </c>
      <c r="B70" s="5">
        <v>4</v>
      </c>
      <c r="C70" s="5" t="s">
        <v>289</v>
      </c>
      <c r="D70" s="5" t="s">
        <v>290</v>
      </c>
      <c r="E70" s="5">
        <v>40026491</v>
      </c>
      <c r="F70" s="5">
        <v>39472362</v>
      </c>
      <c r="G70" s="5">
        <v>150283</v>
      </c>
      <c r="H70" s="5">
        <v>75275</v>
      </c>
      <c r="I70" s="5">
        <v>0</v>
      </c>
      <c r="J70" s="5">
        <v>152</v>
      </c>
      <c r="K70" s="5">
        <v>-7122</v>
      </c>
      <c r="L70" s="5">
        <v>172857</v>
      </c>
      <c r="M70" s="5">
        <v>27899</v>
      </c>
      <c r="N70" s="5">
        <v>134783</v>
      </c>
    </row>
    <row r="71" spans="1:14">
      <c r="A71" s="5">
        <v>1397</v>
      </c>
      <c r="B71" s="5">
        <v>4</v>
      </c>
      <c r="C71" s="5" t="s">
        <v>291</v>
      </c>
      <c r="D71" s="5" t="s">
        <v>292</v>
      </c>
      <c r="E71" s="5">
        <v>26358577</v>
      </c>
      <c r="F71" s="5">
        <v>25742701</v>
      </c>
      <c r="G71" s="5">
        <v>231194</v>
      </c>
      <c r="H71" s="5">
        <v>33882</v>
      </c>
      <c r="I71" s="5">
        <v>0</v>
      </c>
      <c r="J71" s="5">
        <v>76</v>
      </c>
      <c r="K71" s="5">
        <v>112100</v>
      </c>
      <c r="L71" s="5">
        <v>76305</v>
      </c>
      <c r="M71" s="5">
        <v>160624</v>
      </c>
      <c r="N71" s="5">
        <v>1694</v>
      </c>
    </row>
    <row r="72" spans="1:14">
      <c r="A72" s="5">
        <v>1397</v>
      </c>
      <c r="B72" s="5">
        <v>4</v>
      </c>
      <c r="C72" s="5" t="s">
        <v>293</v>
      </c>
      <c r="D72" s="5" t="s">
        <v>294</v>
      </c>
      <c r="E72" s="5">
        <v>64206224</v>
      </c>
      <c r="F72" s="5">
        <v>62988449</v>
      </c>
      <c r="G72" s="5">
        <v>101456</v>
      </c>
      <c r="H72" s="5">
        <v>53720</v>
      </c>
      <c r="I72" s="5">
        <v>0</v>
      </c>
      <c r="J72" s="5">
        <v>238</v>
      </c>
      <c r="K72" s="5">
        <v>82301</v>
      </c>
      <c r="L72" s="5">
        <v>579563</v>
      </c>
      <c r="M72" s="5">
        <v>204691</v>
      </c>
      <c r="N72" s="5">
        <v>195806</v>
      </c>
    </row>
    <row r="73" spans="1:14">
      <c r="A73" s="5">
        <v>1397</v>
      </c>
      <c r="B73" s="5">
        <v>2</v>
      </c>
      <c r="C73" s="5" t="s">
        <v>295</v>
      </c>
      <c r="D73" s="5" t="s">
        <v>296</v>
      </c>
      <c r="E73" s="5">
        <v>31293408</v>
      </c>
      <c r="F73" s="5">
        <v>28334922</v>
      </c>
      <c r="G73" s="5">
        <v>187672</v>
      </c>
      <c r="H73" s="5">
        <v>33896</v>
      </c>
      <c r="I73" s="5">
        <v>0</v>
      </c>
      <c r="J73" s="5">
        <v>20</v>
      </c>
      <c r="K73" s="5">
        <v>99608</v>
      </c>
      <c r="L73" s="5">
        <v>81756</v>
      </c>
      <c r="M73" s="5">
        <v>2519715</v>
      </c>
      <c r="N73" s="5">
        <v>35818</v>
      </c>
    </row>
    <row r="74" spans="1:14">
      <c r="A74" s="5">
        <v>1397</v>
      </c>
      <c r="B74" s="5">
        <v>7</v>
      </c>
      <c r="C74" s="5" t="s">
        <v>297</v>
      </c>
      <c r="D74" s="5" t="s">
        <v>298</v>
      </c>
      <c r="E74" s="5">
        <v>31293408</v>
      </c>
      <c r="F74" s="5">
        <v>28334922</v>
      </c>
      <c r="G74" s="5">
        <v>187672</v>
      </c>
      <c r="H74" s="5">
        <v>33896</v>
      </c>
      <c r="I74" s="5">
        <v>0</v>
      </c>
      <c r="J74" s="5">
        <v>20</v>
      </c>
      <c r="K74" s="5">
        <v>99608</v>
      </c>
      <c r="L74" s="5">
        <v>81756</v>
      </c>
      <c r="M74" s="5">
        <v>2519715</v>
      </c>
      <c r="N74" s="5">
        <v>35818</v>
      </c>
    </row>
    <row r="75" spans="1:14">
      <c r="A75" s="5">
        <v>1397</v>
      </c>
      <c r="B75" s="5">
        <v>4</v>
      </c>
      <c r="C75" s="5" t="s">
        <v>299</v>
      </c>
      <c r="D75" s="5" t="s">
        <v>300</v>
      </c>
      <c r="E75" s="5">
        <v>30295165</v>
      </c>
      <c r="F75" s="5">
        <v>27708184</v>
      </c>
      <c r="G75" s="5">
        <v>187597</v>
      </c>
      <c r="H75" s="5">
        <v>31767</v>
      </c>
      <c r="I75" s="5">
        <v>0</v>
      </c>
      <c r="J75" s="5">
        <v>20</v>
      </c>
      <c r="K75" s="5">
        <v>102408</v>
      </c>
      <c r="L75" s="5">
        <v>80755</v>
      </c>
      <c r="M75" s="5">
        <v>2156748</v>
      </c>
      <c r="N75" s="5">
        <v>27685</v>
      </c>
    </row>
    <row r="76" spans="1:14">
      <c r="A76" s="5">
        <v>1397</v>
      </c>
      <c r="B76" s="5">
        <v>9</v>
      </c>
      <c r="C76" s="5" t="s">
        <v>301</v>
      </c>
      <c r="D76" s="5" t="s">
        <v>302</v>
      </c>
      <c r="E76" s="5">
        <v>998243</v>
      </c>
      <c r="F76" s="5">
        <v>626738</v>
      </c>
      <c r="G76" s="5">
        <v>75</v>
      </c>
      <c r="H76" s="5">
        <v>2129</v>
      </c>
      <c r="I76" s="5">
        <v>0</v>
      </c>
      <c r="J76" s="5">
        <v>0</v>
      </c>
      <c r="K76" s="5">
        <v>-2800</v>
      </c>
      <c r="L76" s="5">
        <v>1001</v>
      </c>
      <c r="M76" s="5">
        <v>362967</v>
      </c>
      <c r="N76" s="5">
        <v>8133</v>
      </c>
    </row>
    <row r="77" spans="1:14">
      <c r="A77" s="5">
        <v>1397</v>
      </c>
      <c r="B77" s="5">
        <v>2</v>
      </c>
      <c r="C77" s="5" t="s">
        <v>303</v>
      </c>
      <c r="D77" s="5" t="s">
        <v>304</v>
      </c>
      <c r="E77" s="5">
        <v>3354217539</v>
      </c>
      <c r="F77" s="5">
        <v>3333717208</v>
      </c>
      <c r="G77" s="5">
        <v>204491</v>
      </c>
      <c r="H77" s="5">
        <v>550237</v>
      </c>
      <c r="I77" s="5">
        <v>69932</v>
      </c>
      <c r="J77" s="5">
        <v>41796</v>
      </c>
      <c r="K77" s="5">
        <v>17556808</v>
      </c>
      <c r="L77" s="5">
        <v>764864</v>
      </c>
      <c r="M77" s="5">
        <v>765766</v>
      </c>
      <c r="N77" s="5">
        <v>546435</v>
      </c>
    </row>
    <row r="78" spans="1:14">
      <c r="A78" s="5">
        <v>1397</v>
      </c>
      <c r="B78" s="5">
        <v>3</v>
      </c>
      <c r="C78" s="5" t="s">
        <v>305</v>
      </c>
      <c r="D78" s="5" t="s">
        <v>306</v>
      </c>
      <c r="E78" s="5">
        <v>10163244</v>
      </c>
      <c r="F78" s="5">
        <v>10034825</v>
      </c>
      <c r="G78" s="5">
        <v>0</v>
      </c>
      <c r="H78" s="5">
        <v>93098</v>
      </c>
      <c r="I78" s="5">
        <v>0</v>
      </c>
      <c r="J78" s="5">
        <v>0</v>
      </c>
      <c r="K78" s="5">
        <v>0</v>
      </c>
      <c r="L78" s="5">
        <v>6703</v>
      </c>
      <c r="M78" s="5">
        <v>28619</v>
      </c>
      <c r="N78" s="5">
        <v>0</v>
      </c>
    </row>
    <row r="79" spans="1:14">
      <c r="A79" s="5">
        <v>1397</v>
      </c>
      <c r="B79" s="5">
        <v>4</v>
      </c>
      <c r="C79" s="5" t="s">
        <v>307</v>
      </c>
      <c r="D79" s="5" t="s">
        <v>308</v>
      </c>
      <c r="E79" s="5">
        <v>10163244</v>
      </c>
      <c r="F79" s="5">
        <v>10034825</v>
      </c>
      <c r="G79" s="5">
        <v>0</v>
      </c>
      <c r="H79" s="5">
        <v>93098</v>
      </c>
      <c r="I79" s="5">
        <v>0</v>
      </c>
      <c r="J79" s="5">
        <v>0</v>
      </c>
      <c r="K79" s="5">
        <v>0</v>
      </c>
      <c r="L79" s="5">
        <v>6703</v>
      </c>
      <c r="M79" s="5">
        <v>28619</v>
      </c>
      <c r="N79" s="5">
        <v>0</v>
      </c>
    </row>
    <row r="80" spans="1:14">
      <c r="A80" s="5">
        <v>1397</v>
      </c>
      <c r="B80" s="5">
        <v>3</v>
      </c>
      <c r="C80" s="5" t="s">
        <v>309</v>
      </c>
      <c r="D80" s="5" t="s">
        <v>310</v>
      </c>
      <c r="E80" s="5">
        <v>3344054294</v>
      </c>
      <c r="F80" s="5">
        <v>3323682384</v>
      </c>
      <c r="G80" s="5">
        <v>204491</v>
      </c>
      <c r="H80" s="5">
        <v>457139</v>
      </c>
      <c r="I80" s="5">
        <v>69932</v>
      </c>
      <c r="J80" s="5">
        <v>41796</v>
      </c>
      <c r="K80" s="5">
        <v>17556808</v>
      </c>
      <c r="L80" s="5">
        <v>758161</v>
      </c>
      <c r="M80" s="5">
        <v>737147</v>
      </c>
      <c r="N80" s="5">
        <v>546435</v>
      </c>
    </row>
    <row r="81" spans="1:14">
      <c r="A81" s="5">
        <v>1397</v>
      </c>
      <c r="B81" s="5">
        <v>4</v>
      </c>
      <c r="C81" s="5" t="s">
        <v>311</v>
      </c>
      <c r="D81" s="5" t="s">
        <v>310</v>
      </c>
      <c r="E81" s="5">
        <v>3344054294</v>
      </c>
      <c r="F81" s="5">
        <v>3323682384</v>
      </c>
      <c r="G81" s="5">
        <v>204491</v>
      </c>
      <c r="H81" s="5">
        <v>457139</v>
      </c>
      <c r="I81" s="5">
        <v>69932</v>
      </c>
      <c r="J81" s="5">
        <v>41796</v>
      </c>
      <c r="K81" s="5">
        <v>17556808</v>
      </c>
      <c r="L81" s="5">
        <v>758161</v>
      </c>
      <c r="M81" s="5">
        <v>737147</v>
      </c>
      <c r="N81" s="5">
        <v>546435</v>
      </c>
    </row>
    <row r="82" spans="1:14">
      <c r="A82" s="5">
        <v>1397</v>
      </c>
      <c r="B82" s="5">
        <v>2</v>
      </c>
      <c r="C82" s="5" t="s">
        <v>312</v>
      </c>
      <c r="D82" s="5" t="s">
        <v>313</v>
      </c>
      <c r="E82" s="5">
        <v>1920091025</v>
      </c>
      <c r="F82" s="5">
        <v>1877637517</v>
      </c>
      <c r="G82" s="5">
        <v>1775252</v>
      </c>
      <c r="H82" s="5">
        <v>691107</v>
      </c>
      <c r="I82" s="5">
        <v>15393590</v>
      </c>
      <c r="J82" s="5">
        <v>12813956</v>
      </c>
      <c r="K82" s="5">
        <v>4368262</v>
      </c>
      <c r="L82" s="5">
        <v>2567918</v>
      </c>
      <c r="M82" s="5">
        <v>2330513</v>
      </c>
      <c r="N82" s="5">
        <v>2512908</v>
      </c>
    </row>
    <row r="83" spans="1:14">
      <c r="A83" s="5">
        <v>1397</v>
      </c>
      <c r="B83" s="5">
        <v>3</v>
      </c>
      <c r="C83" s="5" t="s">
        <v>314</v>
      </c>
      <c r="D83" s="5" t="s">
        <v>315</v>
      </c>
      <c r="E83" s="5">
        <v>1712670944</v>
      </c>
      <c r="F83" s="5">
        <v>1676355065</v>
      </c>
      <c r="G83" s="5">
        <v>482303</v>
      </c>
      <c r="H83" s="5">
        <v>525240</v>
      </c>
      <c r="I83" s="5">
        <v>15274987</v>
      </c>
      <c r="J83" s="5">
        <v>12813902</v>
      </c>
      <c r="K83" s="5">
        <v>4075905</v>
      </c>
      <c r="L83" s="5">
        <v>1771537</v>
      </c>
      <c r="M83" s="5">
        <v>1221954</v>
      </c>
      <c r="N83" s="5">
        <v>150052</v>
      </c>
    </row>
    <row r="84" spans="1:14">
      <c r="A84" s="5">
        <v>1397</v>
      </c>
      <c r="B84" s="5">
        <v>4</v>
      </c>
      <c r="C84" s="5" t="s">
        <v>316</v>
      </c>
      <c r="D84" s="5" t="s">
        <v>317</v>
      </c>
      <c r="E84" s="5">
        <v>1026086336</v>
      </c>
      <c r="F84" s="5">
        <v>996415430</v>
      </c>
      <c r="G84" s="5">
        <v>182522</v>
      </c>
      <c r="H84" s="5">
        <v>428021</v>
      </c>
      <c r="I84" s="5">
        <v>15210062</v>
      </c>
      <c r="J84" s="5">
        <v>8783110</v>
      </c>
      <c r="K84" s="5">
        <v>3690589</v>
      </c>
      <c r="L84" s="5">
        <v>251648</v>
      </c>
      <c r="M84" s="5">
        <v>1032287</v>
      </c>
      <c r="N84" s="5">
        <v>92668</v>
      </c>
    </row>
    <row r="85" spans="1:14">
      <c r="A85" s="5">
        <v>1397</v>
      </c>
      <c r="B85" s="5">
        <v>4</v>
      </c>
      <c r="C85" s="5" t="s">
        <v>318</v>
      </c>
      <c r="D85" s="5" t="s">
        <v>319</v>
      </c>
      <c r="E85" s="5">
        <v>66899350</v>
      </c>
      <c r="F85" s="5">
        <v>66734372</v>
      </c>
      <c r="G85" s="5">
        <v>9740</v>
      </c>
      <c r="H85" s="5">
        <v>58107</v>
      </c>
      <c r="I85" s="5">
        <v>0</v>
      </c>
      <c r="J85" s="5">
        <v>0</v>
      </c>
      <c r="K85" s="5">
        <v>5909</v>
      </c>
      <c r="L85" s="5">
        <v>50572</v>
      </c>
      <c r="M85" s="5">
        <v>3423</v>
      </c>
      <c r="N85" s="5">
        <v>37227</v>
      </c>
    </row>
    <row r="86" spans="1:14">
      <c r="A86" s="5">
        <v>1397</v>
      </c>
      <c r="B86" s="5">
        <v>4</v>
      </c>
      <c r="C86" s="5" t="s">
        <v>320</v>
      </c>
      <c r="D86" s="5" t="s">
        <v>321</v>
      </c>
      <c r="E86" s="5">
        <v>619685259</v>
      </c>
      <c r="F86" s="5">
        <v>613205264</v>
      </c>
      <c r="G86" s="5">
        <v>290041</v>
      </c>
      <c r="H86" s="5">
        <v>39112</v>
      </c>
      <c r="I86" s="5">
        <v>64925</v>
      </c>
      <c r="J86" s="5">
        <v>4030792</v>
      </c>
      <c r="K86" s="5">
        <v>379407</v>
      </c>
      <c r="L86" s="5">
        <v>1469316</v>
      </c>
      <c r="M86" s="5">
        <v>186244</v>
      </c>
      <c r="N86" s="5">
        <v>20157</v>
      </c>
    </row>
    <row r="87" spans="1:14">
      <c r="A87" s="5">
        <v>1397</v>
      </c>
      <c r="B87" s="5">
        <v>3</v>
      </c>
      <c r="C87" s="5" t="s">
        <v>322</v>
      </c>
      <c r="D87" s="5" t="s">
        <v>323</v>
      </c>
      <c r="E87" s="5">
        <v>183863566</v>
      </c>
      <c r="F87" s="5">
        <v>179180421</v>
      </c>
      <c r="G87" s="5">
        <v>33475</v>
      </c>
      <c r="H87" s="5">
        <v>149962</v>
      </c>
      <c r="I87" s="5">
        <v>2884</v>
      </c>
      <c r="J87" s="5">
        <v>54</v>
      </c>
      <c r="K87" s="5">
        <v>392676</v>
      </c>
      <c r="L87" s="5">
        <v>758797</v>
      </c>
      <c r="M87" s="5">
        <v>1055889</v>
      </c>
      <c r="N87" s="5">
        <v>2289409</v>
      </c>
    </row>
    <row r="88" spans="1:14">
      <c r="A88" s="5">
        <v>1397</v>
      </c>
      <c r="B88" s="5">
        <v>4</v>
      </c>
      <c r="C88" s="5" t="s">
        <v>324</v>
      </c>
      <c r="D88" s="5" t="s">
        <v>325</v>
      </c>
      <c r="E88" s="5">
        <v>9731769</v>
      </c>
      <c r="F88" s="5">
        <v>9519398</v>
      </c>
      <c r="G88" s="5">
        <v>803</v>
      </c>
      <c r="H88" s="5">
        <v>5238</v>
      </c>
      <c r="I88" s="5">
        <v>90</v>
      </c>
      <c r="J88" s="5">
        <v>0</v>
      </c>
      <c r="K88" s="5">
        <v>-359</v>
      </c>
      <c r="L88" s="5">
        <v>17405</v>
      </c>
      <c r="M88" s="5">
        <v>4654</v>
      </c>
      <c r="N88" s="5">
        <v>184540</v>
      </c>
    </row>
    <row r="89" spans="1:14">
      <c r="A89" s="5">
        <v>1397</v>
      </c>
      <c r="B89" s="5">
        <v>4</v>
      </c>
      <c r="C89" s="5" t="s">
        <v>326</v>
      </c>
      <c r="D89" s="5" t="s">
        <v>327</v>
      </c>
      <c r="E89" s="5">
        <v>57274615</v>
      </c>
      <c r="F89" s="5">
        <v>56211907</v>
      </c>
      <c r="G89" s="5">
        <v>7891</v>
      </c>
      <c r="H89" s="5">
        <v>56739</v>
      </c>
      <c r="I89" s="5">
        <v>0</v>
      </c>
      <c r="J89" s="5">
        <v>0</v>
      </c>
      <c r="K89" s="5">
        <v>160384</v>
      </c>
      <c r="L89" s="5">
        <v>128965</v>
      </c>
      <c r="M89" s="5">
        <v>232213</v>
      </c>
      <c r="N89" s="5">
        <v>476515</v>
      </c>
    </row>
    <row r="90" spans="1:14">
      <c r="A90" s="5">
        <v>1397</v>
      </c>
      <c r="B90" s="5">
        <v>4</v>
      </c>
      <c r="C90" s="5" t="s">
        <v>328</v>
      </c>
      <c r="D90" s="5" t="s">
        <v>329</v>
      </c>
      <c r="E90" s="5">
        <v>81306217</v>
      </c>
      <c r="F90" s="5">
        <v>78766034</v>
      </c>
      <c r="G90" s="5">
        <v>13444</v>
      </c>
      <c r="H90" s="5">
        <v>38620</v>
      </c>
      <c r="I90" s="5">
        <v>2794</v>
      </c>
      <c r="J90" s="5">
        <v>54</v>
      </c>
      <c r="K90" s="5">
        <v>18533</v>
      </c>
      <c r="L90" s="5">
        <v>446355</v>
      </c>
      <c r="M90" s="5">
        <v>816968</v>
      </c>
      <c r="N90" s="5">
        <v>1203416</v>
      </c>
    </row>
    <row r="91" spans="1:14">
      <c r="A91" s="5">
        <v>1397</v>
      </c>
      <c r="B91" s="5">
        <v>4</v>
      </c>
      <c r="C91" s="5" t="s">
        <v>330</v>
      </c>
      <c r="D91" s="5" t="s">
        <v>331</v>
      </c>
      <c r="E91" s="5">
        <v>35550966</v>
      </c>
      <c r="F91" s="5">
        <v>34683082</v>
      </c>
      <c r="G91" s="5">
        <v>11337</v>
      </c>
      <c r="H91" s="5">
        <v>49365</v>
      </c>
      <c r="I91" s="5">
        <v>0</v>
      </c>
      <c r="J91" s="5">
        <v>0</v>
      </c>
      <c r="K91" s="5">
        <v>214117</v>
      </c>
      <c r="L91" s="5">
        <v>166072</v>
      </c>
      <c r="M91" s="5">
        <v>2054</v>
      </c>
      <c r="N91" s="5">
        <v>424938</v>
      </c>
    </row>
    <row r="92" spans="1:14">
      <c r="A92" s="5">
        <v>1397</v>
      </c>
      <c r="B92" s="5">
        <v>3</v>
      </c>
      <c r="C92" s="5" t="s">
        <v>332</v>
      </c>
      <c r="D92" s="5" t="s">
        <v>333</v>
      </c>
      <c r="E92" s="5">
        <v>23556514</v>
      </c>
      <c r="F92" s="5">
        <v>22102031</v>
      </c>
      <c r="G92" s="5">
        <v>1259475</v>
      </c>
      <c r="H92" s="5">
        <v>15905</v>
      </c>
      <c r="I92" s="5">
        <v>115720</v>
      </c>
      <c r="J92" s="5">
        <v>0</v>
      </c>
      <c r="K92" s="5">
        <v>-100318</v>
      </c>
      <c r="L92" s="5">
        <v>37585</v>
      </c>
      <c r="M92" s="5">
        <v>52670</v>
      </c>
      <c r="N92" s="5">
        <v>73447</v>
      </c>
    </row>
    <row r="93" spans="1:14">
      <c r="A93" s="5">
        <v>1397</v>
      </c>
      <c r="B93" s="5">
        <v>4</v>
      </c>
      <c r="C93" s="5" t="s">
        <v>334</v>
      </c>
      <c r="D93" s="5" t="s">
        <v>333</v>
      </c>
      <c r="E93" s="5">
        <v>23556514</v>
      </c>
      <c r="F93" s="5">
        <v>22102031</v>
      </c>
      <c r="G93" s="5">
        <v>1259475</v>
      </c>
      <c r="H93" s="5">
        <v>15905</v>
      </c>
      <c r="I93" s="5">
        <v>115720</v>
      </c>
      <c r="J93" s="5">
        <v>0</v>
      </c>
      <c r="K93" s="5">
        <v>-100318</v>
      </c>
      <c r="L93" s="5">
        <v>37585</v>
      </c>
      <c r="M93" s="5">
        <v>52670</v>
      </c>
      <c r="N93" s="5">
        <v>73447</v>
      </c>
    </row>
    <row r="94" spans="1:14">
      <c r="A94" s="5">
        <v>1397</v>
      </c>
      <c r="B94" s="5">
        <v>2</v>
      </c>
      <c r="C94" s="5" t="s">
        <v>335</v>
      </c>
      <c r="D94" s="5" t="s">
        <v>336</v>
      </c>
      <c r="E94" s="5">
        <v>166619783</v>
      </c>
      <c r="F94" s="5">
        <v>163366138</v>
      </c>
      <c r="G94" s="5">
        <v>98557</v>
      </c>
      <c r="H94" s="5">
        <v>285144</v>
      </c>
      <c r="I94" s="5">
        <v>755</v>
      </c>
      <c r="J94" s="5">
        <v>198</v>
      </c>
      <c r="K94" s="5">
        <v>670429</v>
      </c>
      <c r="L94" s="5">
        <v>428985</v>
      </c>
      <c r="M94" s="5">
        <v>1564762</v>
      </c>
      <c r="N94" s="5">
        <v>204816</v>
      </c>
    </row>
    <row r="95" spans="1:14">
      <c r="A95" s="5">
        <v>1397</v>
      </c>
      <c r="B95" s="5">
        <v>3</v>
      </c>
      <c r="C95" s="5" t="s">
        <v>337</v>
      </c>
      <c r="D95" s="5" t="s">
        <v>336</v>
      </c>
      <c r="E95" s="5">
        <v>166619783</v>
      </c>
      <c r="F95" s="5">
        <v>163366138</v>
      </c>
      <c r="G95" s="5">
        <v>98557</v>
      </c>
      <c r="H95" s="5">
        <v>285144</v>
      </c>
      <c r="I95" s="5">
        <v>755</v>
      </c>
      <c r="J95" s="5">
        <v>198</v>
      </c>
      <c r="K95" s="5">
        <v>670429</v>
      </c>
      <c r="L95" s="5">
        <v>428985</v>
      </c>
      <c r="M95" s="5">
        <v>1564762</v>
      </c>
      <c r="N95" s="5">
        <v>204816</v>
      </c>
    </row>
    <row r="96" spans="1:14">
      <c r="A96" s="5">
        <v>1397</v>
      </c>
      <c r="B96" s="5">
        <v>4</v>
      </c>
      <c r="C96" s="5" t="s">
        <v>338</v>
      </c>
      <c r="D96" s="5" t="s">
        <v>336</v>
      </c>
      <c r="E96" s="5">
        <v>166619783</v>
      </c>
      <c r="F96" s="5">
        <v>163366138</v>
      </c>
      <c r="G96" s="5">
        <v>98557</v>
      </c>
      <c r="H96" s="5">
        <v>285144</v>
      </c>
      <c r="I96" s="5">
        <v>755</v>
      </c>
      <c r="J96" s="5">
        <v>198</v>
      </c>
      <c r="K96" s="5">
        <v>670429</v>
      </c>
      <c r="L96" s="5">
        <v>428985</v>
      </c>
      <c r="M96" s="5">
        <v>1564762</v>
      </c>
      <c r="N96" s="5">
        <v>204816</v>
      </c>
    </row>
    <row r="97" spans="1:14">
      <c r="A97" s="5">
        <v>1397</v>
      </c>
      <c r="B97" s="5">
        <v>2</v>
      </c>
      <c r="C97" s="5" t="s">
        <v>339</v>
      </c>
      <c r="D97" s="5" t="s">
        <v>340</v>
      </c>
      <c r="E97" s="5">
        <v>392831462</v>
      </c>
      <c r="F97" s="5">
        <v>388805083</v>
      </c>
      <c r="G97" s="5">
        <v>277014</v>
      </c>
      <c r="H97" s="5">
        <v>340353</v>
      </c>
      <c r="I97" s="5">
        <v>0</v>
      </c>
      <c r="J97" s="5">
        <v>3996</v>
      </c>
      <c r="K97" s="5">
        <v>396434</v>
      </c>
      <c r="L97" s="5">
        <v>391665</v>
      </c>
      <c r="M97" s="5">
        <v>1309533</v>
      </c>
      <c r="N97" s="5">
        <v>1307384</v>
      </c>
    </row>
    <row r="98" spans="1:14">
      <c r="A98" s="5">
        <v>1397</v>
      </c>
      <c r="B98" s="5">
        <v>3</v>
      </c>
      <c r="C98" s="5" t="s">
        <v>341</v>
      </c>
      <c r="D98" s="5" t="s">
        <v>342</v>
      </c>
      <c r="E98" s="5">
        <v>58427580</v>
      </c>
      <c r="F98" s="5">
        <v>57688690</v>
      </c>
      <c r="G98" s="5">
        <v>69284</v>
      </c>
      <c r="H98" s="5">
        <v>87424</v>
      </c>
      <c r="I98" s="5">
        <v>0</v>
      </c>
      <c r="J98" s="5">
        <v>0</v>
      </c>
      <c r="K98" s="5">
        <v>173691</v>
      </c>
      <c r="L98" s="5">
        <v>37523</v>
      </c>
      <c r="M98" s="5">
        <v>355159</v>
      </c>
      <c r="N98" s="5">
        <v>15809</v>
      </c>
    </row>
    <row r="99" spans="1:14">
      <c r="A99" s="5">
        <v>1397</v>
      </c>
      <c r="B99" s="5">
        <v>4</v>
      </c>
      <c r="C99" s="5" t="s">
        <v>343</v>
      </c>
      <c r="D99" s="5" t="s">
        <v>344</v>
      </c>
      <c r="E99" s="5">
        <v>37718127</v>
      </c>
      <c r="F99" s="5">
        <v>37374872</v>
      </c>
      <c r="G99" s="5">
        <v>52620</v>
      </c>
      <c r="H99" s="5">
        <v>59044</v>
      </c>
      <c r="I99" s="5">
        <v>0</v>
      </c>
      <c r="J99" s="5">
        <v>0</v>
      </c>
      <c r="K99" s="5">
        <v>190306</v>
      </c>
      <c r="L99" s="5">
        <v>9447</v>
      </c>
      <c r="M99" s="5">
        <v>27498</v>
      </c>
      <c r="N99" s="5">
        <v>4340</v>
      </c>
    </row>
    <row r="100" spans="1:14">
      <c r="A100" s="5">
        <v>1397</v>
      </c>
      <c r="B100" s="5">
        <v>4</v>
      </c>
      <c r="C100" s="5" t="s">
        <v>345</v>
      </c>
      <c r="D100" s="5" t="s">
        <v>346</v>
      </c>
      <c r="E100" s="5">
        <v>20709452</v>
      </c>
      <c r="F100" s="5">
        <v>20313818</v>
      </c>
      <c r="G100" s="5">
        <v>16664</v>
      </c>
      <c r="H100" s="5">
        <v>28380</v>
      </c>
      <c r="I100" s="5">
        <v>0</v>
      </c>
      <c r="J100" s="5">
        <v>0</v>
      </c>
      <c r="K100" s="5">
        <v>-16615</v>
      </c>
      <c r="L100" s="5">
        <v>28076</v>
      </c>
      <c r="M100" s="5">
        <v>327661</v>
      </c>
      <c r="N100" s="5">
        <v>11469</v>
      </c>
    </row>
    <row r="101" spans="1:14">
      <c r="A101" s="5">
        <v>1397</v>
      </c>
      <c r="B101" s="5">
        <v>3</v>
      </c>
      <c r="C101" s="5" t="s">
        <v>347</v>
      </c>
      <c r="D101" s="5" t="s">
        <v>348</v>
      </c>
      <c r="E101" s="5">
        <v>334403882</v>
      </c>
      <c r="F101" s="5">
        <v>331116393</v>
      </c>
      <c r="G101" s="5">
        <v>207730</v>
      </c>
      <c r="H101" s="5">
        <v>252929</v>
      </c>
      <c r="I101" s="5">
        <v>0</v>
      </c>
      <c r="J101" s="5">
        <v>3996</v>
      </c>
      <c r="K101" s="5">
        <v>222743</v>
      </c>
      <c r="L101" s="5">
        <v>354142</v>
      </c>
      <c r="M101" s="5">
        <v>954374</v>
      </c>
      <c r="N101" s="5">
        <v>1291575</v>
      </c>
    </row>
    <row r="102" spans="1:14">
      <c r="A102" s="5">
        <v>1397</v>
      </c>
      <c r="B102" s="5">
        <v>4</v>
      </c>
      <c r="C102" s="5" t="s">
        <v>349</v>
      </c>
      <c r="D102" s="5" t="s">
        <v>348</v>
      </c>
      <c r="E102" s="5">
        <v>334403882</v>
      </c>
      <c r="F102" s="5">
        <v>331116393</v>
      </c>
      <c r="G102" s="5">
        <v>207730</v>
      </c>
      <c r="H102" s="5">
        <v>252929</v>
      </c>
      <c r="I102" s="5">
        <v>0</v>
      </c>
      <c r="J102" s="5">
        <v>3996</v>
      </c>
      <c r="K102" s="5">
        <v>222743</v>
      </c>
      <c r="L102" s="5">
        <v>354142</v>
      </c>
      <c r="M102" s="5">
        <v>954374</v>
      </c>
      <c r="N102" s="5">
        <v>1291575</v>
      </c>
    </row>
    <row r="103" spans="1:14">
      <c r="A103" s="5">
        <v>1397</v>
      </c>
      <c r="B103" s="5">
        <v>2</v>
      </c>
      <c r="C103" s="5" t="s">
        <v>350</v>
      </c>
      <c r="D103" s="5" t="s">
        <v>351</v>
      </c>
      <c r="E103" s="5">
        <v>426237142</v>
      </c>
      <c r="F103" s="5">
        <v>420677692</v>
      </c>
      <c r="G103" s="5">
        <v>433868</v>
      </c>
      <c r="H103" s="5">
        <v>1066718</v>
      </c>
      <c r="I103" s="5">
        <v>9055</v>
      </c>
      <c r="J103" s="5">
        <v>714</v>
      </c>
      <c r="K103" s="5">
        <v>-1476992</v>
      </c>
      <c r="L103" s="5">
        <v>2583443</v>
      </c>
      <c r="M103" s="5">
        <v>2367412</v>
      </c>
      <c r="N103" s="5">
        <v>575232</v>
      </c>
    </row>
    <row r="104" spans="1:14">
      <c r="A104" s="5">
        <v>1397</v>
      </c>
      <c r="B104" s="5">
        <v>3</v>
      </c>
      <c r="C104" s="5" t="s">
        <v>352</v>
      </c>
      <c r="D104" s="5" t="s">
        <v>353</v>
      </c>
      <c r="E104" s="5">
        <v>62909337</v>
      </c>
      <c r="F104" s="5">
        <v>61681674</v>
      </c>
      <c r="G104" s="5">
        <v>78043</v>
      </c>
      <c r="H104" s="5">
        <v>195931</v>
      </c>
      <c r="I104" s="5">
        <v>897</v>
      </c>
      <c r="J104" s="5">
        <v>0</v>
      </c>
      <c r="K104" s="5">
        <v>56103</v>
      </c>
      <c r="L104" s="5">
        <v>263782</v>
      </c>
      <c r="M104" s="5">
        <v>536818</v>
      </c>
      <c r="N104" s="5">
        <v>96088</v>
      </c>
    </row>
    <row r="105" spans="1:14">
      <c r="A105" s="5">
        <v>1397</v>
      </c>
      <c r="B105" s="5">
        <v>4</v>
      </c>
      <c r="C105" s="5" t="s">
        <v>354</v>
      </c>
      <c r="D105" s="5" t="s">
        <v>353</v>
      </c>
      <c r="E105" s="5">
        <v>62909337</v>
      </c>
      <c r="F105" s="5">
        <v>61681674</v>
      </c>
      <c r="G105" s="5">
        <v>78043</v>
      </c>
      <c r="H105" s="5">
        <v>195931</v>
      </c>
      <c r="I105" s="5">
        <v>897</v>
      </c>
      <c r="J105" s="5">
        <v>0</v>
      </c>
      <c r="K105" s="5">
        <v>56103</v>
      </c>
      <c r="L105" s="5">
        <v>263782</v>
      </c>
      <c r="M105" s="5">
        <v>536818</v>
      </c>
      <c r="N105" s="5">
        <v>96088</v>
      </c>
    </row>
    <row r="106" spans="1:14">
      <c r="A106" s="5">
        <v>1397</v>
      </c>
      <c r="B106" s="5">
        <v>3</v>
      </c>
      <c r="C106" s="5" t="s">
        <v>355</v>
      </c>
      <c r="D106" s="5" t="s">
        <v>356</v>
      </c>
      <c r="E106" s="5">
        <v>363327805</v>
      </c>
      <c r="F106" s="5">
        <v>358996018</v>
      </c>
      <c r="G106" s="5">
        <v>355825</v>
      </c>
      <c r="H106" s="5">
        <v>870787</v>
      </c>
      <c r="I106" s="5">
        <v>8158</v>
      </c>
      <c r="J106" s="5">
        <v>714</v>
      </c>
      <c r="K106" s="5">
        <v>-1533095</v>
      </c>
      <c r="L106" s="5">
        <v>2319660</v>
      </c>
      <c r="M106" s="5">
        <v>1830594</v>
      </c>
      <c r="N106" s="5">
        <v>479144</v>
      </c>
    </row>
    <row r="107" spans="1:14">
      <c r="A107" s="5">
        <v>1397</v>
      </c>
      <c r="B107" s="5">
        <v>4</v>
      </c>
      <c r="C107" s="5" t="s">
        <v>357</v>
      </c>
      <c r="D107" s="5" t="s">
        <v>358</v>
      </c>
      <c r="E107" s="5">
        <v>22220684</v>
      </c>
      <c r="F107" s="5">
        <v>24236758</v>
      </c>
      <c r="G107" s="5">
        <v>3647</v>
      </c>
      <c r="H107" s="5">
        <v>7586</v>
      </c>
      <c r="I107" s="5">
        <v>0</v>
      </c>
      <c r="J107" s="5">
        <v>38</v>
      </c>
      <c r="K107" s="5">
        <v>-2319805</v>
      </c>
      <c r="L107" s="5">
        <v>162161</v>
      </c>
      <c r="M107" s="5">
        <v>71669</v>
      </c>
      <c r="N107" s="5">
        <v>58629</v>
      </c>
    </row>
    <row r="108" spans="1:14">
      <c r="A108" s="5">
        <v>1397</v>
      </c>
      <c r="B108" s="5">
        <v>4</v>
      </c>
      <c r="C108" s="5" t="s">
        <v>359</v>
      </c>
      <c r="D108" s="5" t="s">
        <v>360</v>
      </c>
      <c r="E108" s="5">
        <v>100723505</v>
      </c>
      <c r="F108" s="5">
        <v>100372356</v>
      </c>
      <c r="G108" s="5">
        <v>127863</v>
      </c>
      <c r="H108" s="5">
        <v>102479</v>
      </c>
      <c r="I108" s="5">
        <v>0</v>
      </c>
      <c r="J108" s="5">
        <v>7</v>
      </c>
      <c r="K108" s="5">
        <v>-557746</v>
      </c>
      <c r="L108" s="5">
        <v>465670</v>
      </c>
      <c r="M108" s="5">
        <v>130850</v>
      </c>
      <c r="N108" s="5">
        <v>82025</v>
      </c>
    </row>
    <row r="109" spans="1:14">
      <c r="A109" s="5">
        <v>1397</v>
      </c>
      <c r="B109" s="5">
        <v>4</v>
      </c>
      <c r="C109" s="5" t="s">
        <v>361</v>
      </c>
      <c r="D109" s="5" t="s">
        <v>362</v>
      </c>
      <c r="E109" s="5">
        <v>12593155</v>
      </c>
      <c r="F109" s="5">
        <v>12222672</v>
      </c>
      <c r="G109" s="5">
        <v>42412</v>
      </c>
      <c r="H109" s="5">
        <v>24325</v>
      </c>
      <c r="I109" s="5">
        <v>0</v>
      </c>
      <c r="J109" s="5">
        <v>0</v>
      </c>
      <c r="K109" s="5">
        <v>-70199</v>
      </c>
      <c r="L109" s="5">
        <v>131584</v>
      </c>
      <c r="M109" s="5">
        <v>14025</v>
      </c>
      <c r="N109" s="5">
        <v>228337</v>
      </c>
    </row>
    <row r="110" spans="1:14">
      <c r="A110" s="5">
        <v>1397</v>
      </c>
      <c r="B110" s="5">
        <v>4</v>
      </c>
      <c r="C110" s="5" t="s">
        <v>363</v>
      </c>
      <c r="D110" s="5" t="s">
        <v>364</v>
      </c>
      <c r="E110" s="5">
        <v>89304693</v>
      </c>
      <c r="F110" s="5">
        <v>86801589</v>
      </c>
      <c r="G110" s="5">
        <v>77879</v>
      </c>
      <c r="H110" s="5">
        <v>237079</v>
      </c>
      <c r="I110" s="5">
        <v>8158</v>
      </c>
      <c r="J110" s="5">
        <v>0</v>
      </c>
      <c r="K110" s="5">
        <v>1568981</v>
      </c>
      <c r="L110" s="5">
        <v>521667</v>
      </c>
      <c r="M110" s="5">
        <v>65999</v>
      </c>
      <c r="N110" s="5">
        <v>23343</v>
      </c>
    </row>
    <row r="111" spans="1:14">
      <c r="A111" s="5">
        <v>1397</v>
      </c>
      <c r="B111" s="5">
        <v>4</v>
      </c>
      <c r="C111" s="5" t="s">
        <v>365</v>
      </c>
      <c r="D111" s="5" t="s">
        <v>366</v>
      </c>
      <c r="E111" s="5">
        <v>65850263</v>
      </c>
      <c r="F111" s="5">
        <v>64672312</v>
      </c>
      <c r="G111" s="5">
        <v>45546</v>
      </c>
      <c r="H111" s="5">
        <v>206064</v>
      </c>
      <c r="I111" s="5">
        <v>0</v>
      </c>
      <c r="J111" s="5">
        <v>96</v>
      </c>
      <c r="K111" s="5">
        <v>7578</v>
      </c>
      <c r="L111" s="5">
        <v>453561</v>
      </c>
      <c r="M111" s="5">
        <v>402354</v>
      </c>
      <c r="N111" s="5">
        <v>62752</v>
      </c>
    </row>
    <row r="112" spans="1:14">
      <c r="A112" s="5">
        <v>1397</v>
      </c>
      <c r="B112" s="5">
        <v>4</v>
      </c>
      <c r="C112" s="5" t="s">
        <v>367</v>
      </c>
      <c r="D112" s="5" t="s">
        <v>368</v>
      </c>
      <c r="E112" s="5">
        <v>27543258</v>
      </c>
      <c r="F112" s="5">
        <v>27360138</v>
      </c>
      <c r="G112" s="5">
        <v>38899</v>
      </c>
      <c r="H112" s="5">
        <v>120002</v>
      </c>
      <c r="I112" s="5">
        <v>0</v>
      </c>
      <c r="J112" s="5">
        <v>468</v>
      </c>
      <c r="K112" s="5">
        <v>-186830</v>
      </c>
      <c r="L112" s="5">
        <v>165994</v>
      </c>
      <c r="M112" s="5">
        <v>42855</v>
      </c>
      <c r="N112" s="5">
        <v>1732</v>
      </c>
    </row>
    <row r="113" spans="1:14">
      <c r="A113" s="5">
        <v>1397</v>
      </c>
      <c r="B113" s="5">
        <v>4</v>
      </c>
      <c r="C113" s="5" t="s">
        <v>369</v>
      </c>
      <c r="D113" s="5" t="s">
        <v>370</v>
      </c>
      <c r="E113" s="5">
        <v>45092246</v>
      </c>
      <c r="F113" s="5">
        <v>43330193</v>
      </c>
      <c r="G113" s="5">
        <v>19579</v>
      </c>
      <c r="H113" s="5">
        <v>173252</v>
      </c>
      <c r="I113" s="5">
        <v>0</v>
      </c>
      <c r="J113" s="5">
        <v>105</v>
      </c>
      <c r="K113" s="5">
        <v>24926</v>
      </c>
      <c r="L113" s="5">
        <v>419025</v>
      </c>
      <c r="M113" s="5">
        <v>1102842</v>
      </c>
      <c r="N113" s="5">
        <v>22325</v>
      </c>
    </row>
    <row r="114" spans="1:14">
      <c r="A114" s="5">
        <v>1397</v>
      </c>
      <c r="B114" s="5">
        <v>2</v>
      </c>
      <c r="C114" s="5" t="s">
        <v>371</v>
      </c>
      <c r="D114" s="5" t="s">
        <v>372</v>
      </c>
      <c r="E114" s="5">
        <v>1684602199</v>
      </c>
      <c r="F114" s="5">
        <v>1635556422</v>
      </c>
      <c r="G114" s="5">
        <v>6585141</v>
      </c>
      <c r="H114" s="5">
        <v>1840854</v>
      </c>
      <c r="I114" s="5">
        <v>0</v>
      </c>
      <c r="J114" s="5">
        <v>1324</v>
      </c>
      <c r="K114" s="5">
        <v>23926258</v>
      </c>
      <c r="L114" s="5">
        <v>1658753</v>
      </c>
      <c r="M114" s="5">
        <v>13224554</v>
      </c>
      <c r="N114" s="5">
        <v>1808893</v>
      </c>
    </row>
    <row r="115" spans="1:14">
      <c r="A115" s="5">
        <v>1397</v>
      </c>
      <c r="B115" s="5">
        <v>3</v>
      </c>
      <c r="C115" s="5" t="s">
        <v>373</v>
      </c>
      <c r="D115" s="5" t="s">
        <v>374</v>
      </c>
      <c r="E115" s="5">
        <v>1250699636</v>
      </c>
      <c r="F115" s="5">
        <v>1208949309</v>
      </c>
      <c r="G115" s="5">
        <v>6138128</v>
      </c>
      <c r="H115" s="5">
        <v>1548801</v>
      </c>
      <c r="I115" s="5">
        <v>0</v>
      </c>
      <c r="J115" s="5">
        <v>1324</v>
      </c>
      <c r="K115" s="5">
        <v>20920484</v>
      </c>
      <c r="L115" s="5">
        <v>1044675</v>
      </c>
      <c r="M115" s="5">
        <v>10775411</v>
      </c>
      <c r="N115" s="5">
        <v>1321505</v>
      </c>
    </row>
    <row r="116" spans="1:14">
      <c r="A116" s="5">
        <v>1397</v>
      </c>
      <c r="B116" s="5">
        <v>4</v>
      </c>
      <c r="C116" s="5" t="s">
        <v>375</v>
      </c>
      <c r="D116" s="5" t="s">
        <v>374</v>
      </c>
      <c r="E116" s="5">
        <v>1250699636</v>
      </c>
      <c r="F116" s="5">
        <v>1208949309</v>
      </c>
      <c r="G116" s="5">
        <v>6138128</v>
      </c>
      <c r="H116" s="5">
        <v>1548801</v>
      </c>
      <c r="I116" s="5">
        <v>0</v>
      </c>
      <c r="J116" s="5">
        <v>1324</v>
      </c>
      <c r="K116" s="5">
        <v>20920484</v>
      </c>
      <c r="L116" s="5">
        <v>1044675</v>
      </c>
      <c r="M116" s="5">
        <v>10775411</v>
      </c>
      <c r="N116" s="5">
        <v>1321505</v>
      </c>
    </row>
    <row r="117" spans="1:14">
      <c r="A117" s="5">
        <v>1397</v>
      </c>
      <c r="B117" s="5">
        <v>3</v>
      </c>
      <c r="C117" s="5" t="s">
        <v>376</v>
      </c>
      <c r="D117" s="5" t="s">
        <v>377</v>
      </c>
      <c r="E117" s="5">
        <v>376701112</v>
      </c>
      <c r="F117" s="5">
        <v>370323982</v>
      </c>
      <c r="G117" s="5">
        <v>313382</v>
      </c>
      <c r="H117" s="5">
        <v>258606</v>
      </c>
      <c r="I117" s="5">
        <v>0</v>
      </c>
      <c r="J117" s="5">
        <v>0</v>
      </c>
      <c r="K117" s="5">
        <v>2712195</v>
      </c>
      <c r="L117" s="5">
        <v>562292</v>
      </c>
      <c r="M117" s="5">
        <v>2060135</v>
      </c>
      <c r="N117" s="5">
        <v>470520</v>
      </c>
    </row>
    <row r="118" spans="1:14">
      <c r="A118" s="5">
        <v>1397</v>
      </c>
      <c r="B118" s="5">
        <v>4</v>
      </c>
      <c r="C118" s="5" t="s">
        <v>378</v>
      </c>
      <c r="D118" s="5" t="s">
        <v>377</v>
      </c>
      <c r="E118" s="5">
        <v>376701112</v>
      </c>
      <c r="F118" s="5">
        <v>370323982</v>
      </c>
      <c r="G118" s="5">
        <v>313382</v>
      </c>
      <c r="H118" s="5">
        <v>258606</v>
      </c>
      <c r="I118" s="5">
        <v>0</v>
      </c>
      <c r="J118" s="5">
        <v>0</v>
      </c>
      <c r="K118" s="5">
        <v>2712195</v>
      </c>
      <c r="L118" s="5">
        <v>562292</v>
      </c>
      <c r="M118" s="5">
        <v>2060135</v>
      </c>
      <c r="N118" s="5">
        <v>470520</v>
      </c>
    </row>
    <row r="119" spans="1:14">
      <c r="A119" s="5">
        <v>1397</v>
      </c>
      <c r="B119" s="5">
        <v>3</v>
      </c>
      <c r="C119" s="5" t="s">
        <v>379</v>
      </c>
      <c r="D119" s="5" t="s">
        <v>380</v>
      </c>
      <c r="E119" s="5">
        <v>57201451</v>
      </c>
      <c r="F119" s="5">
        <v>56283130</v>
      </c>
      <c r="G119" s="5">
        <v>133630</v>
      </c>
      <c r="H119" s="5">
        <v>33447</v>
      </c>
      <c r="I119" s="5">
        <v>0</v>
      </c>
      <c r="J119" s="5">
        <v>0</v>
      </c>
      <c r="K119" s="5">
        <v>293580</v>
      </c>
      <c r="L119" s="5">
        <v>51787</v>
      </c>
      <c r="M119" s="5">
        <v>389008</v>
      </c>
      <c r="N119" s="5">
        <v>16869</v>
      </c>
    </row>
    <row r="120" spans="1:14">
      <c r="A120" s="5">
        <v>1397</v>
      </c>
      <c r="B120" s="5">
        <v>4</v>
      </c>
      <c r="C120" s="5" t="s">
        <v>381</v>
      </c>
      <c r="D120" s="5" t="s">
        <v>382</v>
      </c>
      <c r="E120" s="5">
        <v>32392367</v>
      </c>
      <c r="F120" s="5">
        <v>31638996</v>
      </c>
      <c r="G120" s="5">
        <v>82072</v>
      </c>
      <c r="H120" s="5">
        <v>21654</v>
      </c>
      <c r="I120" s="5">
        <v>0</v>
      </c>
      <c r="J120" s="5">
        <v>0</v>
      </c>
      <c r="K120" s="5">
        <v>258234</v>
      </c>
      <c r="L120" s="5">
        <v>49506</v>
      </c>
      <c r="M120" s="5">
        <v>325174</v>
      </c>
      <c r="N120" s="5">
        <v>16732</v>
      </c>
    </row>
    <row r="121" spans="1:14">
      <c r="A121" s="5">
        <v>1397</v>
      </c>
      <c r="B121" s="5">
        <v>4</v>
      </c>
      <c r="C121" s="5" t="s">
        <v>383</v>
      </c>
      <c r="D121" s="5" t="s">
        <v>384</v>
      </c>
      <c r="E121" s="5">
        <v>24809085</v>
      </c>
      <c r="F121" s="5">
        <v>24644135</v>
      </c>
      <c r="G121" s="5">
        <v>51558</v>
      </c>
      <c r="H121" s="5">
        <v>11793</v>
      </c>
      <c r="I121" s="5">
        <v>0</v>
      </c>
      <c r="J121" s="5">
        <v>0</v>
      </c>
      <c r="K121" s="5">
        <v>35346</v>
      </c>
      <c r="L121" s="5">
        <v>2281</v>
      </c>
      <c r="M121" s="5">
        <v>63834</v>
      </c>
      <c r="N121" s="5">
        <v>137</v>
      </c>
    </row>
    <row r="122" spans="1:14">
      <c r="A122" s="5">
        <v>1397</v>
      </c>
      <c r="B122" s="5">
        <v>2</v>
      </c>
      <c r="C122" s="5" t="s">
        <v>385</v>
      </c>
      <c r="D122" s="5" t="s">
        <v>386</v>
      </c>
      <c r="E122" s="5">
        <v>268606703</v>
      </c>
      <c r="F122" s="5">
        <v>253165149</v>
      </c>
      <c r="G122" s="5">
        <v>1387450</v>
      </c>
      <c r="H122" s="5">
        <v>367228</v>
      </c>
      <c r="I122" s="5">
        <v>173</v>
      </c>
      <c r="J122" s="5">
        <v>510</v>
      </c>
      <c r="K122" s="5">
        <v>1914428</v>
      </c>
      <c r="L122" s="5">
        <v>460251</v>
      </c>
      <c r="M122" s="5">
        <v>9896646</v>
      </c>
      <c r="N122" s="5">
        <v>1414869</v>
      </c>
    </row>
    <row r="123" spans="1:14">
      <c r="A123" s="5">
        <v>1397</v>
      </c>
      <c r="B123" s="5">
        <v>3</v>
      </c>
      <c r="C123" s="5" t="s">
        <v>387</v>
      </c>
      <c r="D123" s="5" t="s">
        <v>388</v>
      </c>
      <c r="E123" s="5">
        <v>147759540</v>
      </c>
      <c r="F123" s="5">
        <v>139851248</v>
      </c>
      <c r="G123" s="5">
        <v>486325</v>
      </c>
      <c r="H123" s="5">
        <v>179019</v>
      </c>
      <c r="I123" s="5">
        <v>0</v>
      </c>
      <c r="J123" s="5">
        <v>168</v>
      </c>
      <c r="K123" s="5">
        <v>2043446</v>
      </c>
      <c r="L123" s="5">
        <v>202984</v>
      </c>
      <c r="M123" s="5">
        <v>4680881</v>
      </c>
      <c r="N123" s="5">
        <v>315470</v>
      </c>
    </row>
    <row r="124" spans="1:14">
      <c r="A124" s="5">
        <v>1397</v>
      </c>
      <c r="B124" s="5">
        <v>4</v>
      </c>
      <c r="C124" s="5" t="s">
        <v>389</v>
      </c>
      <c r="D124" s="5" t="s">
        <v>390</v>
      </c>
      <c r="E124" s="5">
        <v>111402967</v>
      </c>
      <c r="F124" s="5">
        <v>106681548</v>
      </c>
      <c r="G124" s="5">
        <v>298426</v>
      </c>
      <c r="H124" s="5">
        <v>75180</v>
      </c>
      <c r="I124" s="5">
        <v>0</v>
      </c>
      <c r="J124" s="5">
        <v>114</v>
      </c>
      <c r="K124" s="5">
        <v>1081433</v>
      </c>
      <c r="L124" s="5">
        <v>116212</v>
      </c>
      <c r="M124" s="5">
        <v>2926538</v>
      </c>
      <c r="N124" s="5">
        <v>223516</v>
      </c>
    </row>
    <row r="125" spans="1:14">
      <c r="A125" s="5">
        <v>1397</v>
      </c>
      <c r="B125" s="5">
        <v>4</v>
      </c>
      <c r="C125" s="5" t="s">
        <v>391</v>
      </c>
      <c r="D125" s="5" t="s">
        <v>392</v>
      </c>
      <c r="E125" s="5">
        <v>35995186</v>
      </c>
      <c r="F125" s="5">
        <v>32843762</v>
      </c>
      <c r="G125" s="5">
        <v>183862</v>
      </c>
      <c r="H125" s="5">
        <v>102688</v>
      </c>
      <c r="I125" s="5">
        <v>0</v>
      </c>
      <c r="J125" s="5">
        <v>54</v>
      </c>
      <c r="K125" s="5">
        <v>957656</v>
      </c>
      <c r="L125" s="5">
        <v>60969</v>
      </c>
      <c r="M125" s="5">
        <v>1754343</v>
      </c>
      <c r="N125" s="5">
        <v>91851</v>
      </c>
    </row>
    <row r="126" spans="1:14">
      <c r="A126" s="5">
        <v>1397</v>
      </c>
      <c r="B126" s="5">
        <v>4</v>
      </c>
      <c r="C126" s="5" t="s">
        <v>393</v>
      </c>
      <c r="D126" s="5" t="s">
        <v>394</v>
      </c>
      <c r="E126" s="5">
        <v>361387</v>
      </c>
      <c r="F126" s="5">
        <v>325938</v>
      </c>
      <c r="G126" s="5">
        <v>4037</v>
      </c>
      <c r="H126" s="5">
        <v>1150</v>
      </c>
      <c r="I126" s="5">
        <v>0</v>
      </c>
      <c r="J126" s="5">
        <v>0</v>
      </c>
      <c r="K126" s="5">
        <v>4357</v>
      </c>
      <c r="L126" s="5">
        <v>25803</v>
      </c>
      <c r="M126" s="5">
        <v>0</v>
      </c>
      <c r="N126" s="5">
        <v>103</v>
      </c>
    </row>
    <row r="127" spans="1:14">
      <c r="A127" s="5">
        <v>1397</v>
      </c>
      <c r="B127" s="5">
        <v>3</v>
      </c>
      <c r="C127" s="5" t="s">
        <v>395</v>
      </c>
      <c r="D127" s="5" t="s">
        <v>396</v>
      </c>
      <c r="E127" s="5">
        <v>120847162</v>
      </c>
      <c r="F127" s="5">
        <v>113313900</v>
      </c>
      <c r="G127" s="5">
        <v>901125</v>
      </c>
      <c r="H127" s="5">
        <v>188209</v>
      </c>
      <c r="I127" s="5">
        <v>173</v>
      </c>
      <c r="J127" s="5">
        <v>342</v>
      </c>
      <c r="K127" s="5">
        <v>-129018</v>
      </c>
      <c r="L127" s="5">
        <v>257266</v>
      </c>
      <c r="M127" s="5">
        <v>5215764</v>
      </c>
      <c r="N127" s="5">
        <v>1099399</v>
      </c>
    </row>
    <row r="128" spans="1:14">
      <c r="A128" s="5">
        <v>1397</v>
      </c>
      <c r="B128" s="5">
        <v>4</v>
      </c>
      <c r="C128" s="5" t="s">
        <v>397</v>
      </c>
      <c r="D128" s="5" t="s">
        <v>398</v>
      </c>
      <c r="E128" s="5">
        <v>13738697</v>
      </c>
      <c r="F128" s="5">
        <v>11526262</v>
      </c>
      <c r="G128" s="5">
        <v>39487</v>
      </c>
      <c r="H128" s="5">
        <v>7877</v>
      </c>
      <c r="I128" s="5">
        <v>0</v>
      </c>
      <c r="J128" s="5">
        <v>0</v>
      </c>
      <c r="K128" s="5">
        <v>9102</v>
      </c>
      <c r="L128" s="5">
        <v>21575</v>
      </c>
      <c r="M128" s="5">
        <v>1844487</v>
      </c>
      <c r="N128" s="5">
        <v>289907</v>
      </c>
    </row>
    <row r="129" spans="1:14">
      <c r="A129" s="5">
        <v>1397</v>
      </c>
      <c r="B129" s="5">
        <v>4</v>
      </c>
      <c r="C129" s="5" t="s">
        <v>399</v>
      </c>
      <c r="D129" s="5" t="s">
        <v>400</v>
      </c>
      <c r="E129" s="5">
        <v>18890482</v>
      </c>
      <c r="F129" s="5">
        <v>16889967</v>
      </c>
      <c r="G129" s="5">
        <v>211496</v>
      </c>
      <c r="H129" s="5">
        <v>21170</v>
      </c>
      <c r="I129" s="5">
        <v>0</v>
      </c>
      <c r="J129" s="5">
        <v>239</v>
      </c>
      <c r="K129" s="5">
        <v>10114</v>
      </c>
      <c r="L129" s="5">
        <v>36340</v>
      </c>
      <c r="M129" s="5">
        <v>1515765</v>
      </c>
      <c r="N129" s="5">
        <v>205392</v>
      </c>
    </row>
    <row r="130" spans="1:14">
      <c r="A130" s="5">
        <v>1397</v>
      </c>
      <c r="B130" s="5">
        <v>4</v>
      </c>
      <c r="C130" s="5" t="s">
        <v>401</v>
      </c>
      <c r="D130" s="5" t="s">
        <v>402</v>
      </c>
      <c r="E130" s="5">
        <v>5773111</v>
      </c>
      <c r="F130" s="5">
        <v>5672198</v>
      </c>
      <c r="G130" s="5">
        <v>9420</v>
      </c>
      <c r="H130" s="5">
        <v>9790</v>
      </c>
      <c r="I130" s="5">
        <v>0</v>
      </c>
      <c r="J130" s="5">
        <v>33</v>
      </c>
      <c r="K130" s="5">
        <v>-45460</v>
      </c>
      <c r="L130" s="5">
        <v>8181</v>
      </c>
      <c r="M130" s="5">
        <v>109495</v>
      </c>
      <c r="N130" s="5">
        <v>9454</v>
      </c>
    </row>
    <row r="131" spans="1:14">
      <c r="A131" s="5">
        <v>1397</v>
      </c>
      <c r="B131" s="5">
        <v>4</v>
      </c>
      <c r="C131" s="5" t="s">
        <v>403</v>
      </c>
      <c r="D131" s="5" t="s">
        <v>404</v>
      </c>
      <c r="E131" s="5">
        <v>82444872</v>
      </c>
      <c r="F131" s="5">
        <v>79225474</v>
      </c>
      <c r="G131" s="5">
        <v>640722</v>
      </c>
      <c r="H131" s="5">
        <v>149373</v>
      </c>
      <c r="I131" s="5">
        <v>173</v>
      </c>
      <c r="J131" s="5">
        <v>71</v>
      </c>
      <c r="K131" s="5">
        <v>-102775</v>
      </c>
      <c r="L131" s="5">
        <v>191170</v>
      </c>
      <c r="M131" s="5">
        <v>1746018</v>
      </c>
      <c r="N131" s="5">
        <v>594646</v>
      </c>
    </row>
    <row r="132" spans="1:14">
      <c r="A132" s="5">
        <v>1397</v>
      </c>
      <c r="B132" s="5">
        <v>2</v>
      </c>
      <c r="C132" s="5" t="s">
        <v>405</v>
      </c>
      <c r="D132" s="5" t="s">
        <v>406</v>
      </c>
      <c r="E132" s="5">
        <v>98184088</v>
      </c>
      <c r="F132" s="5">
        <v>92920954</v>
      </c>
      <c r="G132" s="5">
        <v>118709</v>
      </c>
      <c r="H132" s="5">
        <v>58397</v>
      </c>
      <c r="I132" s="5">
        <v>0</v>
      </c>
      <c r="J132" s="5">
        <v>0</v>
      </c>
      <c r="K132" s="5">
        <v>-111690</v>
      </c>
      <c r="L132" s="5">
        <v>1091252</v>
      </c>
      <c r="M132" s="5">
        <v>2821339</v>
      </c>
      <c r="N132" s="5">
        <v>1285127</v>
      </c>
    </row>
    <row r="133" spans="1:14">
      <c r="A133" s="5">
        <v>1397</v>
      </c>
      <c r="B133" s="5">
        <v>3</v>
      </c>
      <c r="C133" s="5" t="s">
        <v>407</v>
      </c>
      <c r="D133" s="5" t="s">
        <v>408</v>
      </c>
      <c r="E133" s="5">
        <v>5636330</v>
      </c>
      <c r="F133" s="5">
        <v>5507140</v>
      </c>
      <c r="G133" s="5">
        <v>11194</v>
      </c>
      <c r="H133" s="5">
        <v>10693</v>
      </c>
      <c r="I133" s="5">
        <v>0</v>
      </c>
      <c r="J133" s="5">
        <v>0</v>
      </c>
      <c r="K133" s="5">
        <v>4827</v>
      </c>
      <c r="L133" s="5">
        <v>5754</v>
      </c>
      <c r="M133" s="5">
        <v>16669</v>
      </c>
      <c r="N133" s="5">
        <v>80052</v>
      </c>
    </row>
    <row r="134" spans="1:14">
      <c r="A134" s="5">
        <v>1397</v>
      </c>
      <c r="B134" s="5">
        <v>4</v>
      </c>
      <c r="C134" s="5" t="s">
        <v>409</v>
      </c>
      <c r="D134" s="5" t="s">
        <v>408</v>
      </c>
      <c r="E134" s="5">
        <v>5636330</v>
      </c>
      <c r="F134" s="5">
        <v>5507140</v>
      </c>
      <c r="G134" s="5">
        <v>11194</v>
      </c>
      <c r="H134" s="5">
        <v>10693</v>
      </c>
      <c r="I134" s="5">
        <v>0</v>
      </c>
      <c r="J134" s="5">
        <v>0</v>
      </c>
      <c r="K134" s="5">
        <v>4827</v>
      </c>
      <c r="L134" s="5">
        <v>5754</v>
      </c>
      <c r="M134" s="5">
        <v>16669</v>
      </c>
      <c r="N134" s="5">
        <v>80052</v>
      </c>
    </row>
    <row r="135" spans="1:14">
      <c r="A135" s="5">
        <v>1397</v>
      </c>
      <c r="B135" s="5">
        <v>3</v>
      </c>
      <c r="C135" s="5" t="s">
        <v>410</v>
      </c>
      <c r="D135" s="5" t="s">
        <v>411</v>
      </c>
      <c r="E135" s="5">
        <v>14925831</v>
      </c>
      <c r="F135" s="5">
        <v>12326847</v>
      </c>
      <c r="G135" s="5">
        <v>5575</v>
      </c>
      <c r="H135" s="5">
        <v>9894</v>
      </c>
      <c r="I135" s="5">
        <v>0</v>
      </c>
      <c r="J135" s="5">
        <v>0</v>
      </c>
      <c r="K135" s="5">
        <v>-46540</v>
      </c>
      <c r="L135" s="5">
        <v>132</v>
      </c>
      <c r="M135" s="5">
        <v>1895397</v>
      </c>
      <c r="N135" s="5">
        <v>734525</v>
      </c>
    </row>
    <row r="136" spans="1:14">
      <c r="A136" s="5">
        <v>1397</v>
      </c>
      <c r="B136" s="5">
        <v>4</v>
      </c>
      <c r="C136" s="5" t="s">
        <v>412</v>
      </c>
      <c r="D136" s="5" t="s">
        <v>411</v>
      </c>
      <c r="E136" s="5">
        <v>14925831</v>
      </c>
      <c r="F136" s="5">
        <v>12326847</v>
      </c>
      <c r="G136" s="5">
        <v>5575</v>
      </c>
      <c r="H136" s="5">
        <v>9894</v>
      </c>
      <c r="I136" s="5">
        <v>0</v>
      </c>
      <c r="J136" s="5">
        <v>0</v>
      </c>
      <c r="K136" s="5">
        <v>-46540</v>
      </c>
      <c r="L136" s="5">
        <v>132</v>
      </c>
      <c r="M136" s="5">
        <v>1895397</v>
      </c>
      <c r="N136" s="5">
        <v>734525</v>
      </c>
    </row>
    <row r="137" spans="1:14">
      <c r="A137" s="5">
        <v>1397</v>
      </c>
      <c r="B137" s="5">
        <v>3</v>
      </c>
      <c r="C137" s="5" t="s">
        <v>413</v>
      </c>
      <c r="D137" s="5" t="s">
        <v>414</v>
      </c>
      <c r="E137" s="5">
        <v>9485659</v>
      </c>
      <c r="F137" s="5">
        <v>8789493</v>
      </c>
      <c r="G137" s="5">
        <v>3943</v>
      </c>
      <c r="H137" s="5">
        <v>16604</v>
      </c>
      <c r="I137" s="5">
        <v>0</v>
      </c>
      <c r="J137" s="5">
        <v>0</v>
      </c>
      <c r="K137" s="5">
        <v>30984</v>
      </c>
      <c r="L137" s="5">
        <v>1570</v>
      </c>
      <c r="M137" s="5">
        <v>630320</v>
      </c>
      <c r="N137" s="5">
        <v>12746</v>
      </c>
    </row>
    <row r="138" spans="1:14">
      <c r="A138" s="5">
        <v>1397</v>
      </c>
      <c r="B138" s="5">
        <v>4</v>
      </c>
      <c r="C138" s="5" t="s">
        <v>415</v>
      </c>
      <c r="D138" s="5" t="s">
        <v>414</v>
      </c>
      <c r="E138" s="5">
        <v>9485659</v>
      </c>
      <c r="F138" s="5">
        <v>8789493</v>
      </c>
      <c r="G138" s="5">
        <v>3943</v>
      </c>
      <c r="H138" s="5">
        <v>16604</v>
      </c>
      <c r="I138" s="5">
        <v>0</v>
      </c>
      <c r="J138" s="5">
        <v>0</v>
      </c>
      <c r="K138" s="5">
        <v>30984</v>
      </c>
      <c r="L138" s="5">
        <v>1570</v>
      </c>
      <c r="M138" s="5">
        <v>630320</v>
      </c>
      <c r="N138" s="5">
        <v>12746</v>
      </c>
    </row>
    <row r="139" spans="1:14">
      <c r="A139" s="5">
        <v>1397</v>
      </c>
      <c r="B139" s="5">
        <v>3</v>
      </c>
      <c r="C139" s="5" t="s">
        <v>416</v>
      </c>
      <c r="D139" s="5" t="s">
        <v>417</v>
      </c>
      <c r="E139" s="5">
        <v>40087331</v>
      </c>
      <c r="F139" s="5">
        <v>38504696</v>
      </c>
      <c r="G139" s="5">
        <v>51197</v>
      </c>
      <c r="H139" s="5">
        <v>3874</v>
      </c>
      <c r="I139" s="5">
        <v>0</v>
      </c>
      <c r="J139" s="5">
        <v>0</v>
      </c>
      <c r="K139" s="5">
        <v>-43374</v>
      </c>
      <c r="L139" s="5">
        <v>1074157</v>
      </c>
      <c r="M139" s="5">
        <v>172666</v>
      </c>
      <c r="N139" s="5">
        <v>324115</v>
      </c>
    </row>
    <row r="140" spans="1:14">
      <c r="A140" s="5">
        <v>1397</v>
      </c>
      <c r="B140" s="5">
        <v>4</v>
      </c>
      <c r="C140" s="5" t="s">
        <v>418</v>
      </c>
      <c r="D140" s="5" t="s">
        <v>417</v>
      </c>
      <c r="E140" s="5">
        <v>40087331</v>
      </c>
      <c r="F140" s="5">
        <v>38504696</v>
      </c>
      <c r="G140" s="5">
        <v>51197</v>
      </c>
      <c r="H140" s="5">
        <v>3874</v>
      </c>
      <c r="I140" s="5">
        <v>0</v>
      </c>
      <c r="J140" s="5">
        <v>0</v>
      </c>
      <c r="K140" s="5">
        <v>-43374</v>
      </c>
      <c r="L140" s="5">
        <v>1074157</v>
      </c>
      <c r="M140" s="5">
        <v>172666</v>
      </c>
      <c r="N140" s="5">
        <v>324115</v>
      </c>
    </row>
    <row r="141" spans="1:14">
      <c r="A141" s="5">
        <v>1397</v>
      </c>
      <c r="B141" s="5">
        <v>3</v>
      </c>
      <c r="C141" s="5" t="s">
        <v>419</v>
      </c>
      <c r="D141" s="5" t="s">
        <v>420</v>
      </c>
      <c r="E141" s="5">
        <v>22471187</v>
      </c>
      <c r="F141" s="5">
        <v>22171577</v>
      </c>
      <c r="G141" s="5">
        <v>42145</v>
      </c>
      <c r="H141" s="5">
        <v>14125</v>
      </c>
      <c r="I141" s="5">
        <v>0</v>
      </c>
      <c r="J141" s="5">
        <v>0</v>
      </c>
      <c r="K141" s="5">
        <v>-3127</v>
      </c>
      <c r="L141" s="5">
        <v>9130</v>
      </c>
      <c r="M141" s="5">
        <v>106286</v>
      </c>
      <c r="N141" s="5">
        <v>131051</v>
      </c>
    </row>
    <row r="142" spans="1:14">
      <c r="A142" s="5">
        <v>1397</v>
      </c>
      <c r="B142" s="5">
        <v>4</v>
      </c>
      <c r="C142" s="5" t="s">
        <v>421</v>
      </c>
      <c r="D142" s="5" t="s">
        <v>422</v>
      </c>
      <c r="E142" s="5">
        <v>22137067</v>
      </c>
      <c r="F142" s="5">
        <v>21843527</v>
      </c>
      <c r="G142" s="5">
        <v>42145</v>
      </c>
      <c r="H142" s="5">
        <v>12875</v>
      </c>
      <c r="I142" s="5">
        <v>0</v>
      </c>
      <c r="J142" s="5">
        <v>0</v>
      </c>
      <c r="K142" s="5">
        <v>-3127</v>
      </c>
      <c r="L142" s="5">
        <v>9130</v>
      </c>
      <c r="M142" s="5">
        <v>101466</v>
      </c>
      <c r="N142" s="5">
        <v>131051</v>
      </c>
    </row>
    <row r="143" spans="1:14">
      <c r="A143" s="5">
        <v>1397</v>
      </c>
      <c r="B143" s="5">
        <v>4</v>
      </c>
      <c r="C143" s="5" t="s">
        <v>423</v>
      </c>
      <c r="D143" s="5" t="s">
        <v>424</v>
      </c>
      <c r="E143" s="5">
        <v>334120</v>
      </c>
      <c r="F143" s="5">
        <v>328050</v>
      </c>
      <c r="G143" s="5">
        <v>0</v>
      </c>
      <c r="H143" s="5">
        <v>1250</v>
      </c>
      <c r="I143" s="5">
        <v>0</v>
      </c>
      <c r="J143" s="5">
        <v>0</v>
      </c>
      <c r="K143" s="5">
        <v>0</v>
      </c>
      <c r="L143" s="5">
        <v>0</v>
      </c>
      <c r="M143" s="5">
        <v>4820</v>
      </c>
      <c r="N143" s="5">
        <v>0</v>
      </c>
    </row>
    <row r="144" spans="1:14">
      <c r="A144" s="5">
        <v>1397</v>
      </c>
      <c r="B144" s="5">
        <v>3</v>
      </c>
      <c r="C144" s="5" t="s">
        <v>425</v>
      </c>
      <c r="D144" s="5" t="s">
        <v>426</v>
      </c>
      <c r="E144" s="5">
        <v>601900</v>
      </c>
      <c r="F144" s="5">
        <v>618806</v>
      </c>
      <c r="G144" s="5">
        <v>0</v>
      </c>
      <c r="H144" s="5">
        <v>840</v>
      </c>
      <c r="I144" s="5">
        <v>0</v>
      </c>
      <c r="J144" s="5">
        <v>0</v>
      </c>
      <c r="K144" s="5">
        <v>-19116</v>
      </c>
      <c r="L144" s="5">
        <v>170</v>
      </c>
      <c r="M144" s="5">
        <v>0</v>
      </c>
      <c r="N144" s="5">
        <v>1200</v>
      </c>
    </row>
    <row r="145" spans="1:14">
      <c r="A145" s="5">
        <v>1397</v>
      </c>
      <c r="B145" s="5">
        <v>4</v>
      </c>
      <c r="C145" s="5" t="s">
        <v>427</v>
      </c>
      <c r="D145" s="5" t="s">
        <v>426</v>
      </c>
      <c r="E145" s="5">
        <v>601900</v>
      </c>
      <c r="F145" s="5">
        <v>618806</v>
      </c>
      <c r="G145" s="5">
        <v>0</v>
      </c>
      <c r="H145" s="5">
        <v>840</v>
      </c>
      <c r="I145" s="5">
        <v>0</v>
      </c>
      <c r="J145" s="5">
        <v>0</v>
      </c>
      <c r="K145" s="5">
        <v>-19116</v>
      </c>
      <c r="L145" s="5">
        <v>170</v>
      </c>
      <c r="M145" s="5">
        <v>0</v>
      </c>
      <c r="N145" s="5">
        <v>1200</v>
      </c>
    </row>
    <row r="146" spans="1:14">
      <c r="A146" s="5">
        <v>1397</v>
      </c>
      <c r="B146" s="5">
        <v>7</v>
      </c>
      <c r="C146" s="5" t="s">
        <v>428</v>
      </c>
      <c r="D146" s="5" t="s">
        <v>429</v>
      </c>
      <c r="E146" s="5">
        <v>4975850</v>
      </c>
      <c r="F146" s="5">
        <v>5002395</v>
      </c>
      <c r="G146" s="5">
        <v>4655</v>
      </c>
      <c r="H146" s="5">
        <v>2368</v>
      </c>
      <c r="I146" s="5">
        <v>0</v>
      </c>
      <c r="J146" s="5">
        <v>0</v>
      </c>
      <c r="K146" s="5">
        <v>-35344</v>
      </c>
      <c r="L146" s="5">
        <v>339</v>
      </c>
      <c r="M146" s="5">
        <v>0</v>
      </c>
      <c r="N146" s="5">
        <v>1438</v>
      </c>
    </row>
    <row r="147" spans="1:14">
      <c r="A147" s="5">
        <v>1397</v>
      </c>
      <c r="B147" s="5">
        <v>9</v>
      </c>
      <c r="C147" s="5" t="s">
        <v>430</v>
      </c>
      <c r="D147" s="5" t="s">
        <v>429</v>
      </c>
      <c r="E147" s="5">
        <v>4975850</v>
      </c>
      <c r="F147" s="5">
        <v>5002395</v>
      </c>
      <c r="G147" s="5">
        <v>4655</v>
      </c>
      <c r="H147" s="5">
        <v>2368</v>
      </c>
      <c r="I147" s="5">
        <v>0</v>
      </c>
      <c r="J147" s="5">
        <v>0</v>
      </c>
      <c r="K147" s="5">
        <v>-35344</v>
      </c>
      <c r="L147" s="5">
        <v>339</v>
      </c>
      <c r="M147" s="5">
        <v>0</v>
      </c>
      <c r="N147" s="5">
        <v>1438</v>
      </c>
    </row>
    <row r="148" spans="1:14">
      <c r="A148" s="5">
        <v>1397</v>
      </c>
      <c r="B148" s="5">
        <v>2</v>
      </c>
      <c r="C148" s="5" t="s">
        <v>431</v>
      </c>
      <c r="D148" s="5" t="s">
        <v>432</v>
      </c>
      <c r="E148" s="5">
        <v>268282111</v>
      </c>
      <c r="F148" s="5">
        <v>257666933</v>
      </c>
      <c r="G148" s="5">
        <v>542934</v>
      </c>
      <c r="H148" s="5">
        <v>306941</v>
      </c>
      <c r="I148" s="5">
        <v>300</v>
      </c>
      <c r="J148" s="5">
        <v>573</v>
      </c>
      <c r="K148" s="5">
        <v>3796242</v>
      </c>
      <c r="L148" s="5">
        <v>531124</v>
      </c>
      <c r="M148" s="5">
        <v>4003859</v>
      </c>
      <c r="N148" s="5">
        <v>1433203</v>
      </c>
    </row>
    <row r="149" spans="1:14">
      <c r="A149" s="5">
        <v>1397</v>
      </c>
      <c r="B149" s="5">
        <v>3</v>
      </c>
      <c r="C149" s="5" t="s">
        <v>433</v>
      </c>
      <c r="D149" s="5" t="s">
        <v>434</v>
      </c>
      <c r="E149" s="5">
        <v>58962440</v>
      </c>
      <c r="F149" s="5">
        <v>55599447</v>
      </c>
      <c r="G149" s="5">
        <v>225745</v>
      </c>
      <c r="H149" s="5">
        <v>25439</v>
      </c>
      <c r="I149" s="5">
        <v>0</v>
      </c>
      <c r="J149" s="5">
        <v>0</v>
      </c>
      <c r="K149" s="5">
        <v>1919545</v>
      </c>
      <c r="L149" s="5">
        <v>45857</v>
      </c>
      <c r="M149" s="5">
        <v>728481</v>
      </c>
      <c r="N149" s="5">
        <v>417925</v>
      </c>
    </row>
    <row r="150" spans="1:14">
      <c r="A150" s="5">
        <v>1397</v>
      </c>
      <c r="B150" s="5">
        <v>4</v>
      </c>
      <c r="C150" s="5" t="s">
        <v>435</v>
      </c>
      <c r="D150" s="5" t="s">
        <v>434</v>
      </c>
      <c r="E150" s="5">
        <v>58962440</v>
      </c>
      <c r="F150" s="5">
        <v>55599447</v>
      </c>
      <c r="G150" s="5">
        <v>225745</v>
      </c>
      <c r="H150" s="5">
        <v>25439</v>
      </c>
      <c r="I150" s="5">
        <v>0</v>
      </c>
      <c r="J150" s="5">
        <v>0</v>
      </c>
      <c r="K150" s="5">
        <v>1919545</v>
      </c>
      <c r="L150" s="5">
        <v>45857</v>
      </c>
      <c r="M150" s="5">
        <v>728481</v>
      </c>
      <c r="N150" s="5">
        <v>417925</v>
      </c>
    </row>
    <row r="151" spans="1:14">
      <c r="A151" s="5">
        <v>1397</v>
      </c>
      <c r="B151" s="5">
        <v>3</v>
      </c>
      <c r="C151" s="5" t="s">
        <v>436</v>
      </c>
      <c r="D151" s="5" t="s">
        <v>437</v>
      </c>
      <c r="E151" s="5">
        <v>15935096</v>
      </c>
      <c r="F151" s="5">
        <v>14582166</v>
      </c>
      <c r="G151" s="5">
        <v>19431</v>
      </c>
      <c r="H151" s="5">
        <v>8844</v>
      </c>
      <c r="I151" s="5">
        <v>0</v>
      </c>
      <c r="J151" s="5">
        <v>0</v>
      </c>
      <c r="K151" s="5">
        <v>595875</v>
      </c>
      <c r="L151" s="5">
        <v>119769</v>
      </c>
      <c r="M151" s="5">
        <v>16190</v>
      </c>
      <c r="N151" s="5">
        <v>592821</v>
      </c>
    </row>
    <row r="152" spans="1:14">
      <c r="A152" s="5">
        <v>1397</v>
      </c>
      <c r="B152" s="5">
        <v>4</v>
      </c>
      <c r="C152" s="5" t="s">
        <v>438</v>
      </c>
      <c r="D152" s="5" t="s">
        <v>437</v>
      </c>
      <c r="E152" s="5">
        <v>15935096</v>
      </c>
      <c r="F152" s="5">
        <v>14582166</v>
      </c>
      <c r="G152" s="5">
        <v>19431</v>
      </c>
      <c r="H152" s="5">
        <v>8844</v>
      </c>
      <c r="I152" s="5">
        <v>0</v>
      </c>
      <c r="J152" s="5">
        <v>0</v>
      </c>
      <c r="K152" s="5">
        <v>595875</v>
      </c>
      <c r="L152" s="5">
        <v>119769</v>
      </c>
      <c r="M152" s="5">
        <v>16190</v>
      </c>
      <c r="N152" s="5">
        <v>592821</v>
      </c>
    </row>
    <row r="153" spans="1:14">
      <c r="A153" s="5">
        <v>1397</v>
      </c>
      <c r="B153" s="5">
        <v>3</v>
      </c>
      <c r="C153" s="5" t="s">
        <v>439</v>
      </c>
      <c r="D153" s="5" t="s">
        <v>440</v>
      </c>
      <c r="E153" s="5">
        <v>83261840</v>
      </c>
      <c r="F153" s="5">
        <v>81270501</v>
      </c>
      <c r="G153" s="5">
        <v>113029</v>
      </c>
      <c r="H153" s="5">
        <v>97281</v>
      </c>
      <c r="I153" s="5">
        <v>300</v>
      </c>
      <c r="J153" s="5">
        <v>0</v>
      </c>
      <c r="K153" s="5">
        <v>766961</v>
      </c>
      <c r="L153" s="5">
        <v>46610</v>
      </c>
      <c r="M153" s="5">
        <v>939742</v>
      </c>
      <c r="N153" s="5">
        <v>27416</v>
      </c>
    </row>
    <row r="154" spans="1:14">
      <c r="A154" s="5">
        <v>1397</v>
      </c>
      <c r="B154" s="5">
        <v>14</v>
      </c>
      <c r="C154" s="5" t="s">
        <v>441</v>
      </c>
      <c r="D154" s="5" t="s">
        <v>442</v>
      </c>
      <c r="E154" s="5">
        <v>83261840</v>
      </c>
      <c r="F154" s="5">
        <v>81270501</v>
      </c>
      <c r="G154" s="5">
        <v>113029</v>
      </c>
      <c r="H154" s="5">
        <v>97281</v>
      </c>
      <c r="I154" s="5">
        <v>300</v>
      </c>
      <c r="J154" s="5">
        <v>0</v>
      </c>
      <c r="K154" s="5">
        <v>766961</v>
      </c>
      <c r="L154" s="5">
        <v>46610</v>
      </c>
      <c r="M154" s="5">
        <v>939742</v>
      </c>
      <c r="N154" s="5">
        <v>27416</v>
      </c>
    </row>
    <row r="155" spans="1:14">
      <c r="A155" s="5">
        <v>1397</v>
      </c>
      <c r="B155" s="5">
        <v>3</v>
      </c>
      <c r="C155" s="5" t="s">
        <v>443</v>
      </c>
      <c r="D155" s="5" t="s">
        <v>444</v>
      </c>
      <c r="E155" s="5">
        <v>15559110</v>
      </c>
      <c r="F155" s="5">
        <v>15363209</v>
      </c>
      <c r="G155" s="5">
        <v>18211</v>
      </c>
      <c r="H155" s="5">
        <v>42077</v>
      </c>
      <c r="I155" s="5">
        <v>0</v>
      </c>
      <c r="J155" s="5">
        <v>67</v>
      </c>
      <c r="K155" s="5">
        <v>61290</v>
      </c>
      <c r="L155" s="5">
        <v>14262</v>
      </c>
      <c r="M155" s="5">
        <v>6988</v>
      </c>
      <c r="N155" s="5">
        <v>53005</v>
      </c>
    </row>
    <row r="156" spans="1:14">
      <c r="A156" s="5">
        <v>1397</v>
      </c>
      <c r="B156" s="5">
        <v>4</v>
      </c>
      <c r="C156" s="5" t="s">
        <v>445</v>
      </c>
      <c r="D156" s="5" t="s">
        <v>444</v>
      </c>
      <c r="E156" s="5">
        <v>15559110</v>
      </c>
      <c r="F156" s="5">
        <v>15363209</v>
      </c>
      <c r="G156" s="5">
        <v>18211</v>
      </c>
      <c r="H156" s="5">
        <v>42077</v>
      </c>
      <c r="I156" s="5">
        <v>0</v>
      </c>
      <c r="J156" s="5">
        <v>67</v>
      </c>
      <c r="K156" s="5">
        <v>61290</v>
      </c>
      <c r="L156" s="5">
        <v>14262</v>
      </c>
      <c r="M156" s="5">
        <v>6988</v>
      </c>
      <c r="N156" s="5">
        <v>53005</v>
      </c>
    </row>
    <row r="157" spans="1:14">
      <c r="A157" s="5">
        <v>1397</v>
      </c>
      <c r="B157" s="5">
        <v>3</v>
      </c>
      <c r="C157" s="5" t="s">
        <v>446</v>
      </c>
      <c r="D157" s="5" t="s">
        <v>447</v>
      </c>
      <c r="E157" s="5">
        <v>91894341</v>
      </c>
      <c r="F157" s="5">
        <v>88225482</v>
      </c>
      <c r="G157" s="5">
        <v>164845</v>
      </c>
      <c r="H157" s="5">
        <v>130246</v>
      </c>
      <c r="I157" s="5">
        <v>0</v>
      </c>
      <c r="J157" s="5">
        <v>506</v>
      </c>
      <c r="K157" s="5">
        <v>452094</v>
      </c>
      <c r="L157" s="5">
        <v>297713</v>
      </c>
      <c r="M157" s="5">
        <v>2288480</v>
      </c>
      <c r="N157" s="5">
        <v>334976</v>
      </c>
    </row>
    <row r="158" spans="1:14">
      <c r="A158" s="5">
        <v>1397</v>
      </c>
      <c r="B158" s="5">
        <v>4</v>
      </c>
      <c r="C158" s="5" t="s">
        <v>448</v>
      </c>
      <c r="D158" s="5" t="s">
        <v>447</v>
      </c>
      <c r="E158" s="5">
        <v>91894341</v>
      </c>
      <c r="F158" s="5">
        <v>88225482</v>
      </c>
      <c r="G158" s="5">
        <v>164845</v>
      </c>
      <c r="H158" s="5">
        <v>130246</v>
      </c>
      <c r="I158" s="5">
        <v>0</v>
      </c>
      <c r="J158" s="5">
        <v>506</v>
      </c>
      <c r="K158" s="5">
        <v>452094</v>
      </c>
      <c r="L158" s="5">
        <v>297713</v>
      </c>
      <c r="M158" s="5">
        <v>2288480</v>
      </c>
      <c r="N158" s="5">
        <v>334976</v>
      </c>
    </row>
    <row r="159" spans="1:14">
      <c r="A159" s="5">
        <v>1397</v>
      </c>
      <c r="B159" s="5">
        <v>3</v>
      </c>
      <c r="C159" s="5" t="s">
        <v>449</v>
      </c>
      <c r="D159" s="5" t="s">
        <v>450</v>
      </c>
      <c r="E159" s="5">
        <v>2669284</v>
      </c>
      <c r="F159" s="5">
        <v>2626128</v>
      </c>
      <c r="G159" s="5">
        <v>1673</v>
      </c>
      <c r="H159" s="5">
        <v>3054</v>
      </c>
      <c r="I159" s="5">
        <v>0</v>
      </c>
      <c r="J159" s="5">
        <v>0</v>
      </c>
      <c r="K159" s="5">
        <v>477</v>
      </c>
      <c r="L159" s="5">
        <v>6913</v>
      </c>
      <c r="M159" s="5">
        <v>23978</v>
      </c>
      <c r="N159" s="5">
        <v>7060</v>
      </c>
    </row>
    <row r="160" spans="1:14">
      <c r="A160" s="5">
        <v>1397</v>
      </c>
      <c r="B160" s="5">
        <v>4</v>
      </c>
      <c r="C160" s="5" t="s">
        <v>451</v>
      </c>
      <c r="D160" s="5" t="s">
        <v>450</v>
      </c>
      <c r="E160" s="5">
        <v>2669284</v>
      </c>
      <c r="F160" s="5">
        <v>2626128</v>
      </c>
      <c r="G160" s="5">
        <v>1673</v>
      </c>
      <c r="H160" s="5">
        <v>3054</v>
      </c>
      <c r="I160" s="5">
        <v>0</v>
      </c>
      <c r="J160" s="5">
        <v>0</v>
      </c>
      <c r="K160" s="5">
        <v>477</v>
      </c>
      <c r="L160" s="5">
        <v>6913</v>
      </c>
      <c r="M160" s="5">
        <v>23978</v>
      </c>
      <c r="N160" s="5">
        <v>7060</v>
      </c>
    </row>
    <row r="161" spans="1:14">
      <c r="A161" s="5">
        <v>1397</v>
      </c>
      <c r="B161" s="5">
        <v>2</v>
      </c>
      <c r="C161" s="5" t="s">
        <v>452</v>
      </c>
      <c r="D161" s="5" t="s">
        <v>453</v>
      </c>
      <c r="E161" s="5">
        <v>186210369</v>
      </c>
      <c r="F161" s="5">
        <v>171044199</v>
      </c>
      <c r="G161" s="5">
        <v>424623</v>
      </c>
      <c r="H161" s="5">
        <v>319205</v>
      </c>
      <c r="I161" s="5">
        <v>117673</v>
      </c>
      <c r="J161" s="5">
        <v>14161</v>
      </c>
      <c r="K161" s="5">
        <v>4364804</v>
      </c>
      <c r="L161" s="5">
        <v>296564</v>
      </c>
      <c r="M161" s="5">
        <v>8993690</v>
      </c>
      <c r="N161" s="5">
        <v>635450</v>
      </c>
    </row>
    <row r="162" spans="1:14">
      <c r="A162" s="5">
        <v>1397</v>
      </c>
      <c r="B162" s="5">
        <v>3</v>
      </c>
      <c r="C162" s="5" t="s">
        <v>454</v>
      </c>
      <c r="D162" s="5" t="s">
        <v>455</v>
      </c>
      <c r="E162" s="5">
        <v>133634986</v>
      </c>
      <c r="F162" s="5">
        <v>120613661</v>
      </c>
      <c r="G162" s="5">
        <v>328974</v>
      </c>
      <c r="H162" s="5">
        <v>230789</v>
      </c>
      <c r="I162" s="5">
        <v>0</v>
      </c>
      <c r="J162" s="5">
        <v>783</v>
      </c>
      <c r="K162" s="5">
        <v>3515477</v>
      </c>
      <c r="L162" s="5">
        <v>232633</v>
      </c>
      <c r="M162" s="5">
        <v>8328183</v>
      </c>
      <c r="N162" s="5">
        <v>384485</v>
      </c>
    </row>
    <row r="163" spans="1:14">
      <c r="A163" s="5">
        <v>1397</v>
      </c>
      <c r="B163" s="5">
        <v>4</v>
      </c>
      <c r="C163" s="5" t="s">
        <v>456</v>
      </c>
      <c r="D163" s="5" t="s">
        <v>457</v>
      </c>
      <c r="E163" s="5">
        <v>25479892</v>
      </c>
      <c r="F163" s="5">
        <v>16946819</v>
      </c>
      <c r="G163" s="5">
        <v>94788</v>
      </c>
      <c r="H163" s="5">
        <v>43683</v>
      </c>
      <c r="I163" s="5">
        <v>0</v>
      </c>
      <c r="J163" s="5">
        <v>0</v>
      </c>
      <c r="K163" s="5">
        <v>1044006</v>
      </c>
      <c r="L163" s="5">
        <v>10240</v>
      </c>
      <c r="M163" s="5">
        <v>7257700</v>
      </c>
      <c r="N163" s="5">
        <v>82657</v>
      </c>
    </row>
    <row r="164" spans="1:14">
      <c r="A164" s="5">
        <v>1397</v>
      </c>
      <c r="B164" s="5">
        <v>4</v>
      </c>
      <c r="C164" s="5" t="s">
        <v>458</v>
      </c>
      <c r="D164" s="5" t="s">
        <v>459</v>
      </c>
      <c r="E164" s="5">
        <v>246994</v>
      </c>
      <c r="F164" s="5">
        <v>239735</v>
      </c>
      <c r="G164" s="5">
        <v>1264</v>
      </c>
      <c r="H164" s="5">
        <v>0</v>
      </c>
      <c r="I164" s="5">
        <v>0</v>
      </c>
      <c r="J164" s="5">
        <v>0</v>
      </c>
      <c r="K164" s="5">
        <v>4103</v>
      </c>
      <c r="L164" s="5">
        <v>1149</v>
      </c>
      <c r="M164" s="5">
        <v>0</v>
      </c>
      <c r="N164" s="5">
        <v>742</v>
      </c>
    </row>
    <row r="165" spans="1:14">
      <c r="A165" s="5">
        <v>1397</v>
      </c>
      <c r="B165" s="5">
        <v>4</v>
      </c>
      <c r="C165" s="5" t="s">
        <v>460</v>
      </c>
      <c r="D165" s="5" t="s">
        <v>461</v>
      </c>
      <c r="E165" s="5">
        <v>29666370</v>
      </c>
      <c r="F165" s="5">
        <v>28997423</v>
      </c>
      <c r="G165" s="5">
        <v>131796</v>
      </c>
      <c r="H165" s="5">
        <v>55230</v>
      </c>
      <c r="I165" s="5">
        <v>0</v>
      </c>
      <c r="J165" s="5">
        <v>501</v>
      </c>
      <c r="K165" s="5">
        <v>205130</v>
      </c>
      <c r="L165" s="5">
        <v>108300</v>
      </c>
      <c r="M165" s="5">
        <v>146299</v>
      </c>
      <c r="N165" s="5">
        <v>21691</v>
      </c>
    </row>
    <row r="166" spans="1:14">
      <c r="A166" s="5">
        <v>1397</v>
      </c>
      <c r="B166" s="5">
        <v>4</v>
      </c>
      <c r="C166" s="5" t="s">
        <v>462</v>
      </c>
      <c r="D166" s="5" t="s">
        <v>463</v>
      </c>
      <c r="E166" s="5">
        <v>5878886</v>
      </c>
      <c r="F166" s="5">
        <v>5689341</v>
      </c>
      <c r="G166" s="5">
        <v>14965</v>
      </c>
      <c r="H166" s="5">
        <v>8051</v>
      </c>
      <c r="I166" s="5">
        <v>0</v>
      </c>
      <c r="J166" s="5">
        <v>0</v>
      </c>
      <c r="K166" s="5">
        <v>65580</v>
      </c>
      <c r="L166" s="5">
        <v>10299</v>
      </c>
      <c r="M166" s="5">
        <v>86798</v>
      </c>
      <c r="N166" s="5">
        <v>3852</v>
      </c>
    </row>
    <row r="167" spans="1:14">
      <c r="A167" s="5">
        <v>1397</v>
      </c>
      <c r="B167" s="5">
        <v>4</v>
      </c>
      <c r="C167" s="5" t="s">
        <v>464</v>
      </c>
      <c r="D167" s="5" t="s">
        <v>465</v>
      </c>
      <c r="E167" s="5">
        <v>6867126</v>
      </c>
      <c r="F167" s="5">
        <v>6588253</v>
      </c>
      <c r="G167" s="5">
        <v>5698</v>
      </c>
      <c r="H167" s="5">
        <v>398</v>
      </c>
      <c r="I167" s="5">
        <v>0</v>
      </c>
      <c r="J167" s="5">
        <v>0</v>
      </c>
      <c r="K167" s="5">
        <v>233553</v>
      </c>
      <c r="L167" s="5">
        <v>1561</v>
      </c>
      <c r="M167" s="5">
        <v>4077</v>
      </c>
      <c r="N167" s="5">
        <v>33586</v>
      </c>
    </row>
    <row r="168" spans="1:14">
      <c r="A168" s="5">
        <v>1397</v>
      </c>
      <c r="B168" s="5">
        <v>4</v>
      </c>
      <c r="C168" s="5" t="s">
        <v>466</v>
      </c>
      <c r="D168" s="5" t="s">
        <v>467</v>
      </c>
      <c r="E168" s="5">
        <v>10143030</v>
      </c>
      <c r="F168" s="5">
        <v>9420678</v>
      </c>
      <c r="G168" s="5">
        <v>5222</v>
      </c>
      <c r="H168" s="5">
        <v>6661</v>
      </c>
      <c r="I168" s="5">
        <v>0</v>
      </c>
      <c r="J168" s="5">
        <v>240</v>
      </c>
      <c r="K168" s="5">
        <v>615875</v>
      </c>
      <c r="L168" s="5">
        <v>10901</v>
      </c>
      <c r="M168" s="5">
        <v>58966</v>
      </c>
      <c r="N168" s="5">
        <v>24487</v>
      </c>
    </row>
    <row r="169" spans="1:14">
      <c r="A169" s="5">
        <v>1397</v>
      </c>
      <c r="B169" s="5">
        <v>4</v>
      </c>
      <c r="C169" s="5" t="s">
        <v>468</v>
      </c>
      <c r="D169" s="5" t="s">
        <v>469</v>
      </c>
      <c r="E169" s="5">
        <v>860542</v>
      </c>
      <c r="F169" s="5">
        <v>242736</v>
      </c>
      <c r="G169" s="5">
        <v>0</v>
      </c>
      <c r="H169" s="5">
        <v>4058</v>
      </c>
      <c r="I169" s="5">
        <v>0</v>
      </c>
      <c r="J169" s="5">
        <v>0</v>
      </c>
      <c r="K169" s="5">
        <v>13434</v>
      </c>
      <c r="L169" s="5">
        <v>0</v>
      </c>
      <c r="M169" s="5">
        <v>534485</v>
      </c>
      <c r="N169" s="5">
        <v>65829</v>
      </c>
    </row>
    <row r="170" spans="1:14">
      <c r="A170" s="5">
        <v>1397</v>
      </c>
      <c r="B170" s="5">
        <v>9</v>
      </c>
      <c r="C170" s="5" t="s">
        <v>470</v>
      </c>
      <c r="D170" s="5" t="s">
        <v>471</v>
      </c>
      <c r="E170" s="5">
        <v>54492146</v>
      </c>
      <c r="F170" s="5">
        <v>52488674</v>
      </c>
      <c r="G170" s="5">
        <v>75241</v>
      </c>
      <c r="H170" s="5">
        <v>112708</v>
      </c>
      <c r="I170" s="5">
        <v>0</v>
      </c>
      <c r="J170" s="5">
        <v>43</v>
      </c>
      <c r="K170" s="5">
        <v>1333797</v>
      </c>
      <c r="L170" s="5">
        <v>90183</v>
      </c>
      <c r="M170" s="5">
        <v>239859</v>
      </c>
      <c r="N170" s="5">
        <v>151641</v>
      </c>
    </row>
    <row r="171" spans="1:14">
      <c r="A171" s="5">
        <v>1397</v>
      </c>
      <c r="B171" s="5">
        <v>3</v>
      </c>
      <c r="C171" s="5" t="s">
        <v>472</v>
      </c>
      <c r="D171" s="5" t="s">
        <v>473</v>
      </c>
      <c r="E171" s="5">
        <v>52575383</v>
      </c>
      <c r="F171" s="5">
        <v>50430538</v>
      </c>
      <c r="G171" s="5">
        <v>95649</v>
      </c>
      <c r="H171" s="5">
        <v>88416</v>
      </c>
      <c r="I171" s="5">
        <v>117673</v>
      </c>
      <c r="J171" s="5">
        <v>13378</v>
      </c>
      <c r="K171" s="5">
        <v>849327</v>
      </c>
      <c r="L171" s="5">
        <v>63931</v>
      </c>
      <c r="M171" s="5">
        <v>665506</v>
      </c>
      <c r="N171" s="5">
        <v>250965</v>
      </c>
    </row>
    <row r="172" spans="1:14">
      <c r="A172" s="5">
        <v>1397</v>
      </c>
      <c r="B172" s="5">
        <v>4</v>
      </c>
      <c r="C172" s="5" t="s">
        <v>474</v>
      </c>
      <c r="D172" s="5" t="s">
        <v>475</v>
      </c>
      <c r="E172" s="5">
        <v>20126420</v>
      </c>
      <c r="F172" s="5">
        <v>19723883</v>
      </c>
      <c r="G172" s="5">
        <v>15965</v>
      </c>
      <c r="H172" s="5">
        <v>12292</v>
      </c>
      <c r="I172" s="5">
        <v>0</v>
      </c>
      <c r="J172" s="5">
        <v>0</v>
      </c>
      <c r="K172" s="5">
        <v>176930</v>
      </c>
      <c r="L172" s="5">
        <v>19140</v>
      </c>
      <c r="M172" s="5">
        <v>134059</v>
      </c>
      <c r="N172" s="5">
        <v>44149</v>
      </c>
    </row>
    <row r="173" spans="1:14">
      <c r="A173" s="5">
        <v>1397</v>
      </c>
      <c r="B173" s="5">
        <v>4</v>
      </c>
      <c r="C173" s="5" t="s">
        <v>476</v>
      </c>
      <c r="D173" s="5" t="s">
        <v>477</v>
      </c>
      <c r="E173" s="5">
        <v>4411946</v>
      </c>
      <c r="F173" s="5">
        <v>3897679</v>
      </c>
      <c r="G173" s="5">
        <v>17839</v>
      </c>
      <c r="H173" s="5">
        <v>4444</v>
      </c>
      <c r="I173" s="5">
        <v>117673</v>
      </c>
      <c r="J173" s="5">
        <v>13323</v>
      </c>
      <c r="K173" s="5">
        <v>177188</v>
      </c>
      <c r="L173" s="5">
        <v>9478</v>
      </c>
      <c r="M173" s="5">
        <v>149904</v>
      </c>
      <c r="N173" s="5">
        <v>24420</v>
      </c>
    </row>
    <row r="174" spans="1:14">
      <c r="A174" s="5">
        <v>1397</v>
      </c>
      <c r="B174" s="5">
        <v>4</v>
      </c>
      <c r="C174" s="5" t="s">
        <v>478</v>
      </c>
      <c r="D174" s="5" t="s">
        <v>479</v>
      </c>
      <c r="E174" s="5">
        <v>1139417</v>
      </c>
      <c r="F174" s="5">
        <v>1023195</v>
      </c>
      <c r="G174" s="5">
        <v>23006</v>
      </c>
      <c r="H174" s="5">
        <v>0</v>
      </c>
      <c r="I174" s="5">
        <v>0</v>
      </c>
      <c r="J174" s="5">
        <v>0</v>
      </c>
      <c r="K174" s="5">
        <v>84557</v>
      </c>
      <c r="L174" s="5">
        <v>443</v>
      </c>
      <c r="M174" s="5">
        <v>8216</v>
      </c>
      <c r="N174" s="5">
        <v>0</v>
      </c>
    </row>
    <row r="175" spans="1:14">
      <c r="A175" s="5">
        <v>1397</v>
      </c>
      <c r="B175" s="5">
        <v>4</v>
      </c>
      <c r="C175" s="5" t="s">
        <v>480</v>
      </c>
      <c r="D175" s="5" t="s">
        <v>481</v>
      </c>
      <c r="E175" s="5">
        <v>13745820</v>
      </c>
      <c r="F175" s="5">
        <v>13147283</v>
      </c>
      <c r="G175" s="5">
        <v>16655</v>
      </c>
      <c r="H175" s="5">
        <v>21342</v>
      </c>
      <c r="I175" s="5">
        <v>0</v>
      </c>
      <c r="J175" s="5">
        <v>0</v>
      </c>
      <c r="K175" s="5">
        <v>236059</v>
      </c>
      <c r="L175" s="5">
        <v>16780</v>
      </c>
      <c r="M175" s="5">
        <v>189264</v>
      </c>
      <c r="N175" s="5">
        <v>118436</v>
      </c>
    </row>
    <row r="176" spans="1:14">
      <c r="A176" s="5">
        <v>1397</v>
      </c>
      <c r="B176" s="5">
        <v>4</v>
      </c>
      <c r="C176" s="5" t="s">
        <v>482</v>
      </c>
      <c r="D176" s="5" t="s">
        <v>483</v>
      </c>
      <c r="E176" s="5">
        <v>4316523</v>
      </c>
      <c r="F176" s="5">
        <v>4106202</v>
      </c>
      <c r="G176" s="5">
        <v>11054</v>
      </c>
      <c r="H176" s="5">
        <v>12803</v>
      </c>
      <c r="I176" s="5">
        <v>0</v>
      </c>
      <c r="J176" s="5">
        <v>55</v>
      </c>
      <c r="K176" s="5">
        <v>144623</v>
      </c>
      <c r="L176" s="5">
        <v>4212</v>
      </c>
      <c r="M176" s="5">
        <v>17234</v>
      </c>
      <c r="N176" s="5">
        <v>20341</v>
      </c>
    </row>
    <row r="177" spans="1:14">
      <c r="A177" s="5">
        <v>1397</v>
      </c>
      <c r="B177" s="5">
        <v>4</v>
      </c>
      <c r="C177" s="5" t="s">
        <v>484</v>
      </c>
      <c r="D177" s="5" t="s">
        <v>485</v>
      </c>
      <c r="E177" s="5">
        <v>420063</v>
      </c>
      <c r="F177" s="5">
        <v>414378</v>
      </c>
      <c r="G177" s="5">
        <v>1112</v>
      </c>
      <c r="H177" s="5">
        <v>630</v>
      </c>
      <c r="I177" s="5">
        <v>0</v>
      </c>
      <c r="J177" s="5">
        <v>0</v>
      </c>
      <c r="K177" s="5">
        <v>200</v>
      </c>
      <c r="L177" s="5">
        <v>1083</v>
      </c>
      <c r="M177" s="5">
        <v>2460</v>
      </c>
      <c r="N177" s="5">
        <v>200</v>
      </c>
    </row>
    <row r="178" spans="1:14">
      <c r="A178" s="5">
        <v>1397</v>
      </c>
      <c r="B178" s="5">
        <v>4</v>
      </c>
      <c r="C178" s="5" t="s">
        <v>486</v>
      </c>
      <c r="D178" s="5" t="s">
        <v>487</v>
      </c>
      <c r="E178" s="5">
        <v>8415193</v>
      </c>
      <c r="F178" s="5">
        <v>8117918</v>
      </c>
      <c r="G178" s="5">
        <v>10018</v>
      </c>
      <c r="H178" s="5">
        <v>36906</v>
      </c>
      <c r="I178" s="5">
        <v>0</v>
      </c>
      <c r="J178" s="5">
        <v>0</v>
      </c>
      <c r="K178" s="5">
        <v>29769</v>
      </c>
      <c r="L178" s="5">
        <v>12796</v>
      </c>
      <c r="M178" s="5">
        <v>164369</v>
      </c>
      <c r="N178" s="5">
        <v>43419</v>
      </c>
    </row>
    <row r="179" spans="1:14">
      <c r="A179" s="5">
        <v>1397</v>
      </c>
      <c r="B179" s="5">
        <v>2</v>
      </c>
      <c r="C179" s="5" t="s">
        <v>488</v>
      </c>
      <c r="D179" s="5" t="s">
        <v>489</v>
      </c>
      <c r="E179" s="5">
        <v>671314276</v>
      </c>
      <c r="F179" s="5">
        <v>641209758</v>
      </c>
      <c r="G179" s="5">
        <v>4393276</v>
      </c>
      <c r="H179" s="5">
        <v>806350</v>
      </c>
      <c r="I179" s="5">
        <v>0</v>
      </c>
      <c r="J179" s="5">
        <v>1104</v>
      </c>
      <c r="K179" s="5">
        <v>5313544</v>
      </c>
      <c r="L179" s="5">
        <v>930603</v>
      </c>
      <c r="M179" s="5">
        <v>7614844</v>
      </c>
      <c r="N179" s="5">
        <v>11044798</v>
      </c>
    </row>
    <row r="180" spans="1:14">
      <c r="A180" s="5">
        <v>1397</v>
      </c>
      <c r="B180" s="5">
        <v>3</v>
      </c>
      <c r="C180" s="5" t="s">
        <v>490</v>
      </c>
      <c r="D180" s="5" t="s">
        <v>491</v>
      </c>
      <c r="E180" s="5">
        <v>419895976</v>
      </c>
      <c r="F180" s="5">
        <v>395253616</v>
      </c>
      <c r="G180" s="5">
        <v>2489045</v>
      </c>
      <c r="H180" s="5">
        <v>268175</v>
      </c>
      <c r="I180" s="5">
        <v>0</v>
      </c>
      <c r="J180" s="5">
        <v>756</v>
      </c>
      <c r="K180" s="5">
        <v>4264366</v>
      </c>
      <c r="L180" s="5">
        <v>41141</v>
      </c>
      <c r="M180" s="5">
        <v>6842236</v>
      </c>
      <c r="N180" s="5">
        <v>10736641</v>
      </c>
    </row>
    <row r="181" spans="1:14">
      <c r="A181" s="5">
        <v>1397</v>
      </c>
      <c r="B181" s="5">
        <v>4</v>
      </c>
      <c r="C181" s="5" t="s">
        <v>492</v>
      </c>
      <c r="D181" s="5" t="s">
        <v>491</v>
      </c>
      <c r="E181" s="5">
        <v>419895976</v>
      </c>
      <c r="F181" s="5">
        <v>395253616</v>
      </c>
      <c r="G181" s="5">
        <v>2489045</v>
      </c>
      <c r="H181" s="5">
        <v>268175</v>
      </c>
      <c r="I181" s="5">
        <v>0</v>
      </c>
      <c r="J181" s="5">
        <v>756</v>
      </c>
      <c r="K181" s="5">
        <v>4264366</v>
      </c>
      <c r="L181" s="5">
        <v>41141</v>
      </c>
      <c r="M181" s="5">
        <v>6842236</v>
      </c>
      <c r="N181" s="5">
        <v>10736641</v>
      </c>
    </row>
    <row r="182" spans="1:14">
      <c r="A182" s="5">
        <v>1397</v>
      </c>
      <c r="B182" s="5">
        <v>3</v>
      </c>
      <c r="C182" s="5" t="s">
        <v>493</v>
      </c>
      <c r="D182" s="5" t="s">
        <v>494</v>
      </c>
      <c r="E182" s="5">
        <v>9660167</v>
      </c>
      <c r="F182" s="5">
        <v>9387977</v>
      </c>
      <c r="G182" s="5">
        <v>31611</v>
      </c>
      <c r="H182" s="5">
        <v>20462</v>
      </c>
      <c r="I182" s="5">
        <v>0</v>
      </c>
      <c r="J182" s="5">
        <v>29</v>
      </c>
      <c r="K182" s="5">
        <v>188540</v>
      </c>
      <c r="L182" s="5">
        <v>24211</v>
      </c>
      <c r="M182" s="5">
        <v>6542</v>
      </c>
      <c r="N182" s="5">
        <v>794</v>
      </c>
    </row>
    <row r="183" spans="1:14">
      <c r="A183" s="5">
        <v>1397</v>
      </c>
      <c r="B183" s="5">
        <v>4</v>
      </c>
      <c r="C183" s="5" t="s">
        <v>495</v>
      </c>
      <c r="D183" s="5" t="s">
        <v>494</v>
      </c>
      <c r="E183" s="5">
        <v>9660167</v>
      </c>
      <c r="F183" s="5">
        <v>9387977</v>
      </c>
      <c r="G183" s="5">
        <v>31611</v>
      </c>
      <c r="H183" s="5">
        <v>20462</v>
      </c>
      <c r="I183" s="5">
        <v>0</v>
      </c>
      <c r="J183" s="5">
        <v>29</v>
      </c>
      <c r="K183" s="5">
        <v>188540</v>
      </c>
      <c r="L183" s="5">
        <v>24211</v>
      </c>
      <c r="M183" s="5">
        <v>6542</v>
      </c>
      <c r="N183" s="5">
        <v>794</v>
      </c>
    </row>
    <row r="184" spans="1:14">
      <c r="A184" s="5">
        <v>1397</v>
      </c>
      <c r="B184" s="5">
        <v>3</v>
      </c>
      <c r="C184" s="5" t="s">
        <v>496</v>
      </c>
      <c r="D184" s="5" t="s">
        <v>497</v>
      </c>
      <c r="E184" s="5">
        <v>241758133</v>
      </c>
      <c r="F184" s="5">
        <v>236568165</v>
      </c>
      <c r="G184" s="5">
        <v>1872620</v>
      </c>
      <c r="H184" s="5">
        <v>517713</v>
      </c>
      <c r="I184" s="5">
        <v>0</v>
      </c>
      <c r="J184" s="5">
        <v>319</v>
      </c>
      <c r="K184" s="5">
        <v>860637</v>
      </c>
      <c r="L184" s="5">
        <v>865250</v>
      </c>
      <c r="M184" s="5">
        <v>766065</v>
      </c>
      <c r="N184" s="5">
        <v>307363</v>
      </c>
    </row>
    <row r="185" spans="1:14">
      <c r="A185" s="5">
        <v>1397</v>
      </c>
      <c r="B185" s="5">
        <v>4</v>
      </c>
      <c r="C185" s="5" t="s">
        <v>498</v>
      </c>
      <c r="D185" s="5" t="s">
        <v>497</v>
      </c>
      <c r="E185" s="5">
        <v>241758133</v>
      </c>
      <c r="F185" s="5">
        <v>236568165</v>
      </c>
      <c r="G185" s="5">
        <v>1872620</v>
      </c>
      <c r="H185" s="5">
        <v>517713</v>
      </c>
      <c r="I185" s="5">
        <v>0</v>
      </c>
      <c r="J185" s="5">
        <v>319</v>
      </c>
      <c r="K185" s="5">
        <v>860637</v>
      </c>
      <c r="L185" s="5">
        <v>865250</v>
      </c>
      <c r="M185" s="5">
        <v>766065</v>
      </c>
      <c r="N185" s="5">
        <v>307363</v>
      </c>
    </row>
    <row r="186" spans="1:14">
      <c r="A186" s="5">
        <v>1397</v>
      </c>
      <c r="B186" s="5">
        <v>2</v>
      </c>
      <c r="C186" s="5" t="s">
        <v>499</v>
      </c>
      <c r="D186" s="5" t="s">
        <v>500</v>
      </c>
      <c r="E186" s="5">
        <v>56298933</v>
      </c>
      <c r="F186" s="5">
        <v>30176539</v>
      </c>
      <c r="G186" s="5">
        <v>53957</v>
      </c>
      <c r="H186" s="5">
        <v>56674</v>
      </c>
      <c r="I186" s="5">
        <v>0</v>
      </c>
      <c r="J186" s="5">
        <v>893</v>
      </c>
      <c r="K186" s="5">
        <v>478413</v>
      </c>
      <c r="L186" s="5">
        <v>11976</v>
      </c>
      <c r="M186" s="5">
        <v>25400912</v>
      </c>
      <c r="N186" s="5">
        <v>119568</v>
      </c>
    </row>
    <row r="187" spans="1:14">
      <c r="A187" s="5">
        <v>1397</v>
      </c>
      <c r="B187" s="5">
        <v>3</v>
      </c>
      <c r="C187" s="5" t="s">
        <v>501</v>
      </c>
      <c r="D187" s="5" t="s">
        <v>502</v>
      </c>
      <c r="E187" s="5">
        <v>20381103</v>
      </c>
      <c r="F187" s="5">
        <v>3635148</v>
      </c>
      <c r="G187" s="5">
        <v>3106</v>
      </c>
      <c r="H187" s="5">
        <v>1826</v>
      </c>
      <c r="I187" s="5">
        <v>0</v>
      </c>
      <c r="J187" s="5">
        <v>0</v>
      </c>
      <c r="K187" s="5">
        <v>12066</v>
      </c>
      <c r="L187" s="5">
        <v>2191</v>
      </c>
      <c r="M187" s="5">
        <v>16726766</v>
      </c>
      <c r="N187" s="5">
        <v>0</v>
      </c>
    </row>
    <row r="188" spans="1:14">
      <c r="A188" s="5">
        <v>1397</v>
      </c>
      <c r="B188" s="5">
        <v>4</v>
      </c>
      <c r="C188" s="5" t="s">
        <v>503</v>
      </c>
      <c r="D188" s="5" t="s">
        <v>504</v>
      </c>
      <c r="E188" s="5">
        <v>20345462</v>
      </c>
      <c r="F188" s="5">
        <v>3626099</v>
      </c>
      <c r="G188" s="5">
        <v>3106</v>
      </c>
      <c r="H188" s="5">
        <v>1826</v>
      </c>
      <c r="I188" s="5">
        <v>0</v>
      </c>
      <c r="J188" s="5">
        <v>0</v>
      </c>
      <c r="K188" s="5">
        <v>12066</v>
      </c>
      <c r="L188" s="5">
        <v>2058</v>
      </c>
      <c r="M188" s="5">
        <v>16700306</v>
      </c>
      <c r="N188" s="5">
        <v>0</v>
      </c>
    </row>
    <row r="189" spans="1:14">
      <c r="A189" s="5">
        <v>1397</v>
      </c>
      <c r="B189" s="5">
        <v>4</v>
      </c>
      <c r="C189" s="5" t="s">
        <v>505</v>
      </c>
      <c r="D189" s="5" t="s">
        <v>506</v>
      </c>
      <c r="E189" s="5">
        <v>35641</v>
      </c>
      <c r="F189" s="5">
        <v>9048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132</v>
      </c>
      <c r="M189" s="5">
        <v>26460</v>
      </c>
      <c r="N189" s="5">
        <v>0</v>
      </c>
    </row>
    <row r="190" spans="1:14">
      <c r="A190" s="5">
        <v>1397</v>
      </c>
      <c r="B190" s="5">
        <v>3</v>
      </c>
      <c r="C190" s="5" t="s">
        <v>507</v>
      </c>
      <c r="D190" s="5" t="s">
        <v>508</v>
      </c>
      <c r="E190" s="5">
        <v>11380782</v>
      </c>
      <c r="F190" s="5">
        <v>7937463</v>
      </c>
      <c r="G190" s="5">
        <v>33119</v>
      </c>
      <c r="H190" s="5">
        <v>41050</v>
      </c>
      <c r="I190" s="5">
        <v>0</v>
      </c>
      <c r="J190" s="5">
        <v>753</v>
      </c>
      <c r="K190" s="5">
        <v>324841</v>
      </c>
      <c r="L190" s="5">
        <v>5007</v>
      </c>
      <c r="M190" s="5">
        <v>3005158</v>
      </c>
      <c r="N190" s="5">
        <v>33391</v>
      </c>
    </row>
    <row r="191" spans="1:14">
      <c r="A191" s="5">
        <v>1397</v>
      </c>
      <c r="B191" s="5">
        <v>4</v>
      </c>
      <c r="C191" s="5" t="s">
        <v>509</v>
      </c>
      <c r="D191" s="5" t="s">
        <v>508</v>
      </c>
      <c r="E191" s="5">
        <v>11380782</v>
      </c>
      <c r="F191" s="5">
        <v>7937463</v>
      </c>
      <c r="G191" s="5">
        <v>33119</v>
      </c>
      <c r="H191" s="5">
        <v>41050</v>
      </c>
      <c r="I191" s="5">
        <v>0</v>
      </c>
      <c r="J191" s="5">
        <v>753</v>
      </c>
      <c r="K191" s="5">
        <v>324841</v>
      </c>
      <c r="L191" s="5">
        <v>5007</v>
      </c>
      <c r="M191" s="5">
        <v>3005158</v>
      </c>
      <c r="N191" s="5">
        <v>33391</v>
      </c>
    </row>
    <row r="192" spans="1:14">
      <c r="A192" s="5">
        <v>1397</v>
      </c>
      <c r="B192" s="5">
        <v>3</v>
      </c>
      <c r="C192" s="5" t="s">
        <v>510</v>
      </c>
      <c r="D192" s="5" t="s">
        <v>511</v>
      </c>
      <c r="E192" s="5">
        <v>24537048</v>
      </c>
      <c r="F192" s="5">
        <v>18603929</v>
      </c>
      <c r="G192" s="5">
        <v>17732</v>
      </c>
      <c r="H192" s="5">
        <v>13797</v>
      </c>
      <c r="I192" s="5">
        <v>0</v>
      </c>
      <c r="J192" s="5">
        <v>139</v>
      </c>
      <c r="K192" s="5">
        <v>141506</v>
      </c>
      <c r="L192" s="5">
        <v>4778</v>
      </c>
      <c r="M192" s="5">
        <v>5668988</v>
      </c>
      <c r="N192" s="5">
        <v>86177</v>
      </c>
    </row>
    <row r="193" spans="1:14">
      <c r="A193" s="5">
        <v>1397</v>
      </c>
      <c r="B193" s="5">
        <v>4</v>
      </c>
      <c r="C193" s="5" t="s">
        <v>512</v>
      </c>
      <c r="D193" s="5" t="s">
        <v>513</v>
      </c>
      <c r="E193" s="5">
        <v>12004956</v>
      </c>
      <c r="F193" s="5">
        <v>11866971</v>
      </c>
      <c r="G193" s="5">
        <v>13441</v>
      </c>
      <c r="H193" s="5">
        <v>6434</v>
      </c>
      <c r="I193" s="5">
        <v>0</v>
      </c>
      <c r="J193" s="5">
        <v>0</v>
      </c>
      <c r="K193" s="5">
        <v>56698</v>
      </c>
      <c r="L193" s="5">
        <v>850</v>
      </c>
      <c r="M193" s="5">
        <v>0</v>
      </c>
      <c r="N193" s="5">
        <v>60562</v>
      </c>
    </row>
    <row r="194" spans="1:14">
      <c r="A194" s="5">
        <v>1397</v>
      </c>
      <c r="B194" s="5">
        <v>4</v>
      </c>
      <c r="C194" s="5" t="s">
        <v>514</v>
      </c>
      <c r="D194" s="5" t="s">
        <v>515</v>
      </c>
      <c r="E194" s="5">
        <v>656948</v>
      </c>
      <c r="F194" s="5">
        <v>620671</v>
      </c>
      <c r="G194" s="5">
        <v>714</v>
      </c>
      <c r="H194" s="5">
        <v>2312</v>
      </c>
      <c r="I194" s="5">
        <v>0</v>
      </c>
      <c r="J194" s="5">
        <v>0</v>
      </c>
      <c r="K194" s="5">
        <v>0</v>
      </c>
      <c r="L194" s="5">
        <v>560</v>
      </c>
      <c r="M194" s="5">
        <v>7129</v>
      </c>
      <c r="N194" s="5">
        <v>25561</v>
      </c>
    </row>
    <row r="195" spans="1:14">
      <c r="A195" s="5">
        <v>1397</v>
      </c>
      <c r="B195" s="5">
        <v>4</v>
      </c>
      <c r="C195" s="5" t="s">
        <v>516</v>
      </c>
      <c r="D195" s="5" t="s">
        <v>511</v>
      </c>
      <c r="E195" s="5">
        <v>11875144</v>
      </c>
      <c r="F195" s="5">
        <v>6116287</v>
      </c>
      <c r="G195" s="5">
        <v>3577</v>
      </c>
      <c r="H195" s="5">
        <v>5051</v>
      </c>
      <c r="I195" s="5">
        <v>0</v>
      </c>
      <c r="J195" s="5">
        <v>139</v>
      </c>
      <c r="K195" s="5">
        <v>84808</v>
      </c>
      <c r="L195" s="5">
        <v>3368</v>
      </c>
      <c r="M195" s="5">
        <v>5661859</v>
      </c>
      <c r="N195" s="5">
        <v>54</v>
      </c>
    </row>
    <row r="196" spans="1:14">
      <c r="A196" s="5">
        <v>1397</v>
      </c>
      <c r="B196" s="5">
        <v>2</v>
      </c>
      <c r="C196" s="5" t="s">
        <v>517</v>
      </c>
      <c r="D196" s="5" t="s">
        <v>518</v>
      </c>
      <c r="E196" s="5">
        <v>35318221</v>
      </c>
      <c r="F196" s="5">
        <v>34831545</v>
      </c>
      <c r="G196" s="5">
        <v>58043</v>
      </c>
      <c r="H196" s="5">
        <v>73230</v>
      </c>
      <c r="I196" s="5">
        <v>0</v>
      </c>
      <c r="J196" s="5">
        <v>3</v>
      </c>
      <c r="K196" s="5">
        <v>114420</v>
      </c>
      <c r="L196" s="5">
        <v>69290</v>
      </c>
      <c r="M196" s="5">
        <v>57121</v>
      </c>
      <c r="N196" s="5">
        <v>114569</v>
      </c>
    </row>
    <row r="197" spans="1:14">
      <c r="A197" s="5">
        <v>1397</v>
      </c>
      <c r="B197" s="5">
        <v>3</v>
      </c>
      <c r="C197" s="5" t="s">
        <v>519</v>
      </c>
      <c r="D197" s="5" t="s">
        <v>518</v>
      </c>
      <c r="E197" s="5">
        <v>35318221</v>
      </c>
      <c r="F197" s="5">
        <v>34831545</v>
      </c>
      <c r="G197" s="5">
        <v>58043</v>
      </c>
      <c r="H197" s="5">
        <v>73230</v>
      </c>
      <c r="I197" s="5">
        <v>0</v>
      </c>
      <c r="J197" s="5">
        <v>3</v>
      </c>
      <c r="K197" s="5">
        <v>114420</v>
      </c>
      <c r="L197" s="5">
        <v>69290</v>
      </c>
      <c r="M197" s="5">
        <v>57121</v>
      </c>
      <c r="N197" s="5">
        <v>114569</v>
      </c>
    </row>
    <row r="198" spans="1:14">
      <c r="A198" s="5">
        <v>1397</v>
      </c>
      <c r="B198" s="5">
        <v>4</v>
      </c>
      <c r="C198" s="5" t="s">
        <v>520</v>
      </c>
      <c r="D198" s="5" t="s">
        <v>518</v>
      </c>
      <c r="E198" s="5">
        <v>35318221</v>
      </c>
      <c r="F198" s="5">
        <v>34831545</v>
      </c>
      <c r="G198" s="5">
        <v>58043</v>
      </c>
      <c r="H198" s="5">
        <v>73230</v>
      </c>
      <c r="I198" s="5">
        <v>0</v>
      </c>
      <c r="J198" s="5">
        <v>3</v>
      </c>
      <c r="K198" s="5">
        <v>114420</v>
      </c>
      <c r="L198" s="5">
        <v>69290</v>
      </c>
      <c r="M198" s="5">
        <v>57121</v>
      </c>
      <c r="N198" s="5">
        <v>114569</v>
      </c>
    </row>
    <row r="199" spans="1:14">
      <c r="A199" s="5">
        <v>1397</v>
      </c>
      <c r="B199" s="5">
        <v>2</v>
      </c>
      <c r="C199" s="5" t="s">
        <v>521</v>
      </c>
      <c r="D199" s="5" t="s">
        <v>522</v>
      </c>
      <c r="E199" s="5">
        <v>42115847</v>
      </c>
      <c r="F199" s="5">
        <v>40200058</v>
      </c>
      <c r="G199" s="5">
        <v>103068</v>
      </c>
      <c r="H199" s="5">
        <v>107296</v>
      </c>
      <c r="I199" s="5">
        <v>0</v>
      </c>
      <c r="J199" s="5">
        <v>5</v>
      </c>
      <c r="K199" s="5">
        <v>342632</v>
      </c>
      <c r="L199" s="5">
        <v>153492</v>
      </c>
      <c r="M199" s="5">
        <v>692497</v>
      </c>
      <c r="N199" s="5">
        <v>516799</v>
      </c>
    </row>
    <row r="200" spans="1:14">
      <c r="A200" s="5">
        <v>1397</v>
      </c>
      <c r="B200" s="5">
        <v>3</v>
      </c>
      <c r="C200" s="5" t="s">
        <v>523</v>
      </c>
      <c r="D200" s="5" t="s">
        <v>524</v>
      </c>
      <c r="E200" s="5">
        <v>1952869</v>
      </c>
      <c r="F200" s="5">
        <v>1348560</v>
      </c>
      <c r="G200" s="5">
        <v>2000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601224</v>
      </c>
      <c r="N200" s="5">
        <v>1085</v>
      </c>
    </row>
    <row r="201" spans="1:14">
      <c r="A201" s="5">
        <v>1397</v>
      </c>
      <c r="B201" s="5">
        <v>9</v>
      </c>
      <c r="C201" s="5" t="s">
        <v>525</v>
      </c>
      <c r="D201" s="5" t="s">
        <v>526</v>
      </c>
      <c r="E201" s="5">
        <v>1952869</v>
      </c>
      <c r="F201" s="5">
        <v>1348560</v>
      </c>
      <c r="G201" s="5">
        <v>2000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601224</v>
      </c>
      <c r="N201" s="5">
        <v>1085</v>
      </c>
    </row>
    <row r="202" spans="1:14">
      <c r="A202" s="5">
        <v>1397</v>
      </c>
      <c r="B202" s="5">
        <v>3</v>
      </c>
      <c r="C202" s="5" t="s">
        <v>527</v>
      </c>
      <c r="D202" s="5" t="s">
        <v>528</v>
      </c>
      <c r="E202" s="5">
        <v>765856</v>
      </c>
      <c r="F202" s="5">
        <v>753623</v>
      </c>
      <c r="G202" s="5">
        <v>1075</v>
      </c>
      <c r="H202" s="5">
        <v>65</v>
      </c>
      <c r="I202" s="5">
        <v>0</v>
      </c>
      <c r="J202" s="5">
        <v>0</v>
      </c>
      <c r="K202" s="5">
        <v>6395</v>
      </c>
      <c r="L202" s="5">
        <v>1387</v>
      </c>
      <c r="M202" s="5">
        <v>3310</v>
      </c>
      <c r="N202" s="5">
        <v>0</v>
      </c>
    </row>
    <row r="203" spans="1:14">
      <c r="A203" s="5">
        <v>1397</v>
      </c>
      <c r="B203" s="5">
        <v>4</v>
      </c>
      <c r="C203" s="5" t="s">
        <v>529</v>
      </c>
      <c r="D203" s="5" t="s">
        <v>528</v>
      </c>
      <c r="E203" s="5">
        <v>765856</v>
      </c>
      <c r="F203" s="5">
        <v>753623</v>
      </c>
      <c r="G203" s="5">
        <v>1075</v>
      </c>
      <c r="H203" s="5">
        <v>65</v>
      </c>
      <c r="I203" s="5">
        <v>0</v>
      </c>
      <c r="J203" s="5">
        <v>0</v>
      </c>
      <c r="K203" s="5">
        <v>6395</v>
      </c>
      <c r="L203" s="5">
        <v>1387</v>
      </c>
      <c r="M203" s="5">
        <v>3310</v>
      </c>
      <c r="N203" s="5">
        <v>0</v>
      </c>
    </row>
    <row r="204" spans="1:14">
      <c r="A204" s="5">
        <v>1397</v>
      </c>
      <c r="B204" s="5">
        <v>3</v>
      </c>
      <c r="C204" s="5" t="s">
        <v>530</v>
      </c>
      <c r="D204" s="5" t="s">
        <v>531</v>
      </c>
      <c r="E204" s="5">
        <v>1176447</v>
      </c>
      <c r="F204" s="5">
        <v>1181436</v>
      </c>
      <c r="G204" s="5">
        <v>288</v>
      </c>
      <c r="H204" s="5">
        <v>1100</v>
      </c>
      <c r="I204" s="5">
        <v>0</v>
      </c>
      <c r="J204" s="5">
        <v>0</v>
      </c>
      <c r="K204" s="5">
        <v>-6495</v>
      </c>
      <c r="L204" s="5">
        <v>58</v>
      </c>
      <c r="M204" s="5">
        <v>0</v>
      </c>
      <c r="N204" s="5">
        <v>61</v>
      </c>
    </row>
    <row r="205" spans="1:14">
      <c r="A205" s="5">
        <v>1397</v>
      </c>
      <c r="B205" s="5">
        <v>4</v>
      </c>
      <c r="C205" s="5" t="s">
        <v>532</v>
      </c>
      <c r="D205" s="5" t="s">
        <v>531</v>
      </c>
      <c r="E205" s="5">
        <v>1176447</v>
      </c>
      <c r="F205" s="5">
        <v>1181436</v>
      </c>
      <c r="G205" s="5">
        <v>288</v>
      </c>
      <c r="H205" s="5">
        <v>1100</v>
      </c>
      <c r="I205" s="5">
        <v>0</v>
      </c>
      <c r="J205" s="5">
        <v>0</v>
      </c>
      <c r="K205" s="5">
        <v>-6495</v>
      </c>
      <c r="L205" s="5">
        <v>58</v>
      </c>
      <c r="M205" s="5">
        <v>0</v>
      </c>
      <c r="N205" s="5">
        <v>61</v>
      </c>
    </row>
    <row r="206" spans="1:14">
      <c r="A206" s="5">
        <v>1397</v>
      </c>
      <c r="B206" s="5">
        <v>3</v>
      </c>
      <c r="C206" s="5" t="s">
        <v>533</v>
      </c>
      <c r="D206" s="5" t="s">
        <v>534</v>
      </c>
      <c r="E206" s="5">
        <v>30570531</v>
      </c>
      <c r="F206" s="5">
        <v>29742355</v>
      </c>
      <c r="G206" s="5">
        <v>89680</v>
      </c>
      <c r="H206" s="5">
        <v>61850</v>
      </c>
      <c r="I206" s="5">
        <v>0</v>
      </c>
      <c r="J206" s="5">
        <v>0</v>
      </c>
      <c r="K206" s="5">
        <v>21900</v>
      </c>
      <c r="L206" s="5">
        <v>123080</v>
      </c>
      <c r="M206" s="5">
        <v>84413</v>
      </c>
      <c r="N206" s="5">
        <v>447252</v>
      </c>
    </row>
    <row r="207" spans="1:14">
      <c r="A207" s="5">
        <v>1397</v>
      </c>
      <c r="B207" s="5">
        <v>4</v>
      </c>
      <c r="C207" s="5" t="s">
        <v>535</v>
      </c>
      <c r="D207" s="5" t="s">
        <v>534</v>
      </c>
      <c r="E207" s="5">
        <v>30570531</v>
      </c>
      <c r="F207" s="5">
        <v>29742355</v>
      </c>
      <c r="G207" s="5">
        <v>89680</v>
      </c>
      <c r="H207" s="5">
        <v>61850</v>
      </c>
      <c r="I207" s="5">
        <v>0</v>
      </c>
      <c r="J207" s="5">
        <v>0</v>
      </c>
      <c r="K207" s="5">
        <v>21900</v>
      </c>
      <c r="L207" s="5">
        <v>123080</v>
      </c>
      <c r="M207" s="5">
        <v>84413</v>
      </c>
      <c r="N207" s="5">
        <v>447252</v>
      </c>
    </row>
    <row r="208" spans="1:14">
      <c r="A208" s="5">
        <v>1397</v>
      </c>
      <c r="B208" s="5">
        <v>7</v>
      </c>
      <c r="C208" s="5" t="s">
        <v>536</v>
      </c>
      <c r="D208" s="5" t="s">
        <v>537</v>
      </c>
      <c r="E208" s="5">
        <v>7650144</v>
      </c>
      <c r="F208" s="5">
        <v>7174084</v>
      </c>
      <c r="G208" s="5">
        <v>10025</v>
      </c>
      <c r="H208" s="5">
        <v>44281</v>
      </c>
      <c r="I208" s="5">
        <v>0</v>
      </c>
      <c r="J208" s="5">
        <v>5</v>
      </c>
      <c r="K208" s="5">
        <v>320831</v>
      </c>
      <c r="L208" s="5">
        <v>28967</v>
      </c>
      <c r="M208" s="5">
        <v>3550</v>
      </c>
      <c r="N208" s="5">
        <v>68401</v>
      </c>
    </row>
    <row r="209" spans="1:14">
      <c r="A209" s="5">
        <v>1397</v>
      </c>
      <c r="B209" s="5">
        <v>9</v>
      </c>
      <c r="C209" s="5" t="s">
        <v>538</v>
      </c>
      <c r="D209" s="5" t="s">
        <v>537</v>
      </c>
      <c r="E209" s="5">
        <v>7650144</v>
      </c>
      <c r="F209" s="5">
        <v>7174084</v>
      </c>
      <c r="G209" s="5">
        <v>10025</v>
      </c>
      <c r="H209" s="5">
        <v>44281</v>
      </c>
      <c r="I209" s="5">
        <v>0</v>
      </c>
      <c r="J209" s="5">
        <v>5</v>
      </c>
      <c r="K209" s="5">
        <v>320831</v>
      </c>
      <c r="L209" s="5">
        <v>28967</v>
      </c>
      <c r="M209" s="5">
        <v>3550</v>
      </c>
      <c r="N209" s="5">
        <v>68401</v>
      </c>
    </row>
    <row r="210" spans="1:14">
      <c r="A210" s="5">
        <v>1397</v>
      </c>
      <c r="B210" s="5">
        <v>2</v>
      </c>
      <c r="C210" s="5" t="s">
        <v>539</v>
      </c>
      <c r="D210" s="5" t="s">
        <v>540</v>
      </c>
      <c r="E210" s="5">
        <v>11121295</v>
      </c>
      <c r="F210" s="5">
        <v>7733191</v>
      </c>
      <c r="G210" s="5">
        <v>3447</v>
      </c>
      <c r="H210" s="5">
        <v>51074</v>
      </c>
      <c r="I210" s="5">
        <v>0</v>
      </c>
      <c r="J210" s="5">
        <v>0</v>
      </c>
      <c r="K210" s="5">
        <v>2099094</v>
      </c>
      <c r="L210" s="5">
        <v>145131</v>
      </c>
      <c r="M210" s="5">
        <v>1083013</v>
      </c>
      <c r="N210" s="5">
        <v>6345</v>
      </c>
    </row>
    <row r="211" spans="1:14">
      <c r="A211" s="5">
        <v>1397</v>
      </c>
      <c r="B211" s="5">
        <v>7</v>
      </c>
      <c r="C211" s="5" t="s">
        <v>541</v>
      </c>
      <c r="D211" s="5" t="s">
        <v>542</v>
      </c>
      <c r="E211" s="5">
        <v>11121295</v>
      </c>
      <c r="F211" s="5">
        <v>7733191</v>
      </c>
      <c r="G211" s="5">
        <v>3447</v>
      </c>
      <c r="H211" s="5">
        <v>51074</v>
      </c>
      <c r="I211" s="5">
        <v>0</v>
      </c>
      <c r="J211" s="5">
        <v>0</v>
      </c>
      <c r="K211" s="5">
        <v>2099094</v>
      </c>
      <c r="L211" s="5">
        <v>145131</v>
      </c>
      <c r="M211" s="5">
        <v>1083013</v>
      </c>
      <c r="N211" s="5">
        <v>6345</v>
      </c>
    </row>
    <row r="212" spans="1:14">
      <c r="A212" s="5">
        <v>1397</v>
      </c>
      <c r="B212" s="5">
        <v>19</v>
      </c>
      <c r="C212" s="5" t="s">
        <v>543</v>
      </c>
      <c r="D212" s="5" t="s">
        <v>544</v>
      </c>
      <c r="E212" s="5">
        <v>1015231</v>
      </c>
      <c r="F212" s="5">
        <v>96190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133</v>
      </c>
      <c r="M212" s="5">
        <v>916908</v>
      </c>
      <c r="N212" s="5">
        <v>2000</v>
      </c>
    </row>
    <row r="213" spans="1:14">
      <c r="A213" s="5">
        <v>1397</v>
      </c>
      <c r="B213" s="5">
        <v>4</v>
      </c>
      <c r="C213" s="5" t="s">
        <v>545</v>
      </c>
      <c r="D213" s="5" t="s">
        <v>546</v>
      </c>
      <c r="E213" s="5">
        <v>5709695</v>
      </c>
      <c r="F213" s="5">
        <v>5499072</v>
      </c>
      <c r="G213" s="5">
        <v>1030</v>
      </c>
      <c r="H213" s="5">
        <v>7800</v>
      </c>
      <c r="I213" s="5">
        <v>0</v>
      </c>
      <c r="J213" s="5">
        <v>0</v>
      </c>
      <c r="K213" s="5">
        <v>0</v>
      </c>
      <c r="L213" s="5">
        <v>143796</v>
      </c>
      <c r="M213" s="5">
        <v>53879</v>
      </c>
      <c r="N213" s="5">
        <v>4117</v>
      </c>
    </row>
    <row r="214" spans="1:14">
      <c r="A214" s="5">
        <v>1397</v>
      </c>
      <c r="B214" s="5">
        <v>4</v>
      </c>
      <c r="C214" s="5" t="s">
        <v>547</v>
      </c>
      <c r="D214" s="5" t="s">
        <v>548</v>
      </c>
      <c r="E214" s="5">
        <v>259969</v>
      </c>
      <c r="F214" s="5">
        <v>161664</v>
      </c>
      <c r="G214" s="5">
        <v>2417</v>
      </c>
      <c r="H214" s="5">
        <v>0</v>
      </c>
      <c r="I214" s="5">
        <v>0</v>
      </c>
      <c r="J214" s="5">
        <v>0</v>
      </c>
      <c r="K214" s="5">
        <v>0</v>
      </c>
      <c r="L214" s="5">
        <v>60</v>
      </c>
      <c r="M214" s="5">
        <v>95600</v>
      </c>
      <c r="N214" s="5">
        <v>228</v>
      </c>
    </row>
    <row r="215" spans="1:14">
      <c r="A215" s="5">
        <v>1397</v>
      </c>
      <c r="B215" s="5">
        <v>4</v>
      </c>
      <c r="C215" s="5" t="s">
        <v>549</v>
      </c>
      <c r="D215" s="5" t="s">
        <v>550</v>
      </c>
      <c r="E215" s="5">
        <v>4136400</v>
      </c>
      <c r="F215" s="5">
        <v>1976264</v>
      </c>
      <c r="G215" s="5">
        <v>0</v>
      </c>
      <c r="H215" s="5">
        <v>43274</v>
      </c>
      <c r="I215" s="5">
        <v>0</v>
      </c>
      <c r="J215" s="5">
        <v>0</v>
      </c>
      <c r="K215" s="5">
        <v>2099094</v>
      </c>
      <c r="L215" s="5">
        <v>1142</v>
      </c>
      <c r="M215" s="5">
        <v>16626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3" t="s">
        <v>165</v>
      </c>
      <c r="B1" s="23"/>
      <c r="C1" s="37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39" customHeight="1" thickBot="1">
      <c r="A2" s="16" t="s">
        <v>128</v>
      </c>
      <c r="B2" s="16" t="s">
        <v>157</v>
      </c>
      <c r="C2" s="16" t="s">
        <v>0</v>
      </c>
      <c r="D2" s="13" t="s">
        <v>1</v>
      </c>
      <c r="E2" s="13" t="s">
        <v>2</v>
      </c>
      <c r="F2" s="13" t="s">
        <v>40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3" t="s">
        <v>50</v>
      </c>
      <c r="Q2" s="13" t="s">
        <v>51</v>
      </c>
    </row>
    <row r="3" spans="1:17">
      <c r="A3" s="5">
        <v>1397</v>
      </c>
      <c r="B3" s="5">
        <v>1</v>
      </c>
      <c r="C3" s="5" t="s">
        <v>168</v>
      </c>
      <c r="D3" s="5" t="s">
        <v>169</v>
      </c>
      <c r="E3" s="5">
        <v>179764186</v>
      </c>
      <c r="F3" s="5">
        <v>56034</v>
      </c>
      <c r="G3" s="5">
        <v>4098827</v>
      </c>
      <c r="H3" s="5">
        <v>2602536</v>
      </c>
      <c r="I3" s="5">
        <v>69119735</v>
      </c>
      <c r="J3" s="5">
        <v>2006865</v>
      </c>
      <c r="K3" s="5">
        <v>2704351</v>
      </c>
      <c r="L3" s="5">
        <v>831601</v>
      </c>
      <c r="M3" s="5">
        <v>11055</v>
      </c>
      <c r="N3" s="5">
        <v>2790736</v>
      </c>
      <c r="O3" s="5">
        <v>8218991</v>
      </c>
      <c r="P3" s="5">
        <v>73622164</v>
      </c>
      <c r="Q3" s="5">
        <v>13701291</v>
      </c>
    </row>
    <row r="4" spans="1:17">
      <c r="A4" s="5">
        <v>1397</v>
      </c>
      <c r="B4" s="5">
        <v>2</v>
      </c>
      <c r="C4" s="5" t="s">
        <v>170</v>
      </c>
      <c r="D4" s="5" t="s">
        <v>171</v>
      </c>
      <c r="E4" s="5">
        <v>10269205</v>
      </c>
      <c r="F4" s="5">
        <v>1272</v>
      </c>
      <c r="G4" s="5">
        <v>551830</v>
      </c>
      <c r="H4" s="5">
        <v>29084</v>
      </c>
      <c r="I4" s="5">
        <v>3514360</v>
      </c>
      <c r="J4" s="5">
        <v>197040</v>
      </c>
      <c r="K4" s="5">
        <v>45734</v>
      </c>
      <c r="L4" s="5">
        <v>67666</v>
      </c>
      <c r="M4" s="5">
        <v>5850</v>
      </c>
      <c r="N4" s="5">
        <v>0</v>
      </c>
      <c r="O4" s="5">
        <v>138995</v>
      </c>
      <c r="P4" s="5">
        <v>4692856</v>
      </c>
      <c r="Q4" s="5">
        <v>1024517</v>
      </c>
    </row>
    <row r="5" spans="1:17">
      <c r="A5" s="5">
        <v>1397</v>
      </c>
      <c r="B5" s="5">
        <v>3</v>
      </c>
      <c r="C5" s="5" t="s">
        <v>172</v>
      </c>
      <c r="D5" s="5" t="s">
        <v>173</v>
      </c>
      <c r="E5" s="5">
        <v>852823</v>
      </c>
      <c r="F5" s="5">
        <v>478</v>
      </c>
      <c r="G5" s="5">
        <v>95515</v>
      </c>
      <c r="H5" s="5">
        <v>3085</v>
      </c>
      <c r="I5" s="5">
        <v>201769</v>
      </c>
      <c r="J5" s="5">
        <v>24136</v>
      </c>
      <c r="K5" s="5">
        <v>0</v>
      </c>
      <c r="L5" s="5">
        <v>0</v>
      </c>
      <c r="M5" s="5">
        <v>0</v>
      </c>
      <c r="N5" s="5">
        <v>0</v>
      </c>
      <c r="O5" s="5">
        <v>1886</v>
      </c>
      <c r="P5" s="5">
        <v>449762</v>
      </c>
      <c r="Q5" s="5">
        <v>76192</v>
      </c>
    </row>
    <row r="6" spans="1:17">
      <c r="A6" s="5">
        <v>1397</v>
      </c>
      <c r="B6" s="5">
        <v>4</v>
      </c>
      <c r="C6" s="5" t="s">
        <v>174</v>
      </c>
      <c r="D6" s="5" t="s">
        <v>173</v>
      </c>
      <c r="E6" s="5">
        <v>852823</v>
      </c>
      <c r="F6" s="5">
        <v>478</v>
      </c>
      <c r="G6" s="5">
        <v>95515</v>
      </c>
      <c r="H6" s="5">
        <v>3085</v>
      </c>
      <c r="I6" s="5">
        <v>201769</v>
      </c>
      <c r="J6" s="5">
        <v>24136</v>
      </c>
      <c r="K6" s="5">
        <v>0</v>
      </c>
      <c r="L6" s="5">
        <v>0</v>
      </c>
      <c r="M6" s="5">
        <v>0</v>
      </c>
      <c r="N6" s="5">
        <v>0</v>
      </c>
      <c r="O6" s="5">
        <v>1886</v>
      </c>
      <c r="P6" s="5">
        <v>449762</v>
      </c>
      <c r="Q6" s="5">
        <v>76192</v>
      </c>
    </row>
    <row r="7" spans="1:17">
      <c r="A7" s="5">
        <v>1397</v>
      </c>
      <c r="B7" s="5">
        <v>3</v>
      </c>
      <c r="C7" s="5" t="s">
        <v>175</v>
      </c>
      <c r="D7" s="5" t="s">
        <v>176</v>
      </c>
      <c r="E7" s="5">
        <v>280194</v>
      </c>
      <c r="F7" s="5">
        <v>126</v>
      </c>
      <c r="G7" s="5">
        <v>106479</v>
      </c>
      <c r="H7" s="5">
        <v>277</v>
      </c>
      <c r="I7" s="5">
        <v>16868</v>
      </c>
      <c r="J7" s="5">
        <v>4796</v>
      </c>
      <c r="K7" s="5">
        <v>0</v>
      </c>
      <c r="L7" s="5">
        <v>0</v>
      </c>
      <c r="M7" s="5">
        <v>0</v>
      </c>
      <c r="N7" s="5">
        <v>0</v>
      </c>
      <c r="O7" s="5">
        <v>358</v>
      </c>
      <c r="P7" s="5">
        <v>89465</v>
      </c>
      <c r="Q7" s="5">
        <v>61825</v>
      </c>
    </row>
    <row r="8" spans="1:17">
      <c r="A8" s="5">
        <v>1397</v>
      </c>
      <c r="B8" s="5">
        <v>4</v>
      </c>
      <c r="C8" s="5" t="s">
        <v>177</v>
      </c>
      <c r="D8" s="5" t="s">
        <v>176</v>
      </c>
      <c r="E8" s="5">
        <v>280194</v>
      </c>
      <c r="F8" s="5">
        <v>126</v>
      </c>
      <c r="G8" s="5">
        <v>106479</v>
      </c>
      <c r="H8" s="5">
        <v>277</v>
      </c>
      <c r="I8" s="5">
        <v>16868</v>
      </c>
      <c r="J8" s="5">
        <v>4796</v>
      </c>
      <c r="K8" s="5">
        <v>0</v>
      </c>
      <c r="L8" s="5">
        <v>0</v>
      </c>
      <c r="M8" s="5">
        <v>0</v>
      </c>
      <c r="N8" s="5">
        <v>0</v>
      </c>
      <c r="O8" s="5">
        <v>358</v>
      </c>
      <c r="P8" s="5">
        <v>89465</v>
      </c>
      <c r="Q8" s="5">
        <v>61825</v>
      </c>
    </row>
    <row r="9" spans="1:17">
      <c r="A9" s="5">
        <v>1397</v>
      </c>
      <c r="B9" s="5">
        <v>3</v>
      </c>
      <c r="C9" s="5" t="s">
        <v>178</v>
      </c>
      <c r="D9" s="5" t="s">
        <v>179</v>
      </c>
      <c r="E9" s="5">
        <v>636705</v>
      </c>
      <c r="F9" s="5">
        <v>90</v>
      </c>
      <c r="G9" s="5">
        <v>20704</v>
      </c>
      <c r="H9" s="5">
        <v>4775</v>
      </c>
      <c r="I9" s="5">
        <v>174448</v>
      </c>
      <c r="J9" s="5">
        <v>25720</v>
      </c>
      <c r="K9" s="5">
        <v>7430</v>
      </c>
      <c r="L9" s="5">
        <v>0</v>
      </c>
      <c r="M9" s="5">
        <v>0</v>
      </c>
      <c r="N9" s="5">
        <v>0</v>
      </c>
      <c r="O9" s="5">
        <v>482</v>
      </c>
      <c r="P9" s="5">
        <v>338696</v>
      </c>
      <c r="Q9" s="5">
        <v>64360</v>
      </c>
    </row>
    <row r="10" spans="1:17">
      <c r="A10" s="5">
        <v>1397</v>
      </c>
      <c r="B10" s="5">
        <v>4</v>
      </c>
      <c r="C10" s="5" t="s">
        <v>180</v>
      </c>
      <c r="D10" s="5" t="s">
        <v>179</v>
      </c>
      <c r="E10" s="5">
        <v>636705</v>
      </c>
      <c r="F10" s="5">
        <v>90</v>
      </c>
      <c r="G10" s="5">
        <v>20704</v>
      </c>
      <c r="H10" s="5">
        <v>4775</v>
      </c>
      <c r="I10" s="5">
        <v>174448</v>
      </c>
      <c r="J10" s="5">
        <v>25720</v>
      </c>
      <c r="K10" s="5">
        <v>7430</v>
      </c>
      <c r="L10" s="5">
        <v>0</v>
      </c>
      <c r="M10" s="5">
        <v>0</v>
      </c>
      <c r="N10" s="5">
        <v>0</v>
      </c>
      <c r="O10" s="5">
        <v>482</v>
      </c>
      <c r="P10" s="5">
        <v>338696</v>
      </c>
      <c r="Q10" s="5">
        <v>64360</v>
      </c>
    </row>
    <row r="11" spans="1:17">
      <c r="A11" s="5">
        <v>1397</v>
      </c>
      <c r="B11" s="5">
        <v>3</v>
      </c>
      <c r="C11" s="5" t="s">
        <v>181</v>
      </c>
      <c r="D11" s="5" t="s">
        <v>182</v>
      </c>
      <c r="E11" s="5">
        <v>877540</v>
      </c>
      <c r="F11" s="5">
        <v>4</v>
      </c>
      <c r="G11" s="5">
        <v>50912</v>
      </c>
      <c r="H11" s="5">
        <v>4655</v>
      </c>
      <c r="I11" s="5">
        <v>362726</v>
      </c>
      <c r="J11" s="5">
        <v>11380</v>
      </c>
      <c r="K11" s="5">
        <v>13086</v>
      </c>
      <c r="L11" s="5">
        <v>0</v>
      </c>
      <c r="M11" s="5">
        <v>0</v>
      </c>
      <c r="N11" s="5">
        <v>0</v>
      </c>
      <c r="O11" s="5">
        <v>25288</v>
      </c>
      <c r="P11" s="5">
        <v>364009</v>
      </c>
      <c r="Q11" s="5">
        <v>45481</v>
      </c>
    </row>
    <row r="12" spans="1:17">
      <c r="A12" s="5">
        <v>1397</v>
      </c>
      <c r="B12" s="5">
        <v>4</v>
      </c>
      <c r="C12" s="5" t="s">
        <v>183</v>
      </c>
      <c r="D12" s="5" t="s">
        <v>182</v>
      </c>
      <c r="E12" s="5">
        <v>877540</v>
      </c>
      <c r="F12" s="5">
        <v>4</v>
      </c>
      <c r="G12" s="5">
        <v>50912</v>
      </c>
      <c r="H12" s="5">
        <v>4655</v>
      </c>
      <c r="I12" s="5">
        <v>362726</v>
      </c>
      <c r="J12" s="5">
        <v>11380</v>
      </c>
      <c r="K12" s="5">
        <v>13086</v>
      </c>
      <c r="L12" s="5">
        <v>0</v>
      </c>
      <c r="M12" s="5">
        <v>0</v>
      </c>
      <c r="N12" s="5">
        <v>0</v>
      </c>
      <c r="O12" s="5">
        <v>25288</v>
      </c>
      <c r="P12" s="5">
        <v>364009</v>
      </c>
      <c r="Q12" s="5">
        <v>45481</v>
      </c>
    </row>
    <row r="13" spans="1:17">
      <c r="A13" s="5">
        <v>1397</v>
      </c>
      <c r="B13" s="5">
        <v>3</v>
      </c>
      <c r="C13" s="5" t="s">
        <v>184</v>
      </c>
      <c r="D13" s="5" t="s">
        <v>185</v>
      </c>
      <c r="E13" s="5">
        <v>1681496</v>
      </c>
      <c r="F13" s="5">
        <v>52</v>
      </c>
      <c r="G13" s="5">
        <v>61436</v>
      </c>
      <c r="H13" s="5">
        <v>2277</v>
      </c>
      <c r="I13" s="5">
        <v>424705</v>
      </c>
      <c r="J13" s="5">
        <v>27203</v>
      </c>
      <c r="K13" s="5">
        <v>3955</v>
      </c>
      <c r="L13" s="5">
        <v>0</v>
      </c>
      <c r="M13" s="5">
        <v>0</v>
      </c>
      <c r="N13" s="5">
        <v>0</v>
      </c>
      <c r="O13" s="5">
        <v>5491</v>
      </c>
      <c r="P13" s="5">
        <v>1029586</v>
      </c>
      <c r="Q13" s="5">
        <v>126791</v>
      </c>
    </row>
    <row r="14" spans="1:17">
      <c r="A14" s="5">
        <v>1397</v>
      </c>
      <c r="B14" s="5">
        <v>4</v>
      </c>
      <c r="C14" s="5" t="s">
        <v>186</v>
      </c>
      <c r="D14" s="5" t="s">
        <v>185</v>
      </c>
      <c r="E14" s="5">
        <v>1681496</v>
      </c>
      <c r="F14" s="5">
        <v>52</v>
      </c>
      <c r="G14" s="5">
        <v>61436</v>
      </c>
      <c r="H14" s="5">
        <v>2277</v>
      </c>
      <c r="I14" s="5">
        <v>424705</v>
      </c>
      <c r="J14" s="5">
        <v>27203</v>
      </c>
      <c r="K14" s="5">
        <v>3955</v>
      </c>
      <c r="L14" s="5">
        <v>0</v>
      </c>
      <c r="M14" s="5">
        <v>0</v>
      </c>
      <c r="N14" s="5">
        <v>0</v>
      </c>
      <c r="O14" s="5">
        <v>5491</v>
      </c>
      <c r="P14" s="5">
        <v>1029586</v>
      </c>
      <c r="Q14" s="5">
        <v>126791</v>
      </c>
    </row>
    <row r="15" spans="1:17">
      <c r="A15" s="5">
        <v>1397</v>
      </c>
      <c r="B15" s="5">
        <v>3</v>
      </c>
      <c r="C15" s="5" t="s">
        <v>187</v>
      </c>
      <c r="D15" s="5" t="s">
        <v>188</v>
      </c>
      <c r="E15" s="5">
        <v>913507</v>
      </c>
      <c r="F15" s="5">
        <v>231</v>
      </c>
      <c r="G15" s="5">
        <v>39079</v>
      </c>
      <c r="H15" s="5">
        <v>1271</v>
      </c>
      <c r="I15" s="5">
        <v>140694</v>
      </c>
      <c r="J15" s="5">
        <v>19599</v>
      </c>
      <c r="K15" s="5">
        <v>476</v>
      </c>
      <c r="L15" s="5">
        <v>0</v>
      </c>
      <c r="M15" s="5">
        <v>0</v>
      </c>
      <c r="N15" s="5">
        <v>0</v>
      </c>
      <c r="O15" s="5">
        <v>588</v>
      </c>
      <c r="P15" s="5">
        <v>664389</v>
      </c>
      <c r="Q15" s="5">
        <v>47181</v>
      </c>
    </row>
    <row r="16" spans="1:17">
      <c r="A16" s="5">
        <v>1397</v>
      </c>
      <c r="B16" s="5">
        <v>4</v>
      </c>
      <c r="C16" s="5" t="s">
        <v>189</v>
      </c>
      <c r="D16" s="5" t="s">
        <v>190</v>
      </c>
      <c r="E16" s="5">
        <v>656669</v>
      </c>
      <c r="F16" s="5">
        <v>231</v>
      </c>
      <c r="G16" s="5">
        <v>16484</v>
      </c>
      <c r="H16" s="5">
        <v>944</v>
      </c>
      <c r="I16" s="5">
        <v>44946</v>
      </c>
      <c r="J16" s="5">
        <v>18497</v>
      </c>
      <c r="K16" s="5">
        <v>476</v>
      </c>
      <c r="L16" s="5">
        <v>0</v>
      </c>
      <c r="M16" s="5">
        <v>0</v>
      </c>
      <c r="N16" s="5">
        <v>0</v>
      </c>
      <c r="O16" s="5">
        <v>588</v>
      </c>
      <c r="P16" s="5">
        <v>548118</v>
      </c>
      <c r="Q16" s="5">
        <v>26386</v>
      </c>
    </row>
    <row r="17" spans="1:17">
      <c r="A17" s="5">
        <v>1397</v>
      </c>
      <c r="B17" s="5">
        <v>4</v>
      </c>
      <c r="C17" s="5" t="s">
        <v>191</v>
      </c>
      <c r="D17" s="5" t="s">
        <v>192</v>
      </c>
      <c r="E17" s="5">
        <v>256837</v>
      </c>
      <c r="F17" s="5">
        <v>0</v>
      </c>
      <c r="G17" s="5">
        <v>22595</v>
      </c>
      <c r="H17" s="5">
        <v>326</v>
      </c>
      <c r="I17" s="5">
        <v>95748</v>
      </c>
      <c r="J17" s="5">
        <v>1102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116271</v>
      </c>
      <c r="Q17" s="5">
        <v>20795</v>
      </c>
    </row>
    <row r="18" spans="1:17">
      <c r="A18" s="5">
        <v>1397</v>
      </c>
      <c r="B18" s="5">
        <v>3</v>
      </c>
      <c r="C18" s="5" t="s">
        <v>193</v>
      </c>
      <c r="D18" s="5" t="s">
        <v>194</v>
      </c>
      <c r="E18" s="5">
        <v>4576880</v>
      </c>
      <c r="F18" s="5">
        <v>253</v>
      </c>
      <c r="G18" s="5">
        <v>132344</v>
      </c>
      <c r="H18" s="5">
        <v>9379</v>
      </c>
      <c r="I18" s="5">
        <v>2115055</v>
      </c>
      <c r="J18" s="5">
        <v>74749</v>
      </c>
      <c r="K18" s="5">
        <v>20788</v>
      </c>
      <c r="L18" s="5">
        <v>67666</v>
      </c>
      <c r="M18" s="5">
        <v>5850</v>
      </c>
      <c r="N18" s="5">
        <v>0</v>
      </c>
      <c r="O18" s="5">
        <v>104540</v>
      </c>
      <c r="P18" s="5">
        <v>1462216</v>
      </c>
      <c r="Q18" s="5">
        <v>584041</v>
      </c>
    </row>
    <row r="19" spans="1:17">
      <c r="A19" s="5">
        <v>1397</v>
      </c>
      <c r="B19" s="5">
        <v>4</v>
      </c>
      <c r="C19" s="5" t="s">
        <v>195</v>
      </c>
      <c r="D19" s="5" t="s">
        <v>194</v>
      </c>
      <c r="E19" s="5">
        <v>702453</v>
      </c>
      <c r="F19" s="5">
        <v>0</v>
      </c>
      <c r="G19" s="5">
        <v>20742</v>
      </c>
      <c r="H19" s="5">
        <v>2189</v>
      </c>
      <c r="I19" s="5">
        <v>220754</v>
      </c>
      <c r="J19" s="5">
        <v>19896</v>
      </c>
      <c r="K19" s="5">
        <v>0</v>
      </c>
      <c r="L19" s="5">
        <v>0</v>
      </c>
      <c r="M19" s="5">
        <v>0</v>
      </c>
      <c r="N19" s="5">
        <v>0</v>
      </c>
      <c r="O19" s="5">
        <v>66</v>
      </c>
      <c r="P19" s="5">
        <v>385060</v>
      </c>
      <c r="Q19" s="5">
        <v>53745</v>
      </c>
    </row>
    <row r="20" spans="1:17">
      <c r="A20" s="5">
        <v>1397</v>
      </c>
      <c r="B20" s="5">
        <v>4</v>
      </c>
      <c r="C20" s="5" t="s">
        <v>196</v>
      </c>
      <c r="D20" s="5" t="s">
        <v>197</v>
      </c>
      <c r="E20" s="5">
        <v>2498405</v>
      </c>
      <c r="F20" s="5">
        <v>10</v>
      </c>
      <c r="G20" s="5">
        <v>58906</v>
      </c>
      <c r="H20" s="5">
        <v>743</v>
      </c>
      <c r="I20" s="5">
        <v>1397322</v>
      </c>
      <c r="J20" s="5">
        <v>20928</v>
      </c>
      <c r="K20" s="5">
        <v>4296</v>
      </c>
      <c r="L20" s="5">
        <v>67666</v>
      </c>
      <c r="M20" s="5">
        <v>0</v>
      </c>
      <c r="N20" s="5">
        <v>0</v>
      </c>
      <c r="O20" s="5">
        <v>101714</v>
      </c>
      <c r="P20" s="5">
        <v>417129</v>
      </c>
      <c r="Q20" s="5">
        <v>429691</v>
      </c>
    </row>
    <row r="21" spans="1:17">
      <c r="A21" s="5">
        <v>1397</v>
      </c>
      <c r="B21" s="5">
        <v>4</v>
      </c>
      <c r="C21" s="5" t="s">
        <v>198</v>
      </c>
      <c r="D21" s="5" t="s">
        <v>199</v>
      </c>
      <c r="E21" s="5">
        <v>381806</v>
      </c>
      <c r="F21" s="5">
        <v>4</v>
      </c>
      <c r="G21" s="5">
        <v>24643</v>
      </c>
      <c r="H21" s="5">
        <v>2084</v>
      </c>
      <c r="I21" s="5">
        <v>110597</v>
      </c>
      <c r="J21" s="5">
        <v>10543</v>
      </c>
      <c r="K21" s="5">
        <v>0</v>
      </c>
      <c r="L21" s="5">
        <v>0</v>
      </c>
      <c r="M21" s="5">
        <v>0</v>
      </c>
      <c r="N21" s="5">
        <v>0</v>
      </c>
      <c r="O21" s="5">
        <v>9</v>
      </c>
      <c r="P21" s="5">
        <v>202862</v>
      </c>
      <c r="Q21" s="5">
        <v>31064</v>
      </c>
    </row>
    <row r="22" spans="1:17">
      <c r="A22" s="5">
        <v>1397</v>
      </c>
      <c r="B22" s="5">
        <v>4</v>
      </c>
      <c r="C22" s="5" t="s">
        <v>200</v>
      </c>
      <c r="D22" s="5" t="s">
        <v>201</v>
      </c>
      <c r="E22" s="5">
        <v>130396</v>
      </c>
      <c r="F22" s="5">
        <v>42</v>
      </c>
      <c r="G22" s="5">
        <v>848</v>
      </c>
      <c r="H22" s="5">
        <v>22</v>
      </c>
      <c r="I22" s="5">
        <v>35013</v>
      </c>
      <c r="J22" s="5">
        <v>2943</v>
      </c>
      <c r="K22" s="5">
        <v>0</v>
      </c>
      <c r="L22" s="5">
        <v>0</v>
      </c>
      <c r="M22" s="5">
        <v>0</v>
      </c>
      <c r="N22" s="5">
        <v>0</v>
      </c>
      <c r="O22" s="5">
        <v>68</v>
      </c>
      <c r="P22" s="5">
        <v>88078</v>
      </c>
      <c r="Q22" s="5">
        <v>3383</v>
      </c>
    </row>
    <row r="23" spans="1:17">
      <c r="A23" s="5">
        <v>1397</v>
      </c>
      <c r="B23" s="5">
        <v>4</v>
      </c>
      <c r="C23" s="5" t="s">
        <v>202</v>
      </c>
      <c r="D23" s="5" t="s">
        <v>203</v>
      </c>
      <c r="E23" s="5">
        <v>121405</v>
      </c>
      <c r="F23" s="5">
        <v>0</v>
      </c>
      <c r="G23" s="5">
        <v>7980</v>
      </c>
      <c r="H23" s="5">
        <v>1754</v>
      </c>
      <c r="I23" s="5">
        <v>31275</v>
      </c>
      <c r="J23" s="5">
        <v>3798</v>
      </c>
      <c r="K23" s="5">
        <v>0</v>
      </c>
      <c r="L23" s="5">
        <v>0</v>
      </c>
      <c r="M23" s="5">
        <v>0</v>
      </c>
      <c r="N23" s="5">
        <v>0</v>
      </c>
      <c r="O23" s="5">
        <v>880</v>
      </c>
      <c r="P23" s="5">
        <v>66172</v>
      </c>
      <c r="Q23" s="5">
        <v>9546</v>
      </c>
    </row>
    <row r="24" spans="1:17">
      <c r="A24" s="5">
        <v>1397</v>
      </c>
      <c r="B24" s="5">
        <v>4</v>
      </c>
      <c r="C24" s="5" t="s">
        <v>204</v>
      </c>
      <c r="D24" s="5" t="s">
        <v>205</v>
      </c>
      <c r="E24" s="5">
        <v>742415</v>
      </c>
      <c r="F24" s="5">
        <v>197</v>
      </c>
      <c r="G24" s="5">
        <v>19225</v>
      </c>
      <c r="H24" s="5">
        <v>2586</v>
      </c>
      <c r="I24" s="5">
        <v>320094</v>
      </c>
      <c r="J24" s="5">
        <v>16641</v>
      </c>
      <c r="K24" s="5">
        <v>16492</v>
      </c>
      <c r="L24" s="5">
        <v>0</v>
      </c>
      <c r="M24" s="5">
        <v>5850</v>
      </c>
      <c r="N24" s="5">
        <v>0</v>
      </c>
      <c r="O24" s="5">
        <v>1802</v>
      </c>
      <c r="P24" s="5">
        <v>302916</v>
      </c>
      <c r="Q24" s="5">
        <v>56612</v>
      </c>
    </row>
    <row r="25" spans="1:17">
      <c r="A25" s="5">
        <v>1397</v>
      </c>
      <c r="B25" s="5">
        <v>3</v>
      </c>
      <c r="C25" s="5" t="s">
        <v>206</v>
      </c>
      <c r="D25" s="5" t="s">
        <v>207</v>
      </c>
      <c r="E25" s="5">
        <v>450060</v>
      </c>
      <c r="F25" s="5">
        <v>38</v>
      </c>
      <c r="G25" s="5">
        <v>45361</v>
      </c>
      <c r="H25" s="5">
        <v>3366</v>
      </c>
      <c r="I25" s="5">
        <v>78095</v>
      </c>
      <c r="J25" s="5">
        <v>9458</v>
      </c>
      <c r="K25" s="5">
        <v>0</v>
      </c>
      <c r="L25" s="5">
        <v>0</v>
      </c>
      <c r="M25" s="5">
        <v>0</v>
      </c>
      <c r="N25" s="5">
        <v>0</v>
      </c>
      <c r="O25" s="5">
        <v>363</v>
      </c>
      <c r="P25" s="5">
        <v>294733</v>
      </c>
      <c r="Q25" s="5">
        <v>18646</v>
      </c>
    </row>
    <row r="26" spans="1:17">
      <c r="A26" s="5">
        <v>1397</v>
      </c>
      <c r="B26" s="5">
        <v>4</v>
      </c>
      <c r="C26" s="5" t="s">
        <v>208</v>
      </c>
      <c r="D26" s="5" t="s">
        <v>207</v>
      </c>
      <c r="E26" s="5">
        <v>450060</v>
      </c>
      <c r="F26" s="5">
        <v>38</v>
      </c>
      <c r="G26" s="5">
        <v>45361</v>
      </c>
      <c r="H26" s="5">
        <v>3366</v>
      </c>
      <c r="I26" s="5">
        <v>78095</v>
      </c>
      <c r="J26" s="5">
        <v>9458</v>
      </c>
      <c r="K26" s="5">
        <v>0</v>
      </c>
      <c r="L26" s="5">
        <v>0</v>
      </c>
      <c r="M26" s="5">
        <v>0</v>
      </c>
      <c r="N26" s="5">
        <v>0</v>
      </c>
      <c r="O26" s="5">
        <v>363</v>
      </c>
      <c r="P26" s="5">
        <v>294733</v>
      </c>
      <c r="Q26" s="5">
        <v>18646</v>
      </c>
    </row>
    <row r="27" spans="1:17">
      <c r="A27" s="5">
        <v>1397</v>
      </c>
      <c r="B27" s="5">
        <v>2</v>
      </c>
      <c r="C27" s="5" t="s">
        <v>209</v>
      </c>
      <c r="D27" s="5" t="s">
        <v>210</v>
      </c>
      <c r="E27" s="5">
        <v>567945</v>
      </c>
      <c r="F27" s="5">
        <v>426</v>
      </c>
      <c r="G27" s="5">
        <v>20666</v>
      </c>
      <c r="H27" s="5">
        <v>5618</v>
      </c>
      <c r="I27" s="5">
        <v>119385</v>
      </c>
      <c r="J27" s="5">
        <v>7936</v>
      </c>
      <c r="K27" s="5">
        <v>965</v>
      </c>
      <c r="L27" s="5">
        <v>0</v>
      </c>
      <c r="M27" s="5">
        <v>0</v>
      </c>
      <c r="N27" s="5">
        <v>0</v>
      </c>
      <c r="O27" s="5">
        <v>301</v>
      </c>
      <c r="P27" s="5">
        <v>372310</v>
      </c>
      <c r="Q27" s="5">
        <v>40339</v>
      </c>
    </row>
    <row r="28" spans="1:17">
      <c r="A28" s="5">
        <v>1397</v>
      </c>
      <c r="B28" s="5">
        <v>3</v>
      </c>
      <c r="C28" s="5" t="s">
        <v>211</v>
      </c>
      <c r="D28" s="5" t="s">
        <v>210</v>
      </c>
      <c r="E28" s="5">
        <v>567945</v>
      </c>
      <c r="F28" s="5">
        <v>426</v>
      </c>
      <c r="G28" s="5">
        <v>20666</v>
      </c>
      <c r="H28" s="5">
        <v>5618</v>
      </c>
      <c r="I28" s="5">
        <v>119385</v>
      </c>
      <c r="J28" s="5">
        <v>7936</v>
      </c>
      <c r="K28" s="5">
        <v>965</v>
      </c>
      <c r="L28" s="5">
        <v>0</v>
      </c>
      <c r="M28" s="5">
        <v>0</v>
      </c>
      <c r="N28" s="5">
        <v>0</v>
      </c>
      <c r="O28" s="5">
        <v>301</v>
      </c>
      <c r="P28" s="5">
        <v>372310</v>
      </c>
      <c r="Q28" s="5">
        <v>40339</v>
      </c>
    </row>
    <row r="29" spans="1:17">
      <c r="A29" s="5">
        <v>1397</v>
      </c>
      <c r="B29" s="5">
        <v>4</v>
      </c>
      <c r="C29" s="5" t="s">
        <v>212</v>
      </c>
      <c r="D29" s="5" t="s">
        <v>213</v>
      </c>
      <c r="E29" s="5">
        <v>47570</v>
      </c>
      <c r="F29" s="5">
        <v>0</v>
      </c>
      <c r="G29" s="5">
        <v>40</v>
      </c>
      <c r="H29" s="5">
        <v>0</v>
      </c>
      <c r="I29" s="5">
        <v>8740</v>
      </c>
      <c r="J29" s="5">
        <v>1400</v>
      </c>
      <c r="K29" s="5">
        <v>965</v>
      </c>
      <c r="L29" s="5">
        <v>0</v>
      </c>
      <c r="M29" s="5">
        <v>0</v>
      </c>
      <c r="N29" s="5">
        <v>0</v>
      </c>
      <c r="O29" s="5">
        <v>10</v>
      </c>
      <c r="P29" s="5">
        <v>33897</v>
      </c>
      <c r="Q29" s="5">
        <v>2518</v>
      </c>
    </row>
    <row r="30" spans="1:17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1:17">
      <c r="A31" s="5">
        <v>1397</v>
      </c>
      <c r="B31" s="5">
        <v>4</v>
      </c>
      <c r="C31" s="5" t="s">
        <v>216</v>
      </c>
      <c r="D31" s="5" t="s">
        <v>217</v>
      </c>
      <c r="E31" s="5">
        <v>91972</v>
      </c>
      <c r="F31" s="5">
        <v>127</v>
      </c>
      <c r="G31" s="5">
        <v>2478</v>
      </c>
      <c r="H31" s="5">
        <v>1068</v>
      </c>
      <c r="I31" s="5">
        <v>40471</v>
      </c>
      <c r="J31" s="5">
        <v>879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43842</v>
      </c>
      <c r="Q31" s="5">
        <v>3107</v>
      </c>
    </row>
    <row r="32" spans="1:17">
      <c r="A32" s="5">
        <v>1397</v>
      </c>
      <c r="B32" s="5">
        <v>4</v>
      </c>
      <c r="C32" s="5" t="s">
        <v>218</v>
      </c>
      <c r="D32" s="5" t="s">
        <v>219</v>
      </c>
      <c r="E32" s="5">
        <v>428403</v>
      </c>
      <c r="F32" s="5">
        <v>298</v>
      </c>
      <c r="G32" s="5">
        <v>18149</v>
      </c>
      <c r="H32" s="5">
        <v>4550</v>
      </c>
      <c r="I32" s="5">
        <v>70174</v>
      </c>
      <c r="J32" s="5">
        <v>5657</v>
      </c>
      <c r="K32" s="5">
        <v>0</v>
      </c>
      <c r="L32" s="5">
        <v>0</v>
      </c>
      <c r="M32" s="5">
        <v>0</v>
      </c>
      <c r="N32" s="5">
        <v>0</v>
      </c>
      <c r="O32" s="5">
        <v>291</v>
      </c>
      <c r="P32" s="5">
        <v>294571</v>
      </c>
      <c r="Q32" s="5">
        <v>34713</v>
      </c>
    </row>
    <row r="33" spans="1:17">
      <c r="A33" s="5">
        <v>1397</v>
      </c>
      <c r="B33" s="5">
        <v>2</v>
      </c>
      <c r="C33" s="5" t="s">
        <v>220</v>
      </c>
      <c r="D33" s="5" t="s">
        <v>221</v>
      </c>
      <c r="E33" s="5">
        <v>50027</v>
      </c>
      <c r="F33" s="5">
        <v>0</v>
      </c>
      <c r="G33" s="5">
        <v>4976</v>
      </c>
      <c r="H33" s="5">
        <v>51</v>
      </c>
      <c r="I33" s="5">
        <v>7966</v>
      </c>
      <c r="J33" s="5">
        <v>3599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32485</v>
      </c>
      <c r="Q33" s="5">
        <v>950</v>
      </c>
    </row>
    <row r="34" spans="1:17">
      <c r="A34" s="5">
        <v>1397</v>
      </c>
      <c r="B34" s="5">
        <v>3</v>
      </c>
      <c r="C34" s="5" t="s">
        <v>222</v>
      </c>
      <c r="D34" s="5" t="s">
        <v>223</v>
      </c>
      <c r="E34" s="5">
        <v>50027</v>
      </c>
      <c r="F34" s="5">
        <v>0</v>
      </c>
      <c r="G34" s="5">
        <v>4976</v>
      </c>
      <c r="H34" s="5">
        <v>51</v>
      </c>
      <c r="I34" s="5">
        <v>7966</v>
      </c>
      <c r="J34" s="5">
        <v>3599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32485</v>
      </c>
      <c r="Q34" s="5">
        <v>950</v>
      </c>
    </row>
    <row r="35" spans="1:17">
      <c r="A35" s="5">
        <v>1397</v>
      </c>
      <c r="B35" s="5">
        <v>4</v>
      </c>
      <c r="C35" s="5" t="s">
        <v>224</v>
      </c>
      <c r="D35" s="5" t="s">
        <v>225</v>
      </c>
      <c r="E35" s="5">
        <v>50027</v>
      </c>
      <c r="F35" s="5">
        <v>0</v>
      </c>
      <c r="G35" s="5">
        <v>4976</v>
      </c>
      <c r="H35" s="5">
        <v>51</v>
      </c>
      <c r="I35" s="5">
        <v>7966</v>
      </c>
      <c r="J35" s="5">
        <v>3599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32485</v>
      </c>
      <c r="Q35" s="5">
        <v>950</v>
      </c>
    </row>
    <row r="36" spans="1:17">
      <c r="A36" s="5">
        <v>1397</v>
      </c>
      <c r="B36" s="5">
        <v>2</v>
      </c>
      <c r="C36" s="5" t="s">
        <v>226</v>
      </c>
      <c r="D36" s="5" t="s">
        <v>227</v>
      </c>
      <c r="E36" s="5">
        <v>3921801</v>
      </c>
      <c r="F36" s="5">
        <v>3644</v>
      </c>
      <c r="G36" s="5">
        <v>90291</v>
      </c>
      <c r="H36" s="5">
        <v>5801</v>
      </c>
      <c r="I36" s="5">
        <v>711012</v>
      </c>
      <c r="J36" s="5">
        <v>45338</v>
      </c>
      <c r="K36" s="5">
        <v>1980</v>
      </c>
      <c r="L36" s="5">
        <v>0</v>
      </c>
      <c r="M36" s="5">
        <v>0</v>
      </c>
      <c r="N36" s="5">
        <v>0</v>
      </c>
      <c r="O36" s="5">
        <v>603</v>
      </c>
      <c r="P36" s="5">
        <v>2835605</v>
      </c>
      <c r="Q36" s="5">
        <v>227527</v>
      </c>
    </row>
    <row r="37" spans="1:17">
      <c r="A37" s="5">
        <v>1397</v>
      </c>
      <c r="B37" s="5">
        <v>3</v>
      </c>
      <c r="C37" s="5" t="s">
        <v>228</v>
      </c>
      <c r="D37" s="5" t="s">
        <v>229</v>
      </c>
      <c r="E37" s="5">
        <v>2980220</v>
      </c>
      <c r="F37" s="5">
        <v>3288</v>
      </c>
      <c r="G37" s="5">
        <v>74715</v>
      </c>
      <c r="H37" s="5">
        <v>2992</v>
      </c>
      <c r="I37" s="5">
        <v>566170</v>
      </c>
      <c r="J37" s="5">
        <v>28360</v>
      </c>
      <c r="K37" s="5">
        <v>1980</v>
      </c>
      <c r="L37" s="5">
        <v>0</v>
      </c>
      <c r="M37" s="5">
        <v>0</v>
      </c>
      <c r="N37" s="5">
        <v>0</v>
      </c>
      <c r="O37" s="5">
        <v>339</v>
      </c>
      <c r="P37" s="5">
        <v>2125340</v>
      </c>
      <c r="Q37" s="5">
        <v>177036</v>
      </c>
    </row>
    <row r="38" spans="1:17">
      <c r="A38" s="5">
        <v>1397</v>
      </c>
      <c r="B38" s="5">
        <v>4</v>
      </c>
      <c r="C38" s="5" t="s">
        <v>230</v>
      </c>
      <c r="D38" s="5" t="s">
        <v>231</v>
      </c>
      <c r="E38" s="5">
        <v>1738971</v>
      </c>
      <c r="F38" s="5">
        <v>2595</v>
      </c>
      <c r="G38" s="5">
        <v>64542</v>
      </c>
      <c r="H38" s="5">
        <v>2404</v>
      </c>
      <c r="I38" s="5">
        <v>139039</v>
      </c>
      <c r="J38" s="5">
        <v>15675</v>
      </c>
      <c r="K38" s="5">
        <v>0</v>
      </c>
      <c r="L38" s="5">
        <v>0</v>
      </c>
      <c r="M38" s="5">
        <v>0</v>
      </c>
      <c r="N38" s="5">
        <v>0</v>
      </c>
      <c r="O38" s="5">
        <v>169</v>
      </c>
      <c r="P38" s="5">
        <v>1404764</v>
      </c>
      <c r="Q38" s="5">
        <v>109784</v>
      </c>
    </row>
    <row r="39" spans="1:17">
      <c r="A39" s="5">
        <v>1397</v>
      </c>
      <c r="B39" s="5">
        <v>4</v>
      </c>
      <c r="C39" s="5" t="s">
        <v>232</v>
      </c>
      <c r="D39" s="5" t="s">
        <v>233</v>
      </c>
      <c r="E39" s="5">
        <v>826242</v>
      </c>
      <c r="F39" s="5">
        <v>584</v>
      </c>
      <c r="G39" s="5">
        <v>8101</v>
      </c>
      <c r="H39" s="5">
        <v>387</v>
      </c>
      <c r="I39" s="5">
        <v>222471</v>
      </c>
      <c r="J39" s="5">
        <v>9522</v>
      </c>
      <c r="K39" s="5">
        <v>0</v>
      </c>
      <c r="L39" s="5">
        <v>0</v>
      </c>
      <c r="M39" s="5">
        <v>0</v>
      </c>
      <c r="N39" s="5">
        <v>0</v>
      </c>
      <c r="O39" s="5">
        <v>147</v>
      </c>
      <c r="P39" s="5">
        <v>545926</v>
      </c>
      <c r="Q39" s="5">
        <v>39104</v>
      </c>
    </row>
    <row r="40" spans="1:17">
      <c r="A40" s="5">
        <v>1397</v>
      </c>
      <c r="B40" s="5">
        <v>4</v>
      </c>
      <c r="C40" s="5" t="s">
        <v>234</v>
      </c>
      <c r="D40" s="5" t="s">
        <v>235</v>
      </c>
      <c r="E40" s="5">
        <v>415007</v>
      </c>
      <c r="F40" s="5">
        <v>109</v>
      </c>
      <c r="G40" s="5">
        <v>2073</v>
      </c>
      <c r="H40" s="5">
        <v>201</v>
      </c>
      <c r="I40" s="5">
        <v>204661</v>
      </c>
      <c r="J40" s="5">
        <v>3163</v>
      </c>
      <c r="K40" s="5">
        <v>1980</v>
      </c>
      <c r="L40" s="5">
        <v>0</v>
      </c>
      <c r="M40" s="5">
        <v>0</v>
      </c>
      <c r="N40" s="5">
        <v>0</v>
      </c>
      <c r="O40" s="5">
        <v>23</v>
      </c>
      <c r="P40" s="5">
        <v>174650</v>
      </c>
      <c r="Q40" s="5">
        <v>28148</v>
      </c>
    </row>
    <row r="41" spans="1:17">
      <c r="A41" s="5">
        <v>1397</v>
      </c>
      <c r="B41" s="5">
        <v>3</v>
      </c>
      <c r="C41" s="5" t="s">
        <v>236</v>
      </c>
      <c r="D41" s="5" t="s">
        <v>237</v>
      </c>
      <c r="E41" s="5">
        <v>941582</v>
      </c>
      <c r="F41" s="5">
        <v>356</v>
      </c>
      <c r="G41" s="5">
        <v>15575</v>
      </c>
      <c r="H41" s="5">
        <v>2810</v>
      </c>
      <c r="I41" s="5">
        <v>144841</v>
      </c>
      <c r="J41" s="5">
        <v>16979</v>
      </c>
      <c r="K41" s="5">
        <v>0</v>
      </c>
      <c r="L41" s="5">
        <v>0</v>
      </c>
      <c r="M41" s="5">
        <v>0</v>
      </c>
      <c r="N41" s="5">
        <v>0</v>
      </c>
      <c r="O41" s="5">
        <v>264</v>
      </c>
      <c r="P41" s="5">
        <v>710265</v>
      </c>
      <c r="Q41" s="5">
        <v>50491</v>
      </c>
    </row>
    <row r="42" spans="1:17">
      <c r="A42" s="5">
        <v>1397</v>
      </c>
      <c r="B42" s="5">
        <v>4</v>
      </c>
      <c r="C42" s="5" t="s">
        <v>238</v>
      </c>
      <c r="D42" s="5" t="s">
        <v>239</v>
      </c>
      <c r="E42" s="5">
        <v>11139</v>
      </c>
      <c r="F42" s="5">
        <v>0</v>
      </c>
      <c r="G42" s="5">
        <v>0</v>
      </c>
      <c r="H42" s="5">
        <v>0</v>
      </c>
      <c r="I42" s="5">
        <v>3428</v>
      </c>
      <c r="J42" s="5">
        <v>189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5583</v>
      </c>
      <c r="Q42" s="5">
        <v>1939</v>
      </c>
    </row>
    <row r="43" spans="1:17">
      <c r="A43" s="5">
        <v>1397</v>
      </c>
      <c r="B43" s="5">
        <v>4</v>
      </c>
      <c r="C43" s="5" t="s">
        <v>240</v>
      </c>
      <c r="D43" s="5" t="s">
        <v>241</v>
      </c>
      <c r="E43" s="5">
        <v>279203</v>
      </c>
      <c r="F43" s="5">
        <v>238</v>
      </c>
      <c r="G43" s="5">
        <v>1447</v>
      </c>
      <c r="H43" s="5">
        <v>1815</v>
      </c>
      <c r="I43" s="5">
        <v>47429</v>
      </c>
      <c r="J43" s="5">
        <v>4982</v>
      </c>
      <c r="K43" s="5">
        <v>0</v>
      </c>
      <c r="L43" s="5">
        <v>0</v>
      </c>
      <c r="M43" s="5">
        <v>0</v>
      </c>
      <c r="N43" s="5">
        <v>0</v>
      </c>
      <c r="O43" s="5">
        <v>95</v>
      </c>
      <c r="P43" s="5">
        <v>206526</v>
      </c>
      <c r="Q43" s="5">
        <v>16669</v>
      </c>
    </row>
    <row r="44" spans="1:17">
      <c r="A44" s="5">
        <v>1397</v>
      </c>
      <c r="B44" s="5">
        <v>4</v>
      </c>
      <c r="C44" s="5" t="s">
        <v>242</v>
      </c>
      <c r="D44" s="5" t="s">
        <v>243</v>
      </c>
      <c r="E44" s="5">
        <v>583130</v>
      </c>
      <c r="F44" s="5">
        <v>87</v>
      </c>
      <c r="G44" s="5">
        <v>8721</v>
      </c>
      <c r="H44" s="5">
        <v>925</v>
      </c>
      <c r="I44" s="5">
        <v>84119</v>
      </c>
      <c r="J44" s="5">
        <v>9188</v>
      </c>
      <c r="K44" s="5">
        <v>0</v>
      </c>
      <c r="L44" s="5">
        <v>0</v>
      </c>
      <c r="M44" s="5">
        <v>0</v>
      </c>
      <c r="N44" s="5">
        <v>0</v>
      </c>
      <c r="O44" s="5">
        <v>169</v>
      </c>
      <c r="P44" s="5">
        <v>451262</v>
      </c>
      <c r="Q44" s="5">
        <v>28659</v>
      </c>
    </row>
    <row r="45" spans="1:17">
      <c r="A45" s="5">
        <v>1397</v>
      </c>
      <c r="B45" s="5">
        <v>4</v>
      </c>
      <c r="C45" s="5" t="s">
        <v>244</v>
      </c>
      <c r="D45" s="5" t="s">
        <v>245</v>
      </c>
      <c r="E45" s="5">
        <v>8957</v>
      </c>
      <c r="F45" s="5">
        <v>1</v>
      </c>
      <c r="G45" s="5">
        <v>1811</v>
      </c>
      <c r="H45" s="5">
        <v>11</v>
      </c>
      <c r="I45" s="5">
        <v>679</v>
      </c>
      <c r="J45" s="5">
        <v>445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5631</v>
      </c>
      <c r="Q45" s="5">
        <v>379</v>
      </c>
    </row>
    <row r="46" spans="1:17">
      <c r="A46" s="5">
        <v>1397</v>
      </c>
      <c r="B46" s="5">
        <v>4</v>
      </c>
      <c r="C46" s="5" t="s">
        <v>246</v>
      </c>
      <c r="D46" s="5" t="s">
        <v>247</v>
      </c>
      <c r="E46" s="5">
        <v>59153</v>
      </c>
      <c r="F46" s="5">
        <v>30</v>
      </c>
      <c r="G46" s="5">
        <v>3597</v>
      </c>
      <c r="H46" s="5">
        <v>59</v>
      </c>
      <c r="I46" s="5">
        <v>9186</v>
      </c>
      <c r="J46" s="5">
        <v>2175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41263</v>
      </c>
      <c r="Q46" s="5">
        <v>2845</v>
      </c>
    </row>
    <row r="47" spans="1:17">
      <c r="A47" s="5">
        <v>1397</v>
      </c>
      <c r="B47" s="5">
        <v>2</v>
      </c>
      <c r="C47" s="5" t="s">
        <v>248</v>
      </c>
      <c r="D47" s="5" t="s">
        <v>249</v>
      </c>
      <c r="E47" s="5">
        <v>143603</v>
      </c>
      <c r="F47" s="5">
        <v>11</v>
      </c>
      <c r="G47" s="5">
        <v>3042</v>
      </c>
      <c r="H47" s="5">
        <v>1946</v>
      </c>
      <c r="I47" s="5">
        <v>21520</v>
      </c>
      <c r="J47" s="5">
        <v>8122</v>
      </c>
      <c r="K47" s="5">
        <v>0</v>
      </c>
      <c r="L47" s="5">
        <v>0</v>
      </c>
      <c r="M47" s="5">
        <v>0</v>
      </c>
      <c r="N47" s="5">
        <v>0</v>
      </c>
      <c r="O47" s="5">
        <v>25</v>
      </c>
      <c r="P47" s="5">
        <v>98551</v>
      </c>
      <c r="Q47" s="5">
        <v>10386</v>
      </c>
    </row>
    <row r="48" spans="1:17">
      <c r="A48" s="5">
        <v>1397</v>
      </c>
      <c r="B48" s="5">
        <v>3</v>
      </c>
      <c r="C48" s="5" t="s">
        <v>250</v>
      </c>
      <c r="D48" s="5" t="s">
        <v>251</v>
      </c>
      <c r="E48" s="5">
        <v>108258</v>
      </c>
      <c r="F48" s="5">
        <v>11</v>
      </c>
      <c r="G48" s="5">
        <v>3042</v>
      </c>
      <c r="H48" s="5">
        <v>1890</v>
      </c>
      <c r="I48" s="5">
        <v>19867</v>
      </c>
      <c r="J48" s="5">
        <v>7774</v>
      </c>
      <c r="K48" s="5">
        <v>0</v>
      </c>
      <c r="L48" s="5">
        <v>0</v>
      </c>
      <c r="M48" s="5">
        <v>0</v>
      </c>
      <c r="N48" s="5">
        <v>0</v>
      </c>
      <c r="O48" s="5">
        <v>25</v>
      </c>
      <c r="P48" s="5">
        <v>66237</v>
      </c>
      <c r="Q48" s="5">
        <v>9412</v>
      </c>
    </row>
    <row r="49" spans="1:17">
      <c r="A49" s="5">
        <v>1397</v>
      </c>
      <c r="B49" s="5">
        <v>4</v>
      </c>
      <c r="C49" s="5" t="s">
        <v>252</v>
      </c>
      <c r="D49" s="5" t="s">
        <v>251</v>
      </c>
      <c r="E49" s="5">
        <v>108258</v>
      </c>
      <c r="F49" s="5">
        <v>11</v>
      </c>
      <c r="G49" s="5">
        <v>3042</v>
      </c>
      <c r="H49" s="5">
        <v>1890</v>
      </c>
      <c r="I49" s="5">
        <v>19867</v>
      </c>
      <c r="J49" s="5">
        <v>7774</v>
      </c>
      <c r="K49" s="5">
        <v>0</v>
      </c>
      <c r="L49" s="5">
        <v>0</v>
      </c>
      <c r="M49" s="5">
        <v>0</v>
      </c>
      <c r="N49" s="5">
        <v>0</v>
      </c>
      <c r="O49" s="5">
        <v>25</v>
      </c>
      <c r="P49" s="5">
        <v>66237</v>
      </c>
      <c r="Q49" s="5">
        <v>9412</v>
      </c>
    </row>
    <row r="50" spans="1:17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>
      <c r="A52" s="5">
        <v>1397</v>
      </c>
      <c r="B52" s="5">
        <v>3</v>
      </c>
      <c r="C52" s="5" t="s">
        <v>257</v>
      </c>
      <c r="D52" s="5" t="s">
        <v>258</v>
      </c>
      <c r="E52" s="5">
        <v>35345</v>
      </c>
      <c r="F52" s="5">
        <v>0</v>
      </c>
      <c r="G52" s="5">
        <v>0</v>
      </c>
      <c r="H52" s="5">
        <v>56</v>
      </c>
      <c r="I52" s="5">
        <v>1653</v>
      </c>
      <c r="J52" s="5">
        <v>349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32314</v>
      </c>
      <c r="Q52" s="5">
        <v>974</v>
      </c>
    </row>
    <row r="53" spans="1:17">
      <c r="A53" s="5">
        <v>1397</v>
      </c>
      <c r="B53" s="5">
        <v>4</v>
      </c>
      <c r="C53" s="5" t="s">
        <v>259</v>
      </c>
      <c r="D53" s="5" t="s">
        <v>258</v>
      </c>
      <c r="E53" s="5">
        <v>35345</v>
      </c>
      <c r="F53" s="5">
        <v>0</v>
      </c>
      <c r="G53" s="5">
        <v>0</v>
      </c>
      <c r="H53" s="5">
        <v>56</v>
      </c>
      <c r="I53" s="5">
        <v>1653</v>
      </c>
      <c r="J53" s="5">
        <v>349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32314</v>
      </c>
      <c r="Q53" s="5">
        <v>974</v>
      </c>
    </row>
    <row r="54" spans="1:17">
      <c r="A54" s="5">
        <v>1397</v>
      </c>
      <c r="B54" s="5">
        <v>2</v>
      </c>
      <c r="C54" s="5" t="s">
        <v>260</v>
      </c>
      <c r="D54" s="5" t="s">
        <v>261</v>
      </c>
      <c r="E54" s="5">
        <v>154831</v>
      </c>
      <c r="F54" s="5">
        <v>38</v>
      </c>
      <c r="G54" s="5">
        <v>5194</v>
      </c>
      <c r="H54" s="5">
        <v>429</v>
      </c>
      <c r="I54" s="5">
        <v>34975</v>
      </c>
      <c r="J54" s="5">
        <v>6872</v>
      </c>
      <c r="K54" s="5">
        <v>0</v>
      </c>
      <c r="L54" s="5">
        <v>0</v>
      </c>
      <c r="M54" s="5">
        <v>0</v>
      </c>
      <c r="N54" s="5">
        <v>0</v>
      </c>
      <c r="O54" s="5">
        <v>441</v>
      </c>
      <c r="P54" s="5">
        <v>87532</v>
      </c>
      <c r="Q54" s="5">
        <v>19351</v>
      </c>
    </row>
    <row r="55" spans="1:17">
      <c r="A55" s="5">
        <v>1397</v>
      </c>
      <c r="B55" s="5">
        <v>3</v>
      </c>
      <c r="C55" s="5" t="s">
        <v>262</v>
      </c>
      <c r="D55" s="5" t="s">
        <v>263</v>
      </c>
      <c r="E55" s="5">
        <v>68874</v>
      </c>
      <c r="F55" s="5">
        <v>0</v>
      </c>
      <c r="G55" s="5">
        <v>2537</v>
      </c>
      <c r="H55" s="5">
        <v>83</v>
      </c>
      <c r="I55" s="5">
        <v>19743</v>
      </c>
      <c r="J55" s="5">
        <v>1571</v>
      </c>
      <c r="K55" s="5">
        <v>0</v>
      </c>
      <c r="L55" s="5">
        <v>0</v>
      </c>
      <c r="M55" s="5">
        <v>0</v>
      </c>
      <c r="N55" s="5">
        <v>0</v>
      </c>
      <c r="O55" s="5">
        <v>4</v>
      </c>
      <c r="P55" s="5">
        <v>30014</v>
      </c>
      <c r="Q55" s="5">
        <v>14921</v>
      </c>
    </row>
    <row r="56" spans="1:17">
      <c r="A56" s="5">
        <v>1397</v>
      </c>
      <c r="B56" s="5">
        <v>4</v>
      </c>
      <c r="C56" s="5" t="s">
        <v>264</v>
      </c>
      <c r="D56" s="5" t="s">
        <v>265</v>
      </c>
      <c r="E56" s="5">
        <v>59187</v>
      </c>
      <c r="F56" s="5">
        <v>0</v>
      </c>
      <c r="G56" s="5">
        <v>1933</v>
      </c>
      <c r="H56" s="5">
        <v>83</v>
      </c>
      <c r="I56" s="5">
        <v>17387</v>
      </c>
      <c r="J56" s="5">
        <v>988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25471</v>
      </c>
      <c r="Q56" s="5">
        <v>13324</v>
      </c>
    </row>
    <row r="57" spans="1:17">
      <c r="A57" s="5">
        <v>1397</v>
      </c>
      <c r="B57" s="5">
        <v>4</v>
      </c>
      <c r="C57" s="5" t="s">
        <v>266</v>
      </c>
      <c r="D57" s="5" t="s">
        <v>267</v>
      </c>
      <c r="E57" s="5">
        <v>9688</v>
      </c>
      <c r="F57" s="5">
        <v>0</v>
      </c>
      <c r="G57" s="5">
        <v>605</v>
      </c>
      <c r="H57" s="5">
        <v>0</v>
      </c>
      <c r="I57" s="5">
        <v>2356</v>
      </c>
      <c r="J57" s="5">
        <v>583</v>
      </c>
      <c r="K57" s="5">
        <v>0</v>
      </c>
      <c r="L57" s="5">
        <v>0</v>
      </c>
      <c r="M57" s="5">
        <v>0</v>
      </c>
      <c r="N57" s="5">
        <v>0</v>
      </c>
      <c r="O57" s="5">
        <v>4</v>
      </c>
      <c r="P57" s="5">
        <v>4543</v>
      </c>
      <c r="Q57" s="5">
        <v>1597</v>
      </c>
    </row>
    <row r="58" spans="1:17">
      <c r="A58" s="5">
        <v>1397</v>
      </c>
      <c r="B58" s="5">
        <v>3</v>
      </c>
      <c r="C58" s="5" t="s">
        <v>268</v>
      </c>
      <c r="D58" s="5" t="s">
        <v>269</v>
      </c>
      <c r="E58" s="5">
        <v>85957</v>
      </c>
      <c r="F58" s="5">
        <v>37</v>
      </c>
      <c r="G58" s="5">
        <v>2656</v>
      </c>
      <c r="H58" s="5">
        <v>345</v>
      </c>
      <c r="I58" s="5">
        <v>15232</v>
      </c>
      <c r="J58" s="5">
        <v>5301</v>
      </c>
      <c r="K58" s="5">
        <v>0</v>
      </c>
      <c r="L58" s="5">
        <v>0</v>
      </c>
      <c r="M58" s="5">
        <v>0</v>
      </c>
      <c r="N58" s="5">
        <v>0</v>
      </c>
      <c r="O58" s="5">
        <v>437</v>
      </c>
      <c r="P58" s="5">
        <v>57518</v>
      </c>
      <c r="Q58" s="5">
        <v>4430</v>
      </c>
    </row>
    <row r="59" spans="1:17">
      <c r="A59" s="5">
        <v>1397</v>
      </c>
      <c r="B59" s="5">
        <v>4</v>
      </c>
      <c r="C59" s="5" t="s">
        <v>270</v>
      </c>
      <c r="D59" s="5" t="s">
        <v>269</v>
      </c>
      <c r="E59" s="5">
        <v>85957</v>
      </c>
      <c r="F59" s="5">
        <v>37</v>
      </c>
      <c r="G59" s="5">
        <v>2656</v>
      </c>
      <c r="H59" s="5">
        <v>345</v>
      </c>
      <c r="I59" s="5">
        <v>15232</v>
      </c>
      <c r="J59" s="5">
        <v>5301</v>
      </c>
      <c r="K59" s="5">
        <v>0</v>
      </c>
      <c r="L59" s="5">
        <v>0</v>
      </c>
      <c r="M59" s="5">
        <v>0</v>
      </c>
      <c r="N59" s="5">
        <v>0</v>
      </c>
      <c r="O59" s="5">
        <v>437</v>
      </c>
      <c r="P59" s="5">
        <v>57518</v>
      </c>
      <c r="Q59" s="5">
        <v>4430</v>
      </c>
    </row>
    <row r="60" spans="1:17">
      <c r="A60" s="5">
        <v>1397</v>
      </c>
      <c r="B60" s="5">
        <v>2</v>
      </c>
      <c r="C60" s="5" t="s">
        <v>271</v>
      </c>
      <c r="D60" s="5" t="s">
        <v>272</v>
      </c>
      <c r="E60" s="5">
        <v>1067468</v>
      </c>
      <c r="F60" s="5">
        <v>40</v>
      </c>
      <c r="G60" s="5">
        <v>49201</v>
      </c>
      <c r="H60" s="5">
        <v>1208</v>
      </c>
      <c r="I60" s="5">
        <v>344781</v>
      </c>
      <c r="J60" s="5">
        <v>22847</v>
      </c>
      <c r="K60" s="5">
        <v>349</v>
      </c>
      <c r="L60" s="5">
        <v>0</v>
      </c>
      <c r="M60" s="5">
        <v>64</v>
      </c>
      <c r="N60" s="5">
        <v>0</v>
      </c>
      <c r="O60" s="5">
        <v>738</v>
      </c>
      <c r="P60" s="5">
        <v>627349</v>
      </c>
      <c r="Q60" s="5">
        <v>20892</v>
      </c>
    </row>
    <row r="61" spans="1:17">
      <c r="A61" s="5">
        <v>1397</v>
      </c>
      <c r="B61" s="5">
        <v>3</v>
      </c>
      <c r="C61" s="5" t="s">
        <v>273</v>
      </c>
      <c r="D61" s="5" t="s">
        <v>274</v>
      </c>
      <c r="E61" s="5">
        <v>27711</v>
      </c>
      <c r="F61" s="5">
        <v>4</v>
      </c>
      <c r="G61" s="5">
        <v>6739</v>
      </c>
      <c r="H61" s="5">
        <v>129</v>
      </c>
      <c r="I61" s="5">
        <v>4733</v>
      </c>
      <c r="J61" s="5">
        <v>1865</v>
      </c>
      <c r="K61" s="5">
        <v>349</v>
      </c>
      <c r="L61" s="5">
        <v>0</v>
      </c>
      <c r="M61" s="5">
        <v>0</v>
      </c>
      <c r="N61" s="5">
        <v>0</v>
      </c>
      <c r="O61" s="5">
        <v>0</v>
      </c>
      <c r="P61" s="5">
        <v>11800</v>
      </c>
      <c r="Q61" s="5">
        <v>2093</v>
      </c>
    </row>
    <row r="62" spans="1:17">
      <c r="A62" s="5">
        <v>1397</v>
      </c>
      <c r="B62" s="5">
        <v>4</v>
      </c>
      <c r="C62" s="5" t="s">
        <v>275</v>
      </c>
      <c r="D62" s="5" t="s">
        <v>274</v>
      </c>
      <c r="E62" s="5">
        <v>27711</v>
      </c>
      <c r="F62" s="5">
        <v>4</v>
      </c>
      <c r="G62" s="5">
        <v>6739</v>
      </c>
      <c r="H62" s="5">
        <v>129</v>
      </c>
      <c r="I62" s="5">
        <v>4733</v>
      </c>
      <c r="J62" s="5">
        <v>1865</v>
      </c>
      <c r="K62" s="5">
        <v>349</v>
      </c>
      <c r="L62" s="5">
        <v>0</v>
      </c>
      <c r="M62" s="5">
        <v>0</v>
      </c>
      <c r="N62" s="5">
        <v>0</v>
      </c>
      <c r="O62" s="5">
        <v>0</v>
      </c>
      <c r="P62" s="5">
        <v>11800</v>
      </c>
      <c r="Q62" s="5">
        <v>2093</v>
      </c>
    </row>
    <row r="63" spans="1:17">
      <c r="A63" s="5">
        <v>1397</v>
      </c>
      <c r="B63" s="5">
        <v>3</v>
      </c>
      <c r="C63" s="5" t="s">
        <v>276</v>
      </c>
      <c r="D63" s="5" t="s">
        <v>277</v>
      </c>
      <c r="E63" s="5">
        <v>1039757</v>
      </c>
      <c r="F63" s="5">
        <v>36</v>
      </c>
      <c r="G63" s="5">
        <v>42462</v>
      </c>
      <c r="H63" s="5">
        <v>1079</v>
      </c>
      <c r="I63" s="5">
        <v>340048</v>
      </c>
      <c r="J63" s="5">
        <v>20982</v>
      </c>
      <c r="K63" s="5">
        <v>0</v>
      </c>
      <c r="L63" s="5">
        <v>0</v>
      </c>
      <c r="M63" s="5">
        <v>64</v>
      </c>
      <c r="N63" s="5">
        <v>0</v>
      </c>
      <c r="O63" s="5">
        <v>738</v>
      </c>
      <c r="P63" s="5">
        <v>615548</v>
      </c>
      <c r="Q63" s="5">
        <v>18799</v>
      </c>
    </row>
    <row r="64" spans="1:17">
      <c r="A64" s="5">
        <v>1397</v>
      </c>
      <c r="B64" s="5">
        <v>4</v>
      </c>
      <c r="C64" s="5" t="s">
        <v>278</v>
      </c>
      <c r="D64" s="5" t="s">
        <v>279</v>
      </c>
      <c r="E64" s="5">
        <v>942061</v>
      </c>
      <c r="F64" s="5">
        <v>9</v>
      </c>
      <c r="G64" s="5">
        <v>33161</v>
      </c>
      <c r="H64" s="5">
        <v>365</v>
      </c>
      <c r="I64" s="5">
        <v>320461</v>
      </c>
      <c r="J64" s="5">
        <v>15578</v>
      </c>
      <c r="K64" s="5">
        <v>0</v>
      </c>
      <c r="L64" s="5">
        <v>0</v>
      </c>
      <c r="M64" s="5">
        <v>0</v>
      </c>
      <c r="N64" s="5">
        <v>0</v>
      </c>
      <c r="O64" s="5">
        <v>732</v>
      </c>
      <c r="P64" s="5">
        <v>557862</v>
      </c>
      <c r="Q64" s="5">
        <v>13893</v>
      </c>
    </row>
    <row r="65" spans="1:17">
      <c r="A65" s="5">
        <v>1397</v>
      </c>
      <c r="B65" s="5">
        <v>4</v>
      </c>
      <c r="C65" s="5" t="s">
        <v>280</v>
      </c>
      <c r="D65" s="5" t="s">
        <v>281</v>
      </c>
      <c r="E65" s="5">
        <v>73122</v>
      </c>
      <c r="F65" s="5">
        <v>24</v>
      </c>
      <c r="G65" s="5">
        <v>7444</v>
      </c>
      <c r="H65" s="5">
        <v>578</v>
      </c>
      <c r="I65" s="5">
        <v>14341</v>
      </c>
      <c r="J65" s="5">
        <v>2820</v>
      </c>
      <c r="K65" s="5">
        <v>0</v>
      </c>
      <c r="L65" s="5">
        <v>0</v>
      </c>
      <c r="M65" s="5">
        <v>0</v>
      </c>
      <c r="N65" s="5">
        <v>0</v>
      </c>
      <c r="O65" s="5">
        <v>6</v>
      </c>
      <c r="P65" s="5">
        <v>44191</v>
      </c>
      <c r="Q65" s="5">
        <v>3718</v>
      </c>
    </row>
    <row r="66" spans="1:17">
      <c r="A66" s="5">
        <v>1397</v>
      </c>
      <c r="B66" s="5">
        <v>4</v>
      </c>
      <c r="C66" s="5" t="s">
        <v>282</v>
      </c>
      <c r="D66" s="5" t="s">
        <v>283</v>
      </c>
      <c r="E66" s="5">
        <v>16606</v>
      </c>
      <c r="F66" s="5">
        <v>3</v>
      </c>
      <c r="G66" s="5">
        <v>1623</v>
      </c>
      <c r="H66" s="5">
        <v>134</v>
      </c>
      <c r="I66" s="5">
        <v>2972</v>
      </c>
      <c r="J66" s="5">
        <v>2055</v>
      </c>
      <c r="K66" s="5">
        <v>0</v>
      </c>
      <c r="L66" s="5">
        <v>0</v>
      </c>
      <c r="M66" s="5">
        <v>36</v>
      </c>
      <c r="N66" s="5">
        <v>0</v>
      </c>
      <c r="O66" s="5">
        <v>1</v>
      </c>
      <c r="P66" s="5">
        <v>8900</v>
      </c>
      <c r="Q66" s="5">
        <v>882</v>
      </c>
    </row>
    <row r="67" spans="1:17">
      <c r="A67" s="5">
        <v>1397</v>
      </c>
      <c r="B67" s="5">
        <v>4</v>
      </c>
      <c r="C67" s="5" t="s">
        <v>284</v>
      </c>
      <c r="D67" s="5" t="s">
        <v>285</v>
      </c>
      <c r="E67" s="5">
        <v>7968</v>
      </c>
      <c r="F67" s="5">
        <v>0</v>
      </c>
      <c r="G67" s="5">
        <v>235</v>
      </c>
      <c r="H67" s="5">
        <v>2</v>
      </c>
      <c r="I67" s="5">
        <v>2273</v>
      </c>
      <c r="J67" s="5">
        <v>529</v>
      </c>
      <c r="K67" s="5">
        <v>0</v>
      </c>
      <c r="L67" s="5">
        <v>0</v>
      </c>
      <c r="M67" s="5">
        <v>28</v>
      </c>
      <c r="N67" s="5">
        <v>0</v>
      </c>
      <c r="O67" s="5">
        <v>0</v>
      </c>
      <c r="P67" s="5">
        <v>4595</v>
      </c>
      <c r="Q67" s="5">
        <v>306</v>
      </c>
    </row>
    <row r="68" spans="1:17">
      <c r="A68" s="5">
        <v>1397</v>
      </c>
      <c r="B68" s="5">
        <v>2</v>
      </c>
      <c r="C68" s="5" t="s">
        <v>286</v>
      </c>
      <c r="D68" s="5" t="s">
        <v>287</v>
      </c>
      <c r="E68" s="5">
        <v>1986722</v>
      </c>
      <c r="F68" s="5">
        <v>443</v>
      </c>
      <c r="G68" s="5">
        <v>47377</v>
      </c>
      <c r="H68" s="5">
        <v>7828</v>
      </c>
      <c r="I68" s="5">
        <v>558727</v>
      </c>
      <c r="J68" s="5">
        <v>20361</v>
      </c>
      <c r="K68" s="5">
        <v>25812</v>
      </c>
      <c r="L68" s="5">
        <v>0</v>
      </c>
      <c r="M68" s="5">
        <v>0</v>
      </c>
      <c r="N68" s="5">
        <v>0</v>
      </c>
      <c r="O68" s="5">
        <v>1046</v>
      </c>
      <c r="P68" s="5">
        <v>1199120</v>
      </c>
      <c r="Q68" s="5">
        <v>126008</v>
      </c>
    </row>
    <row r="69" spans="1:17">
      <c r="A69" s="5">
        <v>1397</v>
      </c>
      <c r="B69" s="5">
        <v>3</v>
      </c>
      <c r="C69" s="5" t="s">
        <v>288</v>
      </c>
      <c r="D69" s="5" t="s">
        <v>287</v>
      </c>
      <c r="E69" s="5">
        <v>1986722</v>
      </c>
      <c r="F69" s="5">
        <v>443</v>
      </c>
      <c r="G69" s="5">
        <v>47377</v>
      </c>
      <c r="H69" s="5">
        <v>7828</v>
      </c>
      <c r="I69" s="5">
        <v>558727</v>
      </c>
      <c r="J69" s="5">
        <v>20361</v>
      </c>
      <c r="K69" s="5">
        <v>25812</v>
      </c>
      <c r="L69" s="5">
        <v>0</v>
      </c>
      <c r="M69" s="5">
        <v>0</v>
      </c>
      <c r="N69" s="5">
        <v>0</v>
      </c>
      <c r="O69" s="5">
        <v>1046</v>
      </c>
      <c r="P69" s="5">
        <v>1199120</v>
      </c>
      <c r="Q69" s="5">
        <v>126008</v>
      </c>
    </row>
    <row r="70" spans="1:17">
      <c r="A70" s="5">
        <v>1397</v>
      </c>
      <c r="B70" s="5">
        <v>4</v>
      </c>
      <c r="C70" s="5" t="s">
        <v>289</v>
      </c>
      <c r="D70" s="5" t="s">
        <v>290</v>
      </c>
      <c r="E70" s="5">
        <v>1123748</v>
      </c>
      <c r="F70" s="5">
        <v>43</v>
      </c>
      <c r="G70" s="5">
        <v>27669</v>
      </c>
      <c r="H70" s="5">
        <v>3827</v>
      </c>
      <c r="I70" s="5">
        <v>347202</v>
      </c>
      <c r="J70" s="5">
        <v>7023</v>
      </c>
      <c r="K70" s="5">
        <v>20000</v>
      </c>
      <c r="L70" s="5">
        <v>0</v>
      </c>
      <c r="M70" s="5">
        <v>0</v>
      </c>
      <c r="N70" s="5">
        <v>0</v>
      </c>
      <c r="O70" s="5">
        <v>1023</v>
      </c>
      <c r="P70" s="5">
        <v>639198</v>
      </c>
      <c r="Q70" s="5">
        <v>77764</v>
      </c>
    </row>
    <row r="71" spans="1:17">
      <c r="A71" s="5">
        <v>1397</v>
      </c>
      <c r="B71" s="5">
        <v>4</v>
      </c>
      <c r="C71" s="5" t="s">
        <v>291</v>
      </c>
      <c r="D71" s="5" t="s">
        <v>292</v>
      </c>
      <c r="E71" s="5">
        <v>224031</v>
      </c>
      <c r="F71" s="5">
        <v>310</v>
      </c>
      <c r="G71" s="5">
        <v>12087</v>
      </c>
      <c r="H71" s="5">
        <v>3377</v>
      </c>
      <c r="I71" s="5">
        <v>66344</v>
      </c>
      <c r="J71" s="5">
        <v>5127</v>
      </c>
      <c r="K71" s="5">
        <v>23</v>
      </c>
      <c r="L71" s="5">
        <v>0</v>
      </c>
      <c r="M71" s="5">
        <v>0</v>
      </c>
      <c r="N71" s="5">
        <v>0</v>
      </c>
      <c r="O71" s="5">
        <v>10</v>
      </c>
      <c r="P71" s="5">
        <v>116948</v>
      </c>
      <c r="Q71" s="5">
        <v>19805</v>
      </c>
    </row>
    <row r="72" spans="1:17">
      <c r="A72" s="5">
        <v>1397</v>
      </c>
      <c r="B72" s="5">
        <v>4</v>
      </c>
      <c r="C72" s="5" t="s">
        <v>293</v>
      </c>
      <c r="D72" s="5" t="s">
        <v>294</v>
      </c>
      <c r="E72" s="5">
        <v>638942</v>
      </c>
      <c r="F72" s="5">
        <v>89</v>
      </c>
      <c r="G72" s="5">
        <v>7621</v>
      </c>
      <c r="H72" s="5">
        <v>624</v>
      </c>
      <c r="I72" s="5">
        <v>145182</v>
      </c>
      <c r="J72" s="5">
        <v>8211</v>
      </c>
      <c r="K72" s="5">
        <v>5789</v>
      </c>
      <c r="L72" s="5">
        <v>0</v>
      </c>
      <c r="M72" s="5">
        <v>0</v>
      </c>
      <c r="N72" s="5">
        <v>0</v>
      </c>
      <c r="O72" s="5">
        <v>13</v>
      </c>
      <c r="P72" s="5">
        <v>442975</v>
      </c>
      <c r="Q72" s="5">
        <v>28439</v>
      </c>
    </row>
    <row r="73" spans="1:17">
      <c r="A73" s="5">
        <v>1397</v>
      </c>
      <c r="B73" s="5">
        <v>2</v>
      </c>
      <c r="C73" s="5" t="s">
        <v>295</v>
      </c>
      <c r="D73" s="5" t="s">
        <v>296</v>
      </c>
      <c r="E73" s="5">
        <v>265309</v>
      </c>
      <c r="F73" s="5">
        <v>1713</v>
      </c>
      <c r="G73" s="5">
        <v>4513</v>
      </c>
      <c r="H73" s="5">
        <v>855</v>
      </c>
      <c r="I73" s="5">
        <v>45211</v>
      </c>
      <c r="J73" s="5">
        <v>17419</v>
      </c>
      <c r="K73" s="5">
        <v>5</v>
      </c>
      <c r="L73" s="5">
        <v>0</v>
      </c>
      <c r="M73" s="5">
        <v>0</v>
      </c>
      <c r="N73" s="5">
        <v>50</v>
      </c>
      <c r="O73" s="5">
        <v>839</v>
      </c>
      <c r="P73" s="5">
        <v>178853</v>
      </c>
      <c r="Q73" s="5">
        <v>15850</v>
      </c>
    </row>
    <row r="74" spans="1:17">
      <c r="A74" s="5">
        <v>1397</v>
      </c>
      <c r="B74" s="5">
        <v>7</v>
      </c>
      <c r="C74" s="5" t="s">
        <v>297</v>
      </c>
      <c r="D74" s="5" t="s">
        <v>298</v>
      </c>
      <c r="E74" s="5">
        <v>265309</v>
      </c>
      <c r="F74" s="5">
        <v>1713</v>
      </c>
      <c r="G74" s="5">
        <v>4513</v>
      </c>
      <c r="H74" s="5">
        <v>855</v>
      </c>
      <c r="I74" s="5">
        <v>45211</v>
      </c>
      <c r="J74" s="5">
        <v>17419</v>
      </c>
      <c r="K74" s="5">
        <v>5</v>
      </c>
      <c r="L74" s="5">
        <v>0</v>
      </c>
      <c r="M74" s="5">
        <v>0</v>
      </c>
      <c r="N74" s="5">
        <v>50</v>
      </c>
      <c r="O74" s="5">
        <v>839</v>
      </c>
      <c r="P74" s="5">
        <v>178853</v>
      </c>
      <c r="Q74" s="5">
        <v>15850</v>
      </c>
    </row>
    <row r="75" spans="1:17">
      <c r="A75" s="5">
        <v>1397</v>
      </c>
      <c r="B75" s="5">
        <v>4</v>
      </c>
      <c r="C75" s="5" t="s">
        <v>299</v>
      </c>
      <c r="D75" s="5" t="s">
        <v>300</v>
      </c>
      <c r="E75" s="5">
        <v>246541</v>
      </c>
      <c r="F75" s="5">
        <v>1689</v>
      </c>
      <c r="G75" s="5">
        <v>4512</v>
      </c>
      <c r="H75" s="5">
        <v>848</v>
      </c>
      <c r="I75" s="5">
        <v>43422</v>
      </c>
      <c r="J75" s="5">
        <v>15367</v>
      </c>
      <c r="K75" s="5">
        <v>5</v>
      </c>
      <c r="L75" s="5">
        <v>0</v>
      </c>
      <c r="M75" s="5">
        <v>0</v>
      </c>
      <c r="N75" s="5">
        <v>50</v>
      </c>
      <c r="O75" s="5">
        <v>619</v>
      </c>
      <c r="P75" s="5">
        <v>164810</v>
      </c>
      <c r="Q75" s="5">
        <v>15219</v>
      </c>
    </row>
    <row r="76" spans="1:17">
      <c r="A76" s="5">
        <v>1397</v>
      </c>
      <c r="B76" s="5">
        <v>9</v>
      </c>
      <c r="C76" s="5" t="s">
        <v>301</v>
      </c>
      <c r="D76" s="5" t="s">
        <v>302</v>
      </c>
      <c r="E76" s="5">
        <v>18768</v>
      </c>
      <c r="F76" s="5">
        <v>24</v>
      </c>
      <c r="G76" s="5">
        <v>1</v>
      </c>
      <c r="H76" s="5">
        <v>7</v>
      </c>
      <c r="I76" s="5">
        <v>1789</v>
      </c>
      <c r="J76" s="5">
        <v>2052</v>
      </c>
      <c r="K76" s="5">
        <v>0</v>
      </c>
      <c r="L76" s="5">
        <v>0</v>
      </c>
      <c r="M76" s="5">
        <v>0</v>
      </c>
      <c r="N76" s="5">
        <v>0</v>
      </c>
      <c r="O76" s="5">
        <v>221</v>
      </c>
      <c r="P76" s="5">
        <v>14043</v>
      </c>
      <c r="Q76" s="5">
        <v>631</v>
      </c>
    </row>
    <row r="77" spans="1:17">
      <c r="A77" s="5">
        <v>1397</v>
      </c>
      <c r="B77" s="5">
        <v>2</v>
      </c>
      <c r="C77" s="5" t="s">
        <v>303</v>
      </c>
      <c r="D77" s="5" t="s">
        <v>304</v>
      </c>
      <c r="E77" s="5">
        <v>12015213</v>
      </c>
      <c r="F77" s="5">
        <v>627</v>
      </c>
      <c r="G77" s="5">
        <v>171221</v>
      </c>
      <c r="H77" s="5">
        <v>324489</v>
      </c>
      <c r="I77" s="5">
        <v>4416540</v>
      </c>
      <c r="J77" s="5">
        <v>37655</v>
      </c>
      <c r="K77" s="5">
        <v>500450</v>
      </c>
      <c r="L77" s="5">
        <v>3270</v>
      </c>
      <c r="M77" s="5">
        <v>95</v>
      </c>
      <c r="N77" s="5">
        <v>8630</v>
      </c>
      <c r="O77" s="5">
        <v>2654873</v>
      </c>
      <c r="P77" s="5">
        <v>1761110</v>
      </c>
      <c r="Q77" s="5">
        <v>2136254</v>
      </c>
    </row>
    <row r="78" spans="1:17">
      <c r="A78" s="5">
        <v>1397</v>
      </c>
      <c r="B78" s="5">
        <v>3</v>
      </c>
      <c r="C78" s="5" t="s">
        <v>305</v>
      </c>
      <c r="D78" s="5" t="s">
        <v>306</v>
      </c>
      <c r="E78" s="5">
        <v>126179</v>
      </c>
      <c r="F78" s="5">
        <v>286</v>
      </c>
      <c r="G78" s="5">
        <v>16264</v>
      </c>
      <c r="H78" s="5">
        <v>875</v>
      </c>
      <c r="I78" s="5">
        <v>23230</v>
      </c>
      <c r="J78" s="5">
        <v>2421</v>
      </c>
      <c r="K78" s="5">
        <v>1071</v>
      </c>
      <c r="L78" s="5">
        <v>316</v>
      </c>
      <c r="M78" s="5">
        <v>95</v>
      </c>
      <c r="N78" s="5">
        <v>0</v>
      </c>
      <c r="O78" s="5">
        <v>0</v>
      </c>
      <c r="P78" s="5">
        <v>69597</v>
      </c>
      <c r="Q78" s="5">
        <v>12025</v>
      </c>
    </row>
    <row r="79" spans="1:17">
      <c r="A79" s="5">
        <v>1397</v>
      </c>
      <c r="B79" s="5">
        <v>4</v>
      </c>
      <c r="C79" s="5" t="s">
        <v>307</v>
      </c>
      <c r="D79" s="5" t="s">
        <v>308</v>
      </c>
      <c r="E79" s="5">
        <v>126179</v>
      </c>
      <c r="F79" s="5">
        <v>286</v>
      </c>
      <c r="G79" s="5">
        <v>16264</v>
      </c>
      <c r="H79" s="5">
        <v>875</v>
      </c>
      <c r="I79" s="5">
        <v>23230</v>
      </c>
      <c r="J79" s="5">
        <v>2421</v>
      </c>
      <c r="K79" s="5">
        <v>1071</v>
      </c>
      <c r="L79" s="5">
        <v>316</v>
      </c>
      <c r="M79" s="5">
        <v>95</v>
      </c>
      <c r="N79" s="5">
        <v>0</v>
      </c>
      <c r="O79" s="5">
        <v>0</v>
      </c>
      <c r="P79" s="5">
        <v>69597</v>
      </c>
      <c r="Q79" s="5">
        <v>12025</v>
      </c>
    </row>
    <row r="80" spans="1:17">
      <c r="A80" s="5">
        <v>1397</v>
      </c>
      <c r="B80" s="5">
        <v>3</v>
      </c>
      <c r="C80" s="5" t="s">
        <v>309</v>
      </c>
      <c r="D80" s="5" t="s">
        <v>310</v>
      </c>
      <c r="E80" s="5">
        <v>11889035</v>
      </c>
      <c r="F80" s="5">
        <v>341</v>
      </c>
      <c r="G80" s="5">
        <v>154956</v>
      </c>
      <c r="H80" s="5">
        <v>323614</v>
      </c>
      <c r="I80" s="5">
        <v>4393310</v>
      </c>
      <c r="J80" s="5">
        <v>35235</v>
      </c>
      <c r="K80" s="5">
        <v>499379</v>
      </c>
      <c r="L80" s="5">
        <v>2954</v>
      </c>
      <c r="M80" s="5">
        <v>0</v>
      </c>
      <c r="N80" s="5">
        <v>8630</v>
      </c>
      <c r="O80" s="5">
        <v>2654873</v>
      </c>
      <c r="P80" s="5">
        <v>1691513</v>
      </c>
      <c r="Q80" s="5">
        <v>2124229</v>
      </c>
    </row>
    <row r="81" spans="1:17">
      <c r="A81" s="5">
        <v>1397</v>
      </c>
      <c r="B81" s="5">
        <v>4</v>
      </c>
      <c r="C81" s="5" t="s">
        <v>311</v>
      </c>
      <c r="D81" s="5" t="s">
        <v>310</v>
      </c>
      <c r="E81" s="5">
        <v>11889035</v>
      </c>
      <c r="F81" s="5">
        <v>341</v>
      </c>
      <c r="G81" s="5">
        <v>154956</v>
      </c>
      <c r="H81" s="5">
        <v>323614</v>
      </c>
      <c r="I81" s="5">
        <v>4393310</v>
      </c>
      <c r="J81" s="5">
        <v>35235</v>
      </c>
      <c r="K81" s="5">
        <v>499379</v>
      </c>
      <c r="L81" s="5">
        <v>2954</v>
      </c>
      <c r="M81" s="5">
        <v>0</v>
      </c>
      <c r="N81" s="5">
        <v>8630</v>
      </c>
      <c r="O81" s="5">
        <v>2654873</v>
      </c>
      <c r="P81" s="5">
        <v>1691513</v>
      </c>
      <c r="Q81" s="5">
        <v>2124229</v>
      </c>
    </row>
    <row r="82" spans="1:17">
      <c r="A82" s="5">
        <v>1397</v>
      </c>
      <c r="B82" s="5">
        <v>2</v>
      </c>
      <c r="C82" s="5" t="s">
        <v>312</v>
      </c>
      <c r="D82" s="5" t="s">
        <v>313</v>
      </c>
      <c r="E82" s="5">
        <v>59192385</v>
      </c>
      <c r="F82" s="5">
        <v>13132</v>
      </c>
      <c r="G82" s="5">
        <v>587627</v>
      </c>
      <c r="H82" s="5">
        <v>1965919</v>
      </c>
      <c r="I82" s="5">
        <v>25050283</v>
      </c>
      <c r="J82" s="5">
        <v>771733</v>
      </c>
      <c r="K82" s="5">
        <v>17250</v>
      </c>
      <c r="L82" s="5">
        <v>264315</v>
      </c>
      <c r="M82" s="5">
        <v>68</v>
      </c>
      <c r="N82" s="5">
        <v>2781239</v>
      </c>
      <c r="O82" s="5">
        <v>4777569</v>
      </c>
      <c r="P82" s="5">
        <v>17330883</v>
      </c>
      <c r="Q82" s="5">
        <v>5632367</v>
      </c>
    </row>
    <row r="83" spans="1:17">
      <c r="A83" s="5">
        <v>1397</v>
      </c>
      <c r="B83" s="5">
        <v>3</v>
      </c>
      <c r="C83" s="5" t="s">
        <v>314</v>
      </c>
      <c r="D83" s="5" t="s">
        <v>315</v>
      </c>
      <c r="E83" s="5">
        <v>57647447</v>
      </c>
      <c r="F83" s="5">
        <v>5399</v>
      </c>
      <c r="G83" s="5">
        <v>536841</v>
      </c>
      <c r="H83" s="5">
        <v>1945717</v>
      </c>
      <c r="I83" s="5">
        <v>24476566</v>
      </c>
      <c r="J83" s="5">
        <v>722685</v>
      </c>
      <c r="K83" s="5">
        <v>16828</v>
      </c>
      <c r="L83" s="5">
        <v>264315</v>
      </c>
      <c r="M83" s="5">
        <v>68</v>
      </c>
      <c r="N83" s="5">
        <v>2781227</v>
      </c>
      <c r="O83" s="5">
        <v>4776459</v>
      </c>
      <c r="P83" s="5">
        <v>16622493</v>
      </c>
      <c r="Q83" s="5">
        <v>5498849</v>
      </c>
    </row>
    <row r="84" spans="1:17">
      <c r="A84" s="5">
        <v>1397</v>
      </c>
      <c r="B84" s="5">
        <v>4</v>
      </c>
      <c r="C84" s="5" t="s">
        <v>316</v>
      </c>
      <c r="D84" s="5" t="s">
        <v>317</v>
      </c>
      <c r="E84" s="5">
        <v>38747118</v>
      </c>
      <c r="F84" s="5">
        <v>5154</v>
      </c>
      <c r="G84" s="5">
        <v>490135</v>
      </c>
      <c r="H84" s="5">
        <v>3221</v>
      </c>
      <c r="I84" s="5">
        <v>18753741</v>
      </c>
      <c r="J84" s="5">
        <v>658207</v>
      </c>
      <c r="K84" s="5">
        <v>4584</v>
      </c>
      <c r="L84" s="5">
        <v>264315</v>
      </c>
      <c r="M84" s="5">
        <v>68</v>
      </c>
      <c r="N84" s="5">
        <v>2781227</v>
      </c>
      <c r="O84" s="5">
        <v>4695495</v>
      </c>
      <c r="P84" s="5">
        <v>8382139</v>
      </c>
      <c r="Q84" s="5">
        <v>2708831</v>
      </c>
    </row>
    <row r="85" spans="1:17">
      <c r="A85" s="5">
        <v>1397</v>
      </c>
      <c r="B85" s="5">
        <v>4</v>
      </c>
      <c r="C85" s="5" t="s">
        <v>318</v>
      </c>
      <c r="D85" s="5" t="s">
        <v>319</v>
      </c>
      <c r="E85" s="5">
        <v>1206373</v>
      </c>
      <c r="F85" s="5">
        <v>245</v>
      </c>
      <c r="G85" s="5">
        <v>17824</v>
      </c>
      <c r="H85" s="5">
        <v>1224</v>
      </c>
      <c r="I85" s="5">
        <v>643055</v>
      </c>
      <c r="J85" s="5">
        <v>6042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273221</v>
      </c>
      <c r="Q85" s="5">
        <v>264762</v>
      </c>
    </row>
    <row r="86" spans="1:17">
      <c r="A86" s="5">
        <v>1397</v>
      </c>
      <c r="B86" s="5">
        <v>4</v>
      </c>
      <c r="C86" s="5" t="s">
        <v>320</v>
      </c>
      <c r="D86" s="5" t="s">
        <v>321</v>
      </c>
      <c r="E86" s="5">
        <v>17693956</v>
      </c>
      <c r="F86" s="5">
        <v>0</v>
      </c>
      <c r="G86" s="5">
        <v>28882</v>
      </c>
      <c r="H86" s="5">
        <v>1941272</v>
      </c>
      <c r="I86" s="5">
        <v>5079770</v>
      </c>
      <c r="J86" s="5">
        <v>58436</v>
      </c>
      <c r="K86" s="5">
        <v>12244</v>
      </c>
      <c r="L86" s="5">
        <v>0</v>
      </c>
      <c r="M86" s="5">
        <v>0</v>
      </c>
      <c r="N86" s="5">
        <v>0</v>
      </c>
      <c r="O86" s="5">
        <v>80964</v>
      </c>
      <c r="P86" s="5">
        <v>7967133</v>
      </c>
      <c r="Q86" s="5">
        <v>2525256</v>
      </c>
    </row>
    <row r="87" spans="1:17">
      <c r="A87" s="5">
        <v>1397</v>
      </c>
      <c r="B87" s="5">
        <v>3</v>
      </c>
      <c r="C87" s="5" t="s">
        <v>322</v>
      </c>
      <c r="D87" s="5" t="s">
        <v>323</v>
      </c>
      <c r="E87" s="5">
        <v>1080585</v>
      </c>
      <c r="F87" s="5">
        <v>7733</v>
      </c>
      <c r="G87" s="5">
        <v>35897</v>
      </c>
      <c r="H87" s="5">
        <v>19854</v>
      </c>
      <c r="I87" s="5">
        <v>403430</v>
      </c>
      <c r="J87" s="5">
        <v>44524</v>
      </c>
      <c r="K87" s="5">
        <v>421</v>
      </c>
      <c r="L87" s="5">
        <v>0</v>
      </c>
      <c r="M87" s="5">
        <v>0</v>
      </c>
      <c r="N87" s="5">
        <v>12</v>
      </c>
      <c r="O87" s="5">
        <v>983</v>
      </c>
      <c r="P87" s="5">
        <v>459036</v>
      </c>
      <c r="Q87" s="5">
        <v>108695</v>
      </c>
    </row>
    <row r="88" spans="1:17">
      <c r="A88" s="5">
        <v>1397</v>
      </c>
      <c r="B88" s="5">
        <v>4</v>
      </c>
      <c r="C88" s="5" t="s">
        <v>324</v>
      </c>
      <c r="D88" s="5" t="s">
        <v>325</v>
      </c>
      <c r="E88" s="5">
        <v>41881</v>
      </c>
      <c r="F88" s="5">
        <v>0</v>
      </c>
      <c r="G88" s="5">
        <v>3469</v>
      </c>
      <c r="H88" s="5">
        <v>164</v>
      </c>
      <c r="I88" s="5">
        <v>10705</v>
      </c>
      <c r="J88" s="5">
        <v>5533</v>
      </c>
      <c r="K88" s="5">
        <v>0</v>
      </c>
      <c r="L88" s="5">
        <v>0</v>
      </c>
      <c r="M88" s="5">
        <v>0</v>
      </c>
      <c r="N88" s="5">
        <v>0</v>
      </c>
      <c r="O88" s="5">
        <v>10</v>
      </c>
      <c r="P88" s="5">
        <v>16932</v>
      </c>
      <c r="Q88" s="5">
        <v>5067</v>
      </c>
    </row>
    <row r="89" spans="1:17">
      <c r="A89" s="5">
        <v>1397</v>
      </c>
      <c r="B89" s="5">
        <v>4</v>
      </c>
      <c r="C89" s="5" t="s">
        <v>326</v>
      </c>
      <c r="D89" s="5" t="s">
        <v>327</v>
      </c>
      <c r="E89" s="5">
        <v>476924</v>
      </c>
      <c r="F89" s="5">
        <v>2252</v>
      </c>
      <c r="G89" s="5">
        <v>17410</v>
      </c>
      <c r="H89" s="5">
        <v>3248</v>
      </c>
      <c r="I89" s="5">
        <v>234201</v>
      </c>
      <c r="J89" s="5">
        <v>19327</v>
      </c>
      <c r="K89" s="5">
        <v>0</v>
      </c>
      <c r="L89" s="5">
        <v>0</v>
      </c>
      <c r="M89" s="5">
        <v>0</v>
      </c>
      <c r="N89" s="5">
        <v>12</v>
      </c>
      <c r="O89" s="5">
        <v>30</v>
      </c>
      <c r="P89" s="5">
        <v>170890</v>
      </c>
      <c r="Q89" s="5">
        <v>29554</v>
      </c>
    </row>
    <row r="90" spans="1:17">
      <c r="A90" s="5">
        <v>1397</v>
      </c>
      <c r="B90" s="5">
        <v>4</v>
      </c>
      <c r="C90" s="5" t="s">
        <v>328</v>
      </c>
      <c r="D90" s="5" t="s">
        <v>329</v>
      </c>
      <c r="E90" s="5">
        <v>346451</v>
      </c>
      <c r="F90" s="5">
        <v>0</v>
      </c>
      <c r="G90" s="5">
        <v>8487</v>
      </c>
      <c r="H90" s="5">
        <v>7453</v>
      </c>
      <c r="I90" s="5">
        <v>108148</v>
      </c>
      <c r="J90" s="5">
        <v>13293</v>
      </c>
      <c r="K90" s="5">
        <v>0</v>
      </c>
      <c r="L90" s="5">
        <v>0</v>
      </c>
      <c r="M90" s="5">
        <v>0</v>
      </c>
      <c r="N90" s="5">
        <v>0</v>
      </c>
      <c r="O90" s="5">
        <v>943</v>
      </c>
      <c r="P90" s="5">
        <v>163376</v>
      </c>
      <c r="Q90" s="5">
        <v>44752</v>
      </c>
    </row>
    <row r="91" spans="1:17">
      <c r="A91" s="5">
        <v>1397</v>
      </c>
      <c r="B91" s="5">
        <v>4</v>
      </c>
      <c r="C91" s="5" t="s">
        <v>330</v>
      </c>
      <c r="D91" s="5" t="s">
        <v>331</v>
      </c>
      <c r="E91" s="5">
        <v>215329</v>
      </c>
      <c r="F91" s="5">
        <v>5481</v>
      </c>
      <c r="G91" s="5">
        <v>6531</v>
      </c>
      <c r="H91" s="5">
        <v>8989</v>
      </c>
      <c r="I91" s="5">
        <v>50376</v>
      </c>
      <c r="J91" s="5">
        <v>6370</v>
      </c>
      <c r="K91" s="5">
        <v>421</v>
      </c>
      <c r="L91" s="5">
        <v>0</v>
      </c>
      <c r="M91" s="5">
        <v>0</v>
      </c>
      <c r="N91" s="5">
        <v>0</v>
      </c>
      <c r="O91" s="5">
        <v>0</v>
      </c>
      <c r="P91" s="5">
        <v>107838</v>
      </c>
      <c r="Q91" s="5">
        <v>29323</v>
      </c>
    </row>
    <row r="92" spans="1:17">
      <c r="A92" s="5">
        <v>1397</v>
      </c>
      <c r="B92" s="5">
        <v>3</v>
      </c>
      <c r="C92" s="5" t="s">
        <v>332</v>
      </c>
      <c r="D92" s="5" t="s">
        <v>333</v>
      </c>
      <c r="E92" s="5">
        <v>464352</v>
      </c>
      <c r="F92" s="5">
        <v>0</v>
      </c>
      <c r="G92" s="5">
        <v>14889</v>
      </c>
      <c r="H92" s="5">
        <v>348</v>
      </c>
      <c r="I92" s="5">
        <v>170288</v>
      </c>
      <c r="J92" s="5">
        <v>4524</v>
      </c>
      <c r="K92" s="5">
        <v>0</v>
      </c>
      <c r="L92" s="5">
        <v>0</v>
      </c>
      <c r="M92" s="5">
        <v>0</v>
      </c>
      <c r="N92" s="5">
        <v>0</v>
      </c>
      <c r="O92" s="5">
        <v>127</v>
      </c>
      <c r="P92" s="5">
        <v>249354</v>
      </c>
      <c r="Q92" s="5">
        <v>24822</v>
      </c>
    </row>
    <row r="93" spans="1:17">
      <c r="A93" s="5">
        <v>1397</v>
      </c>
      <c r="B93" s="5">
        <v>4</v>
      </c>
      <c r="C93" s="5" t="s">
        <v>334</v>
      </c>
      <c r="D93" s="5" t="s">
        <v>333</v>
      </c>
      <c r="E93" s="5">
        <v>464352</v>
      </c>
      <c r="F93" s="5">
        <v>0</v>
      </c>
      <c r="G93" s="5">
        <v>14889</v>
      </c>
      <c r="H93" s="5">
        <v>348</v>
      </c>
      <c r="I93" s="5">
        <v>170288</v>
      </c>
      <c r="J93" s="5">
        <v>4524</v>
      </c>
      <c r="K93" s="5">
        <v>0</v>
      </c>
      <c r="L93" s="5">
        <v>0</v>
      </c>
      <c r="M93" s="5">
        <v>0</v>
      </c>
      <c r="N93" s="5">
        <v>0</v>
      </c>
      <c r="O93" s="5">
        <v>127</v>
      </c>
      <c r="P93" s="5">
        <v>249354</v>
      </c>
      <c r="Q93" s="5">
        <v>24822</v>
      </c>
    </row>
    <row r="94" spans="1:17">
      <c r="A94" s="5">
        <v>1397</v>
      </c>
      <c r="B94" s="5">
        <v>2</v>
      </c>
      <c r="C94" s="5" t="s">
        <v>335</v>
      </c>
      <c r="D94" s="5" t="s">
        <v>336</v>
      </c>
      <c r="E94" s="5">
        <v>685700</v>
      </c>
      <c r="F94" s="5">
        <v>3</v>
      </c>
      <c r="G94" s="5">
        <v>28592</v>
      </c>
      <c r="H94" s="5">
        <v>844</v>
      </c>
      <c r="I94" s="5">
        <v>202233</v>
      </c>
      <c r="J94" s="5">
        <v>15036</v>
      </c>
      <c r="K94" s="5">
        <v>447</v>
      </c>
      <c r="L94" s="5">
        <v>0</v>
      </c>
      <c r="M94" s="5">
        <v>0</v>
      </c>
      <c r="N94" s="5">
        <v>0</v>
      </c>
      <c r="O94" s="5">
        <v>1172</v>
      </c>
      <c r="P94" s="5">
        <v>357595</v>
      </c>
      <c r="Q94" s="5">
        <v>79778</v>
      </c>
    </row>
    <row r="95" spans="1:17">
      <c r="A95" s="5">
        <v>1397</v>
      </c>
      <c r="B95" s="5">
        <v>3</v>
      </c>
      <c r="C95" s="5" t="s">
        <v>337</v>
      </c>
      <c r="D95" s="5" t="s">
        <v>336</v>
      </c>
      <c r="E95" s="5">
        <v>685700</v>
      </c>
      <c r="F95" s="5">
        <v>3</v>
      </c>
      <c r="G95" s="5">
        <v>28592</v>
      </c>
      <c r="H95" s="5">
        <v>844</v>
      </c>
      <c r="I95" s="5">
        <v>202233</v>
      </c>
      <c r="J95" s="5">
        <v>15036</v>
      </c>
      <c r="K95" s="5">
        <v>447</v>
      </c>
      <c r="L95" s="5">
        <v>0</v>
      </c>
      <c r="M95" s="5">
        <v>0</v>
      </c>
      <c r="N95" s="5">
        <v>0</v>
      </c>
      <c r="O95" s="5">
        <v>1172</v>
      </c>
      <c r="P95" s="5">
        <v>357595</v>
      </c>
      <c r="Q95" s="5">
        <v>79778</v>
      </c>
    </row>
    <row r="96" spans="1:17">
      <c r="A96" s="5">
        <v>1397</v>
      </c>
      <c r="B96" s="5">
        <v>4</v>
      </c>
      <c r="C96" s="5" t="s">
        <v>338</v>
      </c>
      <c r="D96" s="5" t="s">
        <v>336</v>
      </c>
      <c r="E96" s="5">
        <v>685700</v>
      </c>
      <c r="F96" s="5">
        <v>3</v>
      </c>
      <c r="G96" s="5">
        <v>28592</v>
      </c>
      <c r="H96" s="5">
        <v>844</v>
      </c>
      <c r="I96" s="5">
        <v>202233</v>
      </c>
      <c r="J96" s="5">
        <v>15036</v>
      </c>
      <c r="K96" s="5">
        <v>447</v>
      </c>
      <c r="L96" s="5">
        <v>0</v>
      </c>
      <c r="M96" s="5">
        <v>0</v>
      </c>
      <c r="N96" s="5">
        <v>0</v>
      </c>
      <c r="O96" s="5">
        <v>1172</v>
      </c>
      <c r="P96" s="5">
        <v>357595</v>
      </c>
      <c r="Q96" s="5">
        <v>79778</v>
      </c>
    </row>
    <row r="97" spans="1:17">
      <c r="A97" s="5">
        <v>1397</v>
      </c>
      <c r="B97" s="5">
        <v>2</v>
      </c>
      <c r="C97" s="5" t="s">
        <v>339</v>
      </c>
      <c r="D97" s="5" t="s">
        <v>340</v>
      </c>
      <c r="E97" s="5">
        <v>3583314</v>
      </c>
      <c r="F97" s="5">
        <v>880</v>
      </c>
      <c r="G97" s="5">
        <v>60816</v>
      </c>
      <c r="H97" s="5">
        <v>13624</v>
      </c>
      <c r="I97" s="5">
        <v>558434</v>
      </c>
      <c r="J97" s="5">
        <v>87797</v>
      </c>
      <c r="K97" s="5">
        <v>1318</v>
      </c>
      <c r="L97" s="5">
        <v>0</v>
      </c>
      <c r="M97" s="5">
        <v>0</v>
      </c>
      <c r="N97" s="5">
        <v>0</v>
      </c>
      <c r="O97" s="5">
        <v>10589</v>
      </c>
      <c r="P97" s="5">
        <v>2706872</v>
      </c>
      <c r="Q97" s="5">
        <v>142984</v>
      </c>
    </row>
    <row r="98" spans="1:17">
      <c r="A98" s="5">
        <v>1397</v>
      </c>
      <c r="B98" s="5">
        <v>3</v>
      </c>
      <c r="C98" s="5" t="s">
        <v>341</v>
      </c>
      <c r="D98" s="5" t="s">
        <v>342</v>
      </c>
      <c r="E98" s="5">
        <v>657685</v>
      </c>
      <c r="F98" s="5">
        <v>294</v>
      </c>
      <c r="G98" s="5">
        <v>11068</v>
      </c>
      <c r="H98" s="5">
        <v>2862</v>
      </c>
      <c r="I98" s="5">
        <v>220170</v>
      </c>
      <c r="J98" s="5">
        <v>21288</v>
      </c>
      <c r="K98" s="5">
        <v>220</v>
      </c>
      <c r="L98" s="5">
        <v>0</v>
      </c>
      <c r="M98" s="5">
        <v>0</v>
      </c>
      <c r="N98" s="5">
        <v>0</v>
      </c>
      <c r="O98" s="5">
        <v>9047</v>
      </c>
      <c r="P98" s="5">
        <v>371176</v>
      </c>
      <c r="Q98" s="5">
        <v>21561</v>
      </c>
    </row>
    <row r="99" spans="1:17">
      <c r="A99" s="5">
        <v>1397</v>
      </c>
      <c r="B99" s="5">
        <v>4</v>
      </c>
      <c r="C99" s="5" t="s">
        <v>343</v>
      </c>
      <c r="D99" s="5" t="s">
        <v>344</v>
      </c>
      <c r="E99" s="5">
        <v>427596</v>
      </c>
      <c r="F99" s="5">
        <v>221</v>
      </c>
      <c r="G99" s="5">
        <v>4346</v>
      </c>
      <c r="H99" s="5">
        <v>1495</v>
      </c>
      <c r="I99" s="5">
        <v>170842</v>
      </c>
      <c r="J99" s="5">
        <v>15353</v>
      </c>
      <c r="K99" s="5">
        <v>220</v>
      </c>
      <c r="L99" s="5">
        <v>0</v>
      </c>
      <c r="M99" s="5">
        <v>0</v>
      </c>
      <c r="N99" s="5">
        <v>0</v>
      </c>
      <c r="O99" s="5">
        <v>0</v>
      </c>
      <c r="P99" s="5">
        <v>222989</v>
      </c>
      <c r="Q99" s="5">
        <v>12129</v>
      </c>
    </row>
    <row r="100" spans="1:17">
      <c r="A100" s="5">
        <v>1397</v>
      </c>
      <c r="B100" s="5">
        <v>4</v>
      </c>
      <c r="C100" s="5" t="s">
        <v>345</v>
      </c>
      <c r="D100" s="5" t="s">
        <v>346</v>
      </c>
      <c r="E100" s="5">
        <v>230090</v>
      </c>
      <c r="F100" s="5">
        <v>73</v>
      </c>
      <c r="G100" s="5">
        <v>6722</v>
      </c>
      <c r="H100" s="5">
        <v>1367</v>
      </c>
      <c r="I100" s="5">
        <v>49328</v>
      </c>
      <c r="J100" s="5">
        <v>5935</v>
      </c>
      <c r="K100" s="5">
        <v>0</v>
      </c>
      <c r="L100" s="5">
        <v>0</v>
      </c>
      <c r="M100" s="5">
        <v>0</v>
      </c>
      <c r="N100" s="5">
        <v>0</v>
      </c>
      <c r="O100" s="5">
        <v>9047</v>
      </c>
      <c r="P100" s="5">
        <v>148187</v>
      </c>
      <c r="Q100" s="5">
        <v>9431</v>
      </c>
    </row>
    <row r="101" spans="1:17">
      <c r="A101" s="5">
        <v>1397</v>
      </c>
      <c r="B101" s="5">
        <v>3</v>
      </c>
      <c r="C101" s="5" t="s">
        <v>347</v>
      </c>
      <c r="D101" s="5" t="s">
        <v>348</v>
      </c>
      <c r="E101" s="5">
        <v>2925629</v>
      </c>
      <c r="F101" s="5">
        <v>587</v>
      </c>
      <c r="G101" s="5">
        <v>49748</v>
      </c>
      <c r="H101" s="5">
        <v>10762</v>
      </c>
      <c r="I101" s="5">
        <v>338264</v>
      </c>
      <c r="J101" s="5">
        <v>66509</v>
      </c>
      <c r="K101" s="5">
        <v>1098</v>
      </c>
      <c r="L101" s="5">
        <v>0</v>
      </c>
      <c r="M101" s="5">
        <v>0</v>
      </c>
      <c r="N101" s="5">
        <v>0</v>
      </c>
      <c r="O101" s="5">
        <v>1542</v>
      </c>
      <c r="P101" s="5">
        <v>2335696</v>
      </c>
      <c r="Q101" s="5">
        <v>121423</v>
      </c>
    </row>
    <row r="102" spans="1:17">
      <c r="A102" s="5">
        <v>1397</v>
      </c>
      <c r="B102" s="5">
        <v>4</v>
      </c>
      <c r="C102" s="5" t="s">
        <v>349</v>
      </c>
      <c r="D102" s="5" t="s">
        <v>348</v>
      </c>
      <c r="E102" s="5">
        <v>2925629</v>
      </c>
      <c r="F102" s="5">
        <v>587</v>
      </c>
      <c r="G102" s="5">
        <v>49748</v>
      </c>
      <c r="H102" s="5">
        <v>10762</v>
      </c>
      <c r="I102" s="5">
        <v>338264</v>
      </c>
      <c r="J102" s="5">
        <v>66509</v>
      </c>
      <c r="K102" s="5">
        <v>1098</v>
      </c>
      <c r="L102" s="5">
        <v>0</v>
      </c>
      <c r="M102" s="5">
        <v>0</v>
      </c>
      <c r="N102" s="5">
        <v>0</v>
      </c>
      <c r="O102" s="5">
        <v>1542</v>
      </c>
      <c r="P102" s="5">
        <v>2335696</v>
      </c>
      <c r="Q102" s="5">
        <v>121423</v>
      </c>
    </row>
    <row r="103" spans="1:17">
      <c r="A103" s="5">
        <v>1397</v>
      </c>
      <c r="B103" s="5">
        <v>2</v>
      </c>
      <c r="C103" s="5" t="s">
        <v>350</v>
      </c>
      <c r="D103" s="5" t="s">
        <v>351</v>
      </c>
      <c r="E103" s="5">
        <v>27938202</v>
      </c>
      <c r="F103" s="5">
        <v>18619</v>
      </c>
      <c r="G103" s="5">
        <v>1428464</v>
      </c>
      <c r="H103" s="5">
        <v>114963</v>
      </c>
      <c r="I103" s="5">
        <v>12711412</v>
      </c>
      <c r="J103" s="5">
        <v>254508</v>
      </c>
      <c r="K103" s="5">
        <v>2030471</v>
      </c>
      <c r="L103" s="5">
        <v>132</v>
      </c>
      <c r="M103" s="5">
        <v>121</v>
      </c>
      <c r="N103" s="5">
        <v>0</v>
      </c>
      <c r="O103" s="5">
        <v>68068</v>
      </c>
      <c r="P103" s="5">
        <v>9933813</v>
      </c>
      <c r="Q103" s="5">
        <v>1377631</v>
      </c>
    </row>
    <row r="104" spans="1:17">
      <c r="A104" s="5">
        <v>1397</v>
      </c>
      <c r="B104" s="5">
        <v>3</v>
      </c>
      <c r="C104" s="5" t="s">
        <v>352</v>
      </c>
      <c r="D104" s="5" t="s">
        <v>353</v>
      </c>
      <c r="E104" s="5">
        <v>1922707</v>
      </c>
      <c r="F104" s="5">
        <v>1308</v>
      </c>
      <c r="G104" s="5">
        <v>42407</v>
      </c>
      <c r="H104" s="5">
        <v>5360</v>
      </c>
      <c r="I104" s="5">
        <v>1034108</v>
      </c>
      <c r="J104" s="5">
        <v>12505</v>
      </c>
      <c r="K104" s="5">
        <v>25</v>
      </c>
      <c r="L104" s="5">
        <v>0</v>
      </c>
      <c r="M104" s="5">
        <v>0</v>
      </c>
      <c r="N104" s="5">
        <v>0</v>
      </c>
      <c r="O104" s="5">
        <v>3522</v>
      </c>
      <c r="P104" s="5">
        <v>751493</v>
      </c>
      <c r="Q104" s="5">
        <v>71978</v>
      </c>
    </row>
    <row r="105" spans="1:17">
      <c r="A105" s="5">
        <v>1397</v>
      </c>
      <c r="B105" s="5">
        <v>4</v>
      </c>
      <c r="C105" s="5" t="s">
        <v>354</v>
      </c>
      <c r="D105" s="5" t="s">
        <v>353</v>
      </c>
      <c r="E105" s="5">
        <v>1922707</v>
      </c>
      <c r="F105" s="5">
        <v>1308</v>
      </c>
      <c r="G105" s="5">
        <v>42407</v>
      </c>
      <c r="H105" s="5">
        <v>5360</v>
      </c>
      <c r="I105" s="5">
        <v>1034108</v>
      </c>
      <c r="J105" s="5">
        <v>12505</v>
      </c>
      <c r="K105" s="5">
        <v>25</v>
      </c>
      <c r="L105" s="5">
        <v>0</v>
      </c>
      <c r="M105" s="5">
        <v>0</v>
      </c>
      <c r="N105" s="5">
        <v>0</v>
      </c>
      <c r="O105" s="5">
        <v>3522</v>
      </c>
      <c r="P105" s="5">
        <v>751493</v>
      </c>
      <c r="Q105" s="5">
        <v>71978</v>
      </c>
    </row>
    <row r="106" spans="1:17">
      <c r="A106" s="5">
        <v>1397</v>
      </c>
      <c r="B106" s="5">
        <v>3</v>
      </c>
      <c r="C106" s="5" t="s">
        <v>355</v>
      </c>
      <c r="D106" s="5" t="s">
        <v>356</v>
      </c>
      <c r="E106" s="5">
        <v>26015496</v>
      </c>
      <c r="F106" s="5">
        <v>17311</v>
      </c>
      <c r="G106" s="5">
        <v>1386057</v>
      </c>
      <c r="H106" s="5">
        <v>109602</v>
      </c>
      <c r="I106" s="5">
        <v>11677304</v>
      </c>
      <c r="J106" s="5">
        <v>242004</v>
      </c>
      <c r="K106" s="5">
        <v>2030446</v>
      </c>
      <c r="L106" s="5">
        <v>132</v>
      </c>
      <c r="M106" s="5">
        <v>121</v>
      </c>
      <c r="N106" s="5">
        <v>0</v>
      </c>
      <c r="O106" s="5">
        <v>64546</v>
      </c>
      <c r="P106" s="5">
        <v>9182320</v>
      </c>
      <c r="Q106" s="5">
        <v>1305652</v>
      </c>
    </row>
    <row r="107" spans="1:17">
      <c r="A107" s="5">
        <v>1397</v>
      </c>
      <c r="B107" s="5">
        <v>4</v>
      </c>
      <c r="C107" s="5" t="s">
        <v>357</v>
      </c>
      <c r="D107" s="5" t="s">
        <v>358</v>
      </c>
      <c r="E107" s="5">
        <v>316124</v>
      </c>
      <c r="F107" s="5">
        <v>97</v>
      </c>
      <c r="G107" s="5">
        <v>23735</v>
      </c>
      <c r="H107" s="5">
        <v>6998</v>
      </c>
      <c r="I107" s="5">
        <v>137121</v>
      </c>
      <c r="J107" s="5">
        <v>4013</v>
      </c>
      <c r="K107" s="5">
        <v>29529</v>
      </c>
      <c r="L107" s="5">
        <v>0</v>
      </c>
      <c r="M107" s="5">
        <v>0</v>
      </c>
      <c r="N107" s="5">
        <v>0</v>
      </c>
      <c r="O107" s="5">
        <v>0</v>
      </c>
      <c r="P107" s="5">
        <v>103859</v>
      </c>
      <c r="Q107" s="5">
        <v>10772</v>
      </c>
    </row>
    <row r="108" spans="1:17">
      <c r="A108" s="5">
        <v>1397</v>
      </c>
      <c r="B108" s="5">
        <v>4</v>
      </c>
      <c r="C108" s="5" t="s">
        <v>359</v>
      </c>
      <c r="D108" s="5" t="s">
        <v>360</v>
      </c>
      <c r="E108" s="5">
        <v>8036761</v>
      </c>
      <c r="F108" s="5">
        <v>11525</v>
      </c>
      <c r="G108" s="5">
        <v>258433</v>
      </c>
      <c r="H108" s="5">
        <v>50686</v>
      </c>
      <c r="I108" s="5">
        <v>4408761</v>
      </c>
      <c r="J108" s="5">
        <v>64702</v>
      </c>
      <c r="K108" s="5">
        <v>567404</v>
      </c>
      <c r="L108" s="5">
        <v>0</v>
      </c>
      <c r="M108" s="5">
        <v>0</v>
      </c>
      <c r="N108" s="5">
        <v>0</v>
      </c>
      <c r="O108" s="5">
        <v>1617</v>
      </c>
      <c r="P108" s="5">
        <v>2380274</v>
      </c>
      <c r="Q108" s="5">
        <v>293359</v>
      </c>
    </row>
    <row r="109" spans="1:17">
      <c r="A109" s="5">
        <v>1397</v>
      </c>
      <c r="B109" s="5">
        <v>4</v>
      </c>
      <c r="C109" s="5" t="s">
        <v>361</v>
      </c>
      <c r="D109" s="5" t="s">
        <v>362</v>
      </c>
      <c r="E109" s="5">
        <v>538432</v>
      </c>
      <c r="F109" s="5">
        <v>20</v>
      </c>
      <c r="G109" s="5">
        <v>4953</v>
      </c>
      <c r="H109" s="5">
        <v>845</v>
      </c>
      <c r="I109" s="5">
        <v>253318</v>
      </c>
      <c r="J109" s="5">
        <v>7835</v>
      </c>
      <c r="K109" s="5">
        <v>1617</v>
      </c>
      <c r="L109" s="5">
        <v>0</v>
      </c>
      <c r="M109" s="5">
        <v>0</v>
      </c>
      <c r="N109" s="5">
        <v>0</v>
      </c>
      <c r="O109" s="5">
        <v>0</v>
      </c>
      <c r="P109" s="5">
        <v>251750</v>
      </c>
      <c r="Q109" s="5">
        <v>18095</v>
      </c>
    </row>
    <row r="110" spans="1:17">
      <c r="A110" s="5">
        <v>1397</v>
      </c>
      <c r="B110" s="5">
        <v>4</v>
      </c>
      <c r="C110" s="5" t="s">
        <v>363</v>
      </c>
      <c r="D110" s="5" t="s">
        <v>364</v>
      </c>
      <c r="E110" s="5">
        <v>12808807</v>
      </c>
      <c r="F110" s="5">
        <v>247</v>
      </c>
      <c r="G110" s="5">
        <v>209599</v>
      </c>
      <c r="H110" s="5">
        <v>28112</v>
      </c>
      <c r="I110" s="5">
        <v>6397815</v>
      </c>
      <c r="J110" s="5">
        <v>23295</v>
      </c>
      <c r="K110" s="5">
        <v>967931</v>
      </c>
      <c r="L110" s="5">
        <v>68</v>
      </c>
      <c r="M110" s="5">
        <v>0</v>
      </c>
      <c r="N110" s="5">
        <v>0</v>
      </c>
      <c r="O110" s="5">
        <v>41073</v>
      </c>
      <c r="P110" s="5">
        <v>4490254</v>
      </c>
      <c r="Q110" s="5">
        <v>650412</v>
      </c>
    </row>
    <row r="111" spans="1:17">
      <c r="A111" s="5">
        <v>1397</v>
      </c>
      <c r="B111" s="5">
        <v>4</v>
      </c>
      <c r="C111" s="5" t="s">
        <v>365</v>
      </c>
      <c r="D111" s="5" t="s">
        <v>366</v>
      </c>
      <c r="E111" s="5">
        <v>2022139</v>
      </c>
      <c r="F111" s="5">
        <v>2641</v>
      </c>
      <c r="G111" s="5">
        <v>524671</v>
      </c>
      <c r="H111" s="5">
        <v>9810</v>
      </c>
      <c r="I111" s="5">
        <v>131868</v>
      </c>
      <c r="J111" s="5">
        <v>61422</v>
      </c>
      <c r="K111" s="5">
        <v>340855</v>
      </c>
      <c r="L111" s="5">
        <v>0</v>
      </c>
      <c r="M111" s="5">
        <v>0</v>
      </c>
      <c r="N111" s="5">
        <v>0</v>
      </c>
      <c r="O111" s="5">
        <v>5215</v>
      </c>
      <c r="P111" s="5">
        <v>770038</v>
      </c>
      <c r="Q111" s="5">
        <v>175619</v>
      </c>
    </row>
    <row r="112" spans="1:17">
      <c r="A112" s="5">
        <v>1397</v>
      </c>
      <c r="B112" s="5">
        <v>4</v>
      </c>
      <c r="C112" s="5" t="s">
        <v>367</v>
      </c>
      <c r="D112" s="5" t="s">
        <v>368</v>
      </c>
      <c r="E112" s="5">
        <v>985243</v>
      </c>
      <c r="F112" s="5">
        <v>372</v>
      </c>
      <c r="G112" s="5">
        <v>22491</v>
      </c>
      <c r="H112" s="5">
        <v>7993</v>
      </c>
      <c r="I112" s="5">
        <v>97641</v>
      </c>
      <c r="J112" s="5">
        <v>42382</v>
      </c>
      <c r="K112" s="5">
        <v>0</v>
      </c>
      <c r="L112" s="5">
        <v>0</v>
      </c>
      <c r="M112" s="5">
        <v>0</v>
      </c>
      <c r="N112" s="5">
        <v>0</v>
      </c>
      <c r="O112" s="5">
        <v>15177</v>
      </c>
      <c r="P112" s="5">
        <v>704810</v>
      </c>
      <c r="Q112" s="5">
        <v>94378</v>
      </c>
    </row>
    <row r="113" spans="1:17">
      <c r="A113" s="5">
        <v>1397</v>
      </c>
      <c r="B113" s="5">
        <v>4</v>
      </c>
      <c r="C113" s="5" t="s">
        <v>369</v>
      </c>
      <c r="D113" s="5" t="s">
        <v>370</v>
      </c>
      <c r="E113" s="5">
        <v>1307989</v>
      </c>
      <c r="F113" s="5">
        <v>2410</v>
      </c>
      <c r="G113" s="5">
        <v>342176</v>
      </c>
      <c r="H113" s="5">
        <v>5158</v>
      </c>
      <c r="I113" s="5">
        <v>250780</v>
      </c>
      <c r="J113" s="5">
        <v>38355</v>
      </c>
      <c r="K113" s="5">
        <v>123111</v>
      </c>
      <c r="L113" s="5">
        <v>64</v>
      </c>
      <c r="M113" s="5">
        <v>121</v>
      </c>
      <c r="N113" s="5">
        <v>0</v>
      </c>
      <c r="O113" s="5">
        <v>1464</v>
      </c>
      <c r="P113" s="5">
        <v>481335</v>
      </c>
      <c r="Q113" s="5">
        <v>63017</v>
      </c>
    </row>
    <row r="114" spans="1:17">
      <c r="A114" s="5">
        <v>1397</v>
      </c>
      <c r="B114" s="5">
        <v>2</v>
      </c>
      <c r="C114" s="5" t="s">
        <v>371</v>
      </c>
      <c r="D114" s="5" t="s">
        <v>372</v>
      </c>
      <c r="E114" s="5">
        <v>49755909</v>
      </c>
      <c r="F114" s="5">
        <v>5373</v>
      </c>
      <c r="G114" s="5">
        <v>473367</v>
      </c>
      <c r="H114" s="5">
        <v>24656</v>
      </c>
      <c r="I114" s="5">
        <v>19381285</v>
      </c>
      <c r="J114" s="5">
        <v>96768</v>
      </c>
      <c r="K114" s="5">
        <v>70032</v>
      </c>
      <c r="L114" s="5">
        <v>496214</v>
      </c>
      <c r="M114" s="5">
        <v>4828</v>
      </c>
      <c r="N114" s="5">
        <v>267</v>
      </c>
      <c r="O114" s="5">
        <v>509506</v>
      </c>
      <c r="P114" s="5">
        <v>26463024</v>
      </c>
      <c r="Q114" s="5">
        <v>2230589</v>
      </c>
    </row>
    <row r="115" spans="1:17">
      <c r="A115" s="5">
        <v>1397</v>
      </c>
      <c r="B115" s="5">
        <v>3</v>
      </c>
      <c r="C115" s="5" t="s">
        <v>373</v>
      </c>
      <c r="D115" s="5" t="s">
        <v>374</v>
      </c>
      <c r="E115" s="5">
        <v>41349075</v>
      </c>
      <c r="F115" s="5">
        <v>3340</v>
      </c>
      <c r="G115" s="5">
        <v>292991</v>
      </c>
      <c r="H115" s="5">
        <v>14711</v>
      </c>
      <c r="I115" s="5">
        <v>18356977</v>
      </c>
      <c r="J115" s="5">
        <v>64843</v>
      </c>
      <c r="K115" s="5">
        <v>10226</v>
      </c>
      <c r="L115" s="5">
        <v>485344</v>
      </c>
      <c r="M115" s="5">
        <v>3436</v>
      </c>
      <c r="N115" s="5">
        <v>0</v>
      </c>
      <c r="O115" s="5">
        <v>501281</v>
      </c>
      <c r="P115" s="5">
        <v>19533865</v>
      </c>
      <c r="Q115" s="5">
        <v>2082061</v>
      </c>
    </row>
    <row r="116" spans="1:17">
      <c r="A116" s="5">
        <v>1397</v>
      </c>
      <c r="B116" s="5">
        <v>4</v>
      </c>
      <c r="C116" s="5" t="s">
        <v>375</v>
      </c>
      <c r="D116" s="5" t="s">
        <v>374</v>
      </c>
      <c r="E116" s="5">
        <v>41349075</v>
      </c>
      <c r="F116" s="5">
        <v>3340</v>
      </c>
      <c r="G116" s="5">
        <v>292991</v>
      </c>
      <c r="H116" s="5">
        <v>14711</v>
      </c>
      <c r="I116" s="5">
        <v>18356977</v>
      </c>
      <c r="J116" s="5">
        <v>64843</v>
      </c>
      <c r="K116" s="5">
        <v>10226</v>
      </c>
      <c r="L116" s="5">
        <v>485344</v>
      </c>
      <c r="M116" s="5">
        <v>3436</v>
      </c>
      <c r="N116" s="5">
        <v>0</v>
      </c>
      <c r="O116" s="5">
        <v>501281</v>
      </c>
      <c r="P116" s="5">
        <v>19533865</v>
      </c>
      <c r="Q116" s="5">
        <v>2082061</v>
      </c>
    </row>
    <row r="117" spans="1:17">
      <c r="A117" s="5">
        <v>1397</v>
      </c>
      <c r="B117" s="5">
        <v>3</v>
      </c>
      <c r="C117" s="5" t="s">
        <v>376</v>
      </c>
      <c r="D117" s="5" t="s">
        <v>377</v>
      </c>
      <c r="E117" s="5">
        <v>7732150</v>
      </c>
      <c r="F117" s="5">
        <v>1845</v>
      </c>
      <c r="G117" s="5">
        <v>165220</v>
      </c>
      <c r="H117" s="5">
        <v>7499</v>
      </c>
      <c r="I117" s="5">
        <v>942565</v>
      </c>
      <c r="J117" s="5">
        <v>26708</v>
      </c>
      <c r="K117" s="5">
        <v>55819</v>
      </c>
      <c r="L117" s="5">
        <v>10871</v>
      </c>
      <c r="M117" s="5">
        <v>1392</v>
      </c>
      <c r="N117" s="5">
        <v>0</v>
      </c>
      <c r="O117" s="5">
        <v>405</v>
      </c>
      <c r="P117" s="5">
        <v>6402221</v>
      </c>
      <c r="Q117" s="5">
        <v>117607</v>
      </c>
    </row>
    <row r="118" spans="1:17">
      <c r="A118" s="5">
        <v>1397</v>
      </c>
      <c r="B118" s="5">
        <v>4</v>
      </c>
      <c r="C118" s="5" t="s">
        <v>378</v>
      </c>
      <c r="D118" s="5" t="s">
        <v>377</v>
      </c>
      <c r="E118" s="5">
        <v>7732150</v>
      </c>
      <c r="F118" s="5">
        <v>1845</v>
      </c>
      <c r="G118" s="5">
        <v>165220</v>
      </c>
      <c r="H118" s="5">
        <v>7499</v>
      </c>
      <c r="I118" s="5">
        <v>942565</v>
      </c>
      <c r="J118" s="5">
        <v>26708</v>
      </c>
      <c r="K118" s="5">
        <v>55819</v>
      </c>
      <c r="L118" s="5">
        <v>10871</v>
      </c>
      <c r="M118" s="5">
        <v>1392</v>
      </c>
      <c r="N118" s="5">
        <v>0</v>
      </c>
      <c r="O118" s="5">
        <v>405</v>
      </c>
      <c r="P118" s="5">
        <v>6402221</v>
      </c>
      <c r="Q118" s="5">
        <v>117607</v>
      </c>
    </row>
    <row r="119" spans="1:17">
      <c r="A119" s="5">
        <v>1397</v>
      </c>
      <c r="B119" s="5">
        <v>3</v>
      </c>
      <c r="C119" s="5" t="s">
        <v>379</v>
      </c>
      <c r="D119" s="5" t="s">
        <v>380</v>
      </c>
      <c r="E119" s="5">
        <v>674684</v>
      </c>
      <c r="F119" s="5">
        <v>189</v>
      </c>
      <c r="G119" s="5">
        <v>15156</v>
      </c>
      <c r="H119" s="5">
        <v>2445</v>
      </c>
      <c r="I119" s="5">
        <v>81742</v>
      </c>
      <c r="J119" s="5">
        <v>5218</v>
      </c>
      <c r="K119" s="5">
        <v>3987</v>
      </c>
      <c r="L119" s="5">
        <v>0</v>
      </c>
      <c r="M119" s="5">
        <v>0</v>
      </c>
      <c r="N119" s="5">
        <v>267</v>
      </c>
      <c r="O119" s="5">
        <v>7820</v>
      </c>
      <c r="P119" s="5">
        <v>526939</v>
      </c>
      <c r="Q119" s="5">
        <v>30920</v>
      </c>
    </row>
    <row r="120" spans="1:17">
      <c r="A120" s="5">
        <v>1397</v>
      </c>
      <c r="B120" s="5">
        <v>4</v>
      </c>
      <c r="C120" s="5" t="s">
        <v>381</v>
      </c>
      <c r="D120" s="5" t="s">
        <v>382</v>
      </c>
      <c r="E120" s="5">
        <v>621264</v>
      </c>
      <c r="F120" s="5">
        <v>189</v>
      </c>
      <c r="G120" s="5">
        <v>14618</v>
      </c>
      <c r="H120" s="5">
        <v>2311</v>
      </c>
      <c r="I120" s="5">
        <v>73301</v>
      </c>
      <c r="J120" s="5">
        <v>4773</v>
      </c>
      <c r="K120" s="5">
        <v>3987</v>
      </c>
      <c r="L120" s="5">
        <v>0</v>
      </c>
      <c r="M120" s="5">
        <v>0</v>
      </c>
      <c r="N120" s="5">
        <v>267</v>
      </c>
      <c r="O120" s="5">
        <v>7820</v>
      </c>
      <c r="P120" s="5">
        <v>485946</v>
      </c>
      <c r="Q120" s="5">
        <v>28052</v>
      </c>
    </row>
    <row r="121" spans="1:17">
      <c r="A121" s="5">
        <v>1397</v>
      </c>
      <c r="B121" s="5">
        <v>4</v>
      </c>
      <c r="C121" s="5" t="s">
        <v>383</v>
      </c>
      <c r="D121" s="5" t="s">
        <v>384</v>
      </c>
      <c r="E121" s="5">
        <v>53420</v>
      </c>
      <c r="F121" s="5">
        <v>0</v>
      </c>
      <c r="G121" s="5">
        <v>538</v>
      </c>
      <c r="H121" s="5">
        <v>134</v>
      </c>
      <c r="I121" s="5">
        <v>8441</v>
      </c>
      <c r="J121" s="5">
        <v>445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40993</v>
      </c>
      <c r="Q121" s="5">
        <v>2868</v>
      </c>
    </row>
    <row r="122" spans="1:17">
      <c r="A122" s="5">
        <v>1397</v>
      </c>
      <c r="B122" s="5">
        <v>2</v>
      </c>
      <c r="C122" s="5" t="s">
        <v>385</v>
      </c>
      <c r="D122" s="5" t="s">
        <v>386</v>
      </c>
      <c r="E122" s="5">
        <v>1939977</v>
      </c>
      <c r="F122" s="5">
        <v>3410</v>
      </c>
      <c r="G122" s="5">
        <v>97102</v>
      </c>
      <c r="H122" s="5">
        <v>66644</v>
      </c>
      <c r="I122" s="5">
        <v>349421</v>
      </c>
      <c r="J122" s="5">
        <v>81637</v>
      </c>
      <c r="K122" s="5">
        <v>693</v>
      </c>
      <c r="L122" s="5">
        <v>4</v>
      </c>
      <c r="M122" s="5">
        <v>30</v>
      </c>
      <c r="N122" s="5">
        <v>0</v>
      </c>
      <c r="O122" s="5">
        <v>21349</v>
      </c>
      <c r="P122" s="5">
        <v>1205541</v>
      </c>
      <c r="Q122" s="5">
        <v>114145</v>
      </c>
    </row>
    <row r="123" spans="1:17">
      <c r="A123" s="5">
        <v>1397</v>
      </c>
      <c r="B123" s="5">
        <v>3</v>
      </c>
      <c r="C123" s="5" t="s">
        <v>387</v>
      </c>
      <c r="D123" s="5" t="s">
        <v>388</v>
      </c>
      <c r="E123" s="5">
        <v>826431</v>
      </c>
      <c r="F123" s="5">
        <v>1101</v>
      </c>
      <c r="G123" s="5">
        <v>53362</v>
      </c>
      <c r="H123" s="5">
        <v>47363</v>
      </c>
      <c r="I123" s="5">
        <v>144543</v>
      </c>
      <c r="J123" s="5">
        <v>41711</v>
      </c>
      <c r="K123" s="5">
        <v>5</v>
      </c>
      <c r="L123" s="5">
        <v>4</v>
      </c>
      <c r="M123" s="5">
        <v>30</v>
      </c>
      <c r="N123" s="5">
        <v>0</v>
      </c>
      <c r="O123" s="5">
        <v>14035</v>
      </c>
      <c r="P123" s="5">
        <v>481889</v>
      </c>
      <c r="Q123" s="5">
        <v>42387</v>
      </c>
    </row>
    <row r="124" spans="1:17">
      <c r="A124" s="5">
        <v>1397</v>
      </c>
      <c r="B124" s="5">
        <v>4</v>
      </c>
      <c r="C124" s="5" t="s">
        <v>389</v>
      </c>
      <c r="D124" s="5" t="s">
        <v>390</v>
      </c>
      <c r="E124" s="5">
        <v>545113</v>
      </c>
      <c r="F124" s="5">
        <v>424</v>
      </c>
      <c r="G124" s="5">
        <v>42165</v>
      </c>
      <c r="H124" s="5">
        <v>39197</v>
      </c>
      <c r="I124" s="5">
        <v>79175</v>
      </c>
      <c r="J124" s="5">
        <v>33621</v>
      </c>
      <c r="K124" s="5">
        <v>0</v>
      </c>
      <c r="L124" s="5">
        <v>0</v>
      </c>
      <c r="M124" s="5">
        <v>30</v>
      </c>
      <c r="N124" s="5">
        <v>0</v>
      </c>
      <c r="O124" s="5">
        <v>13589</v>
      </c>
      <c r="P124" s="5">
        <v>309305</v>
      </c>
      <c r="Q124" s="5">
        <v>27606</v>
      </c>
    </row>
    <row r="125" spans="1:17">
      <c r="A125" s="5">
        <v>1397</v>
      </c>
      <c r="B125" s="5">
        <v>4</v>
      </c>
      <c r="C125" s="5" t="s">
        <v>391</v>
      </c>
      <c r="D125" s="5" t="s">
        <v>392</v>
      </c>
      <c r="E125" s="5">
        <v>279798</v>
      </c>
      <c r="F125" s="5">
        <v>677</v>
      </c>
      <c r="G125" s="5">
        <v>11196</v>
      </c>
      <c r="H125" s="5">
        <v>8152</v>
      </c>
      <c r="I125" s="5">
        <v>65173</v>
      </c>
      <c r="J125" s="5">
        <v>7988</v>
      </c>
      <c r="K125" s="5">
        <v>5</v>
      </c>
      <c r="L125" s="5">
        <v>4</v>
      </c>
      <c r="M125" s="5">
        <v>0</v>
      </c>
      <c r="N125" s="5">
        <v>0</v>
      </c>
      <c r="O125" s="5">
        <v>447</v>
      </c>
      <c r="P125" s="5">
        <v>171518</v>
      </c>
      <c r="Q125" s="5">
        <v>14638</v>
      </c>
    </row>
    <row r="126" spans="1:17">
      <c r="A126" s="5">
        <v>1397</v>
      </c>
      <c r="B126" s="5">
        <v>4</v>
      </c>
      <c r="C126" s="5" t="s">
        <v>393</v>
      </c>
      <c r="D126" s="5" t="s">
        <v>394</v>
      </c>
      <c r="E126" s="5">
        <v>1519</v>
      </c>
      <c r="F126" s="5">
        <v>0</v>
      </c>
      <c r="G126" s="5">
        <v>0</v>
      </c>
      <c r="H126" s="5">
        <v>14</v>
      </c>
      <c r="I126" s="5">
        <v>194</v>
      </c>
      <c r="J126" s="5">
        <v>103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1066</v>
      </c>
      <c r="Q126" s="5">
        <v>142</v>
      </c>
    </row>
    <row r="127" spans="1:17">
      <c r="A127" s="5">
        <v>1397</v>
      </c>
      <c r="B127" s="5">
        <v>3</v>
      </c>
      <c r="C127" s="5" t="s">
        <v>395</v>
      </c>
      <c r="D127" s="5" t="s">
        <v>396</v>
      </c>
      <c r="E127" s="5">
        <v>1113546</v>
      </c>
      <c r="F127" s="5">
        <v>2309</v>
      </c>
      <c r="G127" s="5">
        <v>43740</v>
      </c>
      <c r="H127" s="5">
        <v>19281</v>
      </c>
      <c r="I127" s="5">
        <v>204878</v>
      </c>
      <c r="J127" s="5">
        <v>39925</v>
      </c>
      <c r="K127" s="5">
        <v>689</v>
      </c>
      <c r="L127" s="5">
        <v>0</v>
      </c>
      <c r="M127" s="5">
        <v>0</v>
      </c>
      <c r="N127" s="5">
        <v>0</v>
      </c>
      <c r="O127" s="5">
        <v>7314</v>
      </c>
      <c r="P127" s="5">
        <v>723652</v>
      </c>
      <c r="Q127" s="5">
        <v>71758</v>
      </c>
    </row>
    <row r="128" spans="1:17">
      <c r="A128" s="5">
        <v>1397</v>
      </c>
      <c r="B128" s="5">
        <v>4</v>
      </c>
      <c r="C128" s="5" t="s">
        <v>397</v>
      </c>
      <c r="D128" s="5" t="s">
        <v>398</v>
      </c>
      <c r="E128" s="5">
        <v>41870</v>
      </c>
      <c r="F128" s="5">
        <v>72</v>
      </c>
      <c r="G128" s="5">
        <v>6587</v>
      </c>
      <c r="H128" s="5">
        <v>281</v>
      </c>
      <c r="I128" s="5">
        <v>4308</v>
      </c>
      <c r="J128" s="5">
        <v>1973</v>
      </c>
      <c r="K128" s="5">
        <v>0</v>
      </c>
      <c r="L128" s="5">
        <v>0</v>
      </c>
      <c r="M128" s="5">
        <v>0</v>
      </c>
      <c r="N128" s="5">
        <v>0</v>
      </c>
      <c r="O128" s="5">
        <v>175</v>
      </c>
      <c r="P128" s="5">
        <v>25295</v>
      </c>
      <c r="Q128" s="5">
        <v>3178</v>
      </c>
    </row>
    <row r="129" spans="1:17">
      <c r="A129" s="5">
        <v>1397</v>
      </c>
      <c r="B129" s="5">
        <v>4</v>
      </c>
      <c r="C129" s="5" t="s">
        <v>399</v>
      </c>
      <c r="D129" s="5" t="s">
        <v>400</v>
      </c>
      <c r="E129" s="5">
        <v>211637</v>
      </c>
      <c r="F129" s="5">
        <v>318</v>
      </c>
      <c r="G129" s="5">
        <v>8175</v>
      </c>
      <c r="H129" s="5">
        <v>4430</v>
      </c>
      <c r="I129" s="5">
        <v>31787</v>
      </c>
      <c r="J129" s="5">
        <v>5017</v>
      </c>
      <c r="K129" s="5">
        <v>0</v>
      </c>
      <c r="L129" s="5">
        <v>0</v>
      </c>
      <c r="M129" s="5">
        <v>0</v>
      </c>
      <c r="N129" s="5">
        <v>0</v>
      </c>
      <c r="O129" s="5">
        <v>5122</v>
      </c>
      <c r="P129" s="5">
        <v>141243</v>
      </c>
      <c r="Q129" s="5">
        <v>15545</v>
      </c>
    </row>
    <row r="130" spans="1:17">
      <c r="A130" s="5">
        <v>1397</v>
      </c>
      <c r="B130" s="5">
        <v>4</v>
      </c>
      <c r="C130" s="5" t="s">
        <v>401</v>
      </c>
      <c r="D130" s="5" t="s">
        <v>402</v>
      </c>
      <c r="E130" s="5">
        <v>81144</v>
      </c>
      <c r="F130" s="5">
        <v>1226</v>
      </c>
      <c r="G130" s="5">
        <v>3765</v>
      </c>
      <c r="H130" s="5">
        <v>5990</v>
      </c>
      <c r="I130" s="5">
        <v>10546</v>
      </c>
      <c r="J130" s="5">
        <v>3394</v>
      </c>
      <c r="K130" s="5">
        <v>668</v>
      </c>
      <c r="L130" s="5">
        <v>0</v>
      </c>
      <c r="M130" s="5">
        <v>0</v>
      </c>
      <c r="N130" s="5">
        <v>0</v>
      </c>
      <c r="O130" s="5">
        <v>172</v>
      </c>
      <c r="P130" s="5">
        <v>48897</v>
      </c>
      <c r="Q130" s="5">
        <v>6486</v>
      </c>
    </row>
    <row r="131" spans="1:17">
      <c r="A131" s="5">
        <v>1397</v>
      </c>
      <c r="B131" s="5">
        <v>4</v>
      </c>
      <c r="C131" s="5" t="s">
        <v>403</v>
      </c>
      <c r="D131" s="5" t="s">
        <v>404</v>
      </c>
      <c r="E131" s="5">
        <v>778895</v>
      </c>
      <c r="F131" s="5">
        <v>693</v>
      </c>
      <c r="G131" s="5">
        <v>25213</v>
      </c>
      <c r="H131" s="5">
        <v>8581</v>
      </c>
      <c r="I131" s="5">
        <v>158237</v>
      </c>
      <c r="J131" s="5">
        <v>29541</v>
      </c>
      <c r="K131" s="5">
        <v>21</v>
      </c>
      <c r="L131" s="5">
        <v>0</v>
      </c>
      <c r="M131" s="5">
        <v>0</v>
      </c>
      <c r="N131" s="5">
        <v>0</v>
      </c>
      <c r="O131" s="5">
        <v>1844</v>
      </c>
      <c r="P131" s="5">
        <v>508216</v>
      </c>
      <c r="Q131" s="5">
        <v>46549</v>
      </c>
    </row>
    <row r="132" spans="1:17">
      <c r="A132" s="5">
        <v>1397</v>
      </c>
      <c r="B132" s="5">
        <v>2</v>
      </c>
      <c r="C132" s="5" t="s">
        <v>405</v>
      </c>
      <c r="D132" s="5" t="s">
        <v>406</v>
      </c>
      <c r="E132" s="5">
        <v>214190</v>
      </c>
      <c r="F132" s="5">
        <v>47</v>
      </c>
      <c r="G132" s="5">
        <v>6595</v>
      </c>
      <c r="H132" s="5">
        <v>1419</v>
      </c>
      <c r="I132" s="5">
        <v>32241</v>
      </c>
      <c r="J132" s="5">
        <v>9602</v>
      </c>
      <c r="K132" s="5">
        <v>18</v>
      </c>
      <c r="L132" s="5">
        <v>0</v>
      </c>
      <c r="M132" s="5">
        <v>0</v>
      </c>
      <c r="N132" s="5">
        <v>0</v>
      </c>
      <c r="O132" s="5">
        <v>140</v>
      </c>
      <c r="P132" s="5">
        <v>136580</v>
      </c>
      <c r="Q132" s="5">
        <v>27548</v>
      </c>
    </row>
    <row r="133" spans="1:17">
      <c r="A133" s="5">
        <v>1397</v>
      </c>
      <c r="B133" s="5">
        <v>3</v>
      </c>
      <c r="C133" s="5" t="s">
        <v>407</v>
      </c>
      <c r="D133" s="5" t="s">
        <v>408</v>
      </c>
      <c r="E133" s="5">
        <v>27771</v>
      </c>
      <c r="F133" s="5">
        <v>0</v>
      </c>
      <c r="G133" s="5">
        <v>572</v>
      </c>
      <c r="H133" s="5">
        <v>244</v>
      </c>
      <c r="I133" s="5">
        <v>6194</v>
      </c>
      <c r="J133" s="5">
        <v>1057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16004</v>
      </c>
      <c r="Q133" s="5">
        <v>3700</v>
      </c>
    </row>
    <row r="134" spans="1:17">
      <c r="A134" s="5">
        <v>1397</v>
      </c>
      <c r="B134" s="5">
        <v>4</v>
      </c>
      <c r="C134" s="5" t="s">
        <v>409</v>
      </c>
      <c r="D134" s="5" t="s">
        <v>408</v>
      </c>
      <c r="E134" s="5">
        <v>27771</v>
      </c>
      <c r="F134" s="5">
        <v>0</v>
      </c>
      <c r="G134" s="5">
        <v>572</v>
      </c>
      <c r="H134" s="5">
        <v>244</v>
      </c>
      <c r="I134" s="5">
        <v>6194</v>
      </c>
      <c r="J134" s="5">
        <v>1057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16004</v>
      </c>
      <c r="Q134" s="5">
        <v>3700</v>
      </c>
    </row>
    <row r="135" spans="1:17">
      <c r="A135" s="5">
        <v>1397</v>
      </c>
      <c r="B135" s="5">
        <v>3</v>
      </c>
      <c r="C135" s="5" t="s">
        <v>410</v>
      </c>
      <c r="D135" s="5" t="s">
        <v>411</v>
      </c>
      <c r="E135" s="5">
        <v>33058</v>
      </c>
      <c r="F135" s="5">
        <v>0</v>
      </c>
      <c r="G135" s="5">
        <v>820</v>
      </c>
      <c r="H135" s="5">
        <v>151</v>
      </c>
      <c r="I135" s="5">
        <v>3369</v>
      </c>
      <c r="J135" s="5">
        <v>966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24054</v>
      </c>
      <c r="Q135" s="5">
        <v>3698</v>
      </c>
    </row>
    <row r="136" spans="1:17">
      <c r="A136" s="5">
        <v>1397</v>
      </c>
      <c r="B136" s="5">
        <v>4</v>
      </c>
      <c r="C136" s="5" t="s">
        <v>412</v>
      </c>
      <c r="D136" s="5" t="s">
        <v>411</v>
      </c>
      <c r="E136" s="5">
        <v>33058</v>
      </c>
      <c r="F136" s="5">
        <v>0</v>
      </c>
      <c r="G136" s="5">
        <v>820</v>
      </c>
      <c r="H136" s="5">
        <v>151</v>
      </c>
      <c r="I136" s="5">
        <v>3369</v>
      </c>
      <c r="J136" s="5">
        <v>966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24054</v>
      </c>
      <c r="Q136" s="5">
        <v>3698</v>
      </c>
    </row>
    <row r="137" spans="1:17">
      <c r="A137" s="5">
        <v>1397</v>
      </c>
      <c r="B137" s="5">
        <v>3</v>
      </c>
      <c r="C137" s="5" t="s">
        <v>413</v>
      </c>
      <c r="D137" s="5" t="s">
        <v>414</v>
      </c>
      <c r="E137" s="5">
        <v>53441</v>
      </c>
      <c r="F137" s="5">
        <v>0</v>
      </c>
      <c r="G137" s="5">
        <v>2223</v>
      </c>
      <c r="H137" s="5">
        <v>893</v>
      </c>
      <c r="I137" s="5">
        <v>9451</v>
      </c>
      <c r="J137" s="5">
        <v>1756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34521</v>
      </c>
      <c r="Q137" s="5">
        <v>4597</v>
      </c>
    </row>
    <row r="138" spans="1:17">
      <c r="A138" s="5">
        <v>1397</v>
      </c>
      <c r="B138" s="5">
        <v>4</v>
      </c>
      <c r="C138" s="5" t="s">
        <v>415</v>
      </c>
      <c r="D138" s="5" t="s">
        <v>414</v>
      </c>
      <c r="E138" s="5">
        <v>53441</v>
      </c>
      <c r="F138" s="5">
        <v>0</v>
      </c>
      <c r="G138" s="5">
        <v>2223</v>
      </c>
      <c r="H138" s="5">
        <v>893</v>
      </c>
      <c r="I138" s="5">
        <v>9451</v>
      </c>
      <c r="J138" s="5">
        <v>1756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34521</v>
      </c>
      <c r="Q138" s="5">
        <v>4597</v>
      </c>
    </row>
    <row r="139" spans="1:17">
      <c r="A139" s="5">
        <v>1397</v>
      </c>
      <c r="B139" s="5">
        <v>3</v>
      </c>
      <c r="C139" s="5" t="s">
        <v>416</v>
      </c>
      <c r="D139" s="5" t="s">
        <v>417</v>
      </c>
      <c r="E139" s="5">
        <v>38759</v>
      </c>
      <c r="F139" s="5">
        <v>16</v>
      </c>
      <c r="G139" s="5">
        <v>1446</v>
      </c>
      <c r="H139" s="5">
        <v>20</v>
      </c>
      <c r="I139" s="5">
        <v>2818</v>
      </c>
      <c r="J139" s="5">
        <v>1481</v>
      </c>
      <c r="K139" s="5">
        <v>18</v>
      </c>
      <c r="L139" s="5">
        <v>0</v>
      </c>
      <c r="M139" s="5">
        <v>0</v>
      </c>
      <c r="N139" s="5">
        <v>0</v>
      </c>
      <c r="O139" s="5">
        <v>47</v>
      </c>
      <c r="P139" s="5">
        <v>24555</v>
      </c>
      <c r="Q139" s="5">
        <v>8358</v>
      </c>
    </row>
    <row r="140" spans="1:17">
      <c r="A140" s="5">
        <v>1397</v>
      </c>
      <c r="B140" s="5">
        <v>4</v>
      </c>
      <c r="C140" s="5" t="s">
        <v>418</v>
      </c>
      <c r="D140" s="5" t="s">
        <v>417</v>
      </c>
      <c r="E140" s="5">
        <v>38759</v>
      </c>
      <c r="F140" s="5">
        <v>16</v>
      </c>
      <c r="G140" s="5">
        <v>1446</v>
      </c>
      <c r="H140" s="5">
        <v>20</v>
      </c>
      <c r="I140" s="5">
        <v>2818</v>
      </c>
      <c r="J140" s="5">
        <v>1481</v>
      </c>
      <c r="K140" s="5">
        <v>18</v>
      </c>
      <c r="L140" s="5">
        <v>0</v>
      </c>
      <c r="M140" s="5">
        <v>0</v>
      </c>
      <c r="N140" s="5">
        <v>0</v>
      </c>
      <c r="O140" s="5">
        <v>47</v>
      </c>
      <c r="P140" s="5">
        <v>24555</v>
      </c>
      <c r="Q140" s="5">
        <v>8358</v>
      </c>
    </row>
    <row r="141" spans="1:17">
      <c r="A141" s="5">
        <v>1397</v>
      </c>
      <c r="B141" s="5">
        <v>3</v>
      </c>
      <c r="C141" s="5" t="s">
        <v>419</v>
      </c>
      <c r="D141" s="5" t="s">
        <v>420</v>
      </c>
      <c r="E141" s="5">
        <v>48217</v>
      </c>
      <c r="F141" s="5">
        <v>31</v>
      </c>
      <c r="G141" s="5">
        <v>1234</v>
      </c>
      <c r="H141" s="5">
        <v>110</v>
      </c>
      <c r="I141" s="5">
        <v>8050</v>
      </c>
      <c r="J141" s="5">
        <v>4182</v>
      </c>
      <c r="K141" s="5">
        <v>0</v>
      </c>
      <c r="L141" s="5">
        <v>0</v>
      </c>
      <c r="M141" s="5">
        <v>0</v>
      </c>
      <c r="N141" s="5">
        <v>0</v>
      </c>
      <c r="O141" s="5">
        <v>80</v>
      </c>
      <c r="P141" s="5">
        <v>28642</v>
      </c>
      <c r="Q141" s="5">
        <v>5888</v>
      </c>
    </row>
    <row r="142" spans="1:17">
      <c r="A142" s="5">
        <v>1397</v>
      </c>
      <c r="B142" s="5">
        <v>4</v>
      </c>
      <c r="C142" s="5" t="s">
        <v>421</v>
      </c>
      <c r="D142" s="5" t="s">
        <v>422</v>
      </c>
      <c r="E142" s="5">
        <v>46373</v>
      </c>
      <c r="F142" s="5">
        <v>31</v>
      </c>
      <c r="G142" s="5">
        <v>1234</v>
      </c>
      <c r="H142" s="5">
        <v>110</v>
      </c>
      <c r="I142" s="5">
        <v>7579</v>
      </c>
      <c r="J142" s="5">
        <v>4182</v>
      </c>
      <c r="K142" s="5">
        <v>0</v>
      </c>
      <c r="L142" s="5">
        <v>0</v>
      </c>
      <c r="M142" s="5">
        <v>0</v>
      </c>
      <c r="N142" s="5">
        <v>0</v>
      </c>
      <c r="O142" s="5">
        <v>80</v>
      </c>
      <c r="P142" s="5">
        <v>27428</v>
      </c>
      <c r="Q142" s="5">
        <v>5729</v>
      </c>
    </row>
    <row r="143" spans="1:17">
      <c r="A143" s="5">
        <v>1397</v>
      </c>
      <c r="B143" s="5">
        <v>4</v>
      </c>
      <c r="C143" s="5" t="s">
        <v>423</v>
      </c>
      <c r="D143" s="5" t="s">
        <v>424</v>
      </c>
      <c r="E143" s="5">
        <v>1844</v>
      </c>
      <c r="F143" s="5">
        <v>0</v>
      </c>
      <c r="G143" s="5">
        <v>0</v>
      </c>
      <c r="H143" s="5">
        <v>0</v>
      </c>
      <c r="I143" s="5">
        <v>471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1214</v>
      </c>
      <c r="Q143" s="5">
        <v>159</v>
      </c>
    </row>
    <row r="144" spans="1:17">
      <c r="A144" s="5">
        <v>1397</v>
      </c>
      <c r="B144" s="5">
        <v>3</v>
      </c>
      <c r="C144" s="5" t="s">
        <v>425</v>
      </c>
      <c r="D144" s="5" t="s">
        <v>426</v>
      </c>
      <c r="E144" s="5">
        <v>2224</v>
      </c>
      <c r="F144" s="5">
        <v>0</v>
      </c>
      <c r="G144" s="5">
        <v>1</v>
      </c>
      <c r="H144" s="5">
        <v>0</v>
      </c>
      <c r="I144" s="5">
        <v>348</v>
      </c>
      <c r="J144" s="5">
        <v>132</v>
      </c>
      <c r="K144" s="5">
        <v>0</v>
      </c>
      <c r="L144" s="5">
        <v>0</v>
      </c>
      <c r="M144" s="5">
        <v>0</v>
      </c>
      <c r="N144" s="5">
        <v>0</v>
      </c>
      <c r="O144" s="5">
        <v>13</v>
      </c>
      <c r="P144" s="5">
        <v>1610</v>
      </c>
      <c r="Q144" s="5">
        <v>120</v>
      </c>
    </row>
    <row r="145" spans="1:17">
      <c r="A145" s="5">
        <v>1397</v>
      </c>
      <c r="B145" s="5">
        <v>4</v>
      </c>
      <c r="C145" s="5" t="s">
        <v>427</v>
      </c>
      <c r="D145" s="5" t="s">
        <v>426</v>
      </c>
      <c r="E145" s="5">
        <v>2224</v>
      </c>
      <c r="F145" s="5">
        <v>0</v>
      </c>
      <c r="G145" s="5">
        <v>1</v>
      </c>
      <c r="H145" s="5">
        <v>0</v>
      </c>
      <c r="I145" s="5">
        <v>348</v>
      </c>
      <c r="J145" s="5">
        <v>132</v>
      </c>
      <c r="K145" s="5">
        <v>0</v>
      </c>
      <c r="L145" s="5">
        <v>0</v>
      </c>
      <c r="M145" s="5">
        <v>0</v>
      </c>
      <c r="N145" s="5">
        <v>0</v>
      </c>
      <c r="O145" s="5">
        <v>13</v>
      </c>
      <c r="P145" s="5">
        <v>1610</v>
      </c>
      <c r="Q145" s="5">
        <v>120</v>
      </c>
    </row>
    <row r="146" spans="1:17">
      <c r="A146" s="5">
        <v>1397</v>
      </c>
      <c r="B146" s="5">
        <v>7</v>
      </c>
      <c r="C146" s="5" t="s">
        <v>428</v>
      </c>
      <c r="D146" s="5" t="s">
        <v>429</v>
      </c>
      <c r="E146" s="5">
        <v>10721</v>
      </c>
      <c r="F146" s="5">
        <v>0</v>
      </c>
      <c r="G146" s="5">
        <v>300</v>
      </c>
      <c r="H146" s="5">
        <v>0</v>
      </c>
      <c r="I146" s="5">
        <v>2011</v>
      </c>
      <c r="J146" s="5">
        <v>29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7193</v>
      </c>
      <c r="Q146" s="5">
        <v>1187</v>
      </c>
    </row>
    <row r="147" spans="1:17">
      <c r="A147" s="5">
        <v>1397</v>
      </c>
      <c r="B147" s="5">
        <v>9</v>
      </c>
      <c r="C147" s="5" t="s">
        <v>430</v>
      </c>
      <c r="D147" s="5" t="s">
        <v>429</v>
      </c>
      <c r="E147" s="5">
        <v>10721</v>
      </c>
      <c r="F147" s="5">
        <v>0</v>
      </c>
      <c r="G147" s="5">
        <v>300</v>
      </c>
      <c r="H147" s="5">
        <v>0</v>
      </c>
      <c r="I147" s="5">
        <v>2011</v>
      </c>
      <c r="J147" s="5">
        <v>29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7193</v>
      </c>
      <c r="Q147" s="5">
        <v>1187</v>
      </c>
    </row>
    <row r="148" spans="1:17">
      <c r="A148" s="5">
        <v>1397</v>
      </c>
      <c r="B148" s="5">
        <v>2</v>
      </c>
      <c r="C148" s="5" t="s">
        <v>431</v>
      </c>
      <c r="D148" s="5" t="s">
        <v>432</v>
      </c>
      <c r="E148" s="5">
        <v>1298932</v>
      </c>
      <c r="F148" s="5">
        <v>512</v>
      </c>
      <c r="G148" s="5">
        <v>38519</v>
      </c>
      <c r="H148" s="5">
        <v>8992</v>
      </c>
      <c r="I148" s="5">
        <v>259748</v>
      </c>
      <c r="J148" s="5">
        <v>38912</v>
      </c>
      <c r="K148" s="5">
        <v>0</v>
      </c>
      <c r="L148" s="5">
        <v>0</v>
      </c>
      <c r="M148" s="5">
        <v>0</v>
      </c>
      <c r="N148" s="5">
        <v>0</v>
      </c>
      <c r="O148" s="5">
        <v>2328</v>
      </c>
      <c r="P148" s="5">
        <v>739688</v>
      </c>
      <c r="Q148" s="5">
        <v>210232</v>
      </c>
    </row>
    <row r="149" spans="1:17">
      <c r="A149" s="5">
        <v>1397</v>
      </c>
      <c r="B149" s="5">
        <v>3</v>
      </c>
      <c r="C149" s="5" t="s">
        <v>433</v>
      </c>
      <c r="D149" s="5" t="s">
        <v>434</v>
      </c>
      <c r="E149" s="5">
        <v>253924</v>
      </c>
      <c r="F149" s="5">
        <v>28</v>
      </c>
      <c r="G149" s="5">
        <v>10150</v>
      </c>
      <c r="H149" s="5">
        <v>1266</v>
      </c>
      <c r="I149" s="5">
        <v>48673</v>
      </c>
      <c r="J149" s="5">
        <v>10898</v>
      </c>
      <c r="K149" s="5">
        <v>0</v>
      </c>
      <c r="L149" s="5">
        <v>0</v>
      </c>
      <c r="M149" s="5">
        <v>0</v>
      </c>
      <c r="N149" s="5">
        <v>0</v>
      </c>
      <c r="O149" s="5">
        <v>271</v>
      </c>
      <c r="P149" s="5">
        <v>160960</v>
      </c>
      <c r="Q149" s="5">
        <v>21677</v>
      </c>
    </row>
    <row r="150" spans="1:17">
      <c r="A150" s="5">
        <v>1397</v>
      </c>
      <c r="B150" s="5">
        <v>4</v>
      </c>
      <c r="C150" s="5" t="s">
        <v>435</v>
      </c>
      <c r="D150" s="5" t="s">
        <v>434</v>
      </c>
      <c r="E150" s="5">
        <v>253924</v>
      </c>
      <c r="F150" s="5">
        <v>28</v>
      </c>
      <c r="G150" s="5">
        <v>10150</v>
      </c>
      <c r="H150" s="5">
        <v>1266</v>
      </c>
      <c r="I150" s="5">
        <v>48673</v>
      </c>
      <c r="J150" s="5">
        <v>10898</v>
      </c>
      <c r="K150" s="5">
        <v>0</v>
      </c>
      <c r="L150" s="5">
        <v>0</v>
      </c>
      <c r="M150" s="5">
        <v>0</v>
      </c>
      <c r="N150" s="5">
        <v>0</v>
      </c>
      <c r="O150" s="5">
        <v>271</v>
      </c>
      <c r="P150" s="5">
        <v>160960</v>
      </c>
      <c r="Q150" s="5">
        <v>21677</v>
      </c>
    </row>
    <row r="151" spans="1:17">
      <c r="A151" s="5">
        <v>1397</v>
      </c>
      <c r="B151" s="5">
        <v>3</v>
      </c>
      <c r="C151" s="5" t="s">
        <v>436</v>
      </c>
      <c r="D151" s="5" t="s">
        <v>437</v>
      </c>
      <c r="E151" s="5">
        <v>87482</v>
      </c>
      <c r="F151" s="5">
        <v>0</v>
      </c>
      <c r="G151" s="5">
        <v>1924</v>
      </c>
      <c r="H151" s="5">
        <v>1169</v>
      </c>
      <c r="I151" s="5">
        <v>9140</v>
      </c>
      <c r="J151" s="5">
        <v>1122</v>
      </c>
      <c r="K151" s="5">
        <v>0</v>
      </c>
      <c r="L151" s="5">
        <v>0</v>
      </c>
      <c r="M151" s="5">
        <v>0</v>
      </c>
      <c r="N151" s="5">
        <v>0</v>
      </c>
      <c r="O151" s="5">
        <v>52</v>
      </c>
      <c r="P151" s="5">
        <v>65453</v>
      </c>
      <c r="Q151" s="5">
        <v>8622</v>
      </c>
    </row>
    <row r="152" spans="1:17">
      <c r="A152" s="5">
        <v>1397</v>
      </c>
      <c r="B152" s="5">
        <v>4</v>
      </c>
      <c r="C152" s="5" t="s">
        <v>438</v>
      </c>
      <c r="D152" s="5" t="s">
        <v>437</v>
      </c>
      <c r="E152" s="5">
        <v>87482</v>
      </c>
      <c r="F152" s="5">
        <v>0</v>
      </c>
      <c r="G152" s="5">
        <v>1924</v>
      </c>
      <c r="H152" s="5">
        <v>1169</v>
      </c>
      <c r="I152" s="5">
        <v>9140</v>
      </c>
      <c r="J152" s="5">
        <v>1122</v>
      </c>
      <c r="K152" s="5">
        <v>0</v>
      </c>
      <c r="L152" s="5">
        <v>0</v>
      </c>
      <c r="M152" s="5">
        <v>0</v>
      </c>
      <c r="N152" s="5">
        <v>0</v>
      </c>
      <c r="O152" s="5">
        <v>52</v>
      </c>
      <c r="P152" s="5">
        <v>65453</v>
      </c>
      <c r="Q152" s="5">
        <v>8622</v>
      </c>
    </row>
    <row r="153" spans="1:17">
      <c r="A153" s="5">
        <v>1397</v>
      </c>
      <c r="B153" s="5">
        <v>3</v>
      </c>
      <c r="C153" s="5" t="s">
        <v>439</v>
      </c>
      <c r="D153" s="5" t="s">
        <v>440</v>
      </c>
      <c r="E153" s="5">
        <v>304270</v>
      </c>
      <c r="F153" s="5">
        <v>175</v>
      </c>
      <c r="G153" s="5">
        <v>12502</v>
      </c>
      <c r="H153" s="5">
        <v>2424</v>
      </c>
      <c r="I153" s="5">
        <v>45503</v>
      </c>
      <c r="J153" s="5">
        <v>9122</v>
      </c>
      <c r="K153" s="5">
        <v>0</v>
      </c>
      <c r="L153" s="5">
        <v>0</v>
      </c>
      <c r="M153" s="5">
        <v>0</v>
      </c>
      <c r="N153" s="5">
        <v>0</v>
      </c>
      <c r="O153" s="5">
        <v>203</v>
      </c>
      <c r="P153" s="5">
        <v>217948</v>
      </c>
      <c r="Q153" s="5">
        <v>16394</v>
      </c>
    </row>
    <row r="154" spans="1:17">
      <c r="A154" s="5">
        <v>1397</v>
      </c>
      <c r="B154" s="5">
        <v>14</v>
      </c>
      <c r="C154" s="5" t="s">
        <v>441</v>
      </c>
      <c r="D154" s="5" t="s">
        <v>442</v>
      </c>
      <c r="E154" s="5">
        <v>304270</v>
      </c>
      <c r="F154" s="5">
        <v>175</v>
      </c>
      <c r="G154" s="5">
        <v>12502</v>
      </c>
      <c r="H154" s="5">
        <v>2424</v>
      </c>
      <c r="I154" s="5">
        <v>45503</v>
      </c>
      <c r="J154" s="5">
        <v>9122</v>
      </c>
      <c r="K154" s="5">
        <v>0</v>
      </c>
      <c r="L154" s="5">
        <v>0</v>
      </c>
      <c r="M154" s="5">
        <v>0</v>
      </c>
      <c r="N154" s="5">
        <v>0</v>
      </c>
      <c r="O154" s="5">
        <v>203</v>
      </c>
      <c r="P154" s="5">
        <v>217948</v>
      </c>
      <c r="Q154" s="5">
        <v>16394</v>
      </c>
    </row>
    <row r="155" spans="1:17">
      <c r="A155" s="5">
        <v>1397</v>
      </c>
      <c r="B155" s="5">
        <v>3</v>
      </c>
      <c r="C155" s="5" t="s">
        <v>443</v>
      </c>
      <c r="D155" s="5" t="s">
        <v>444</v>
      </c>
      <c r="E155" s="5">
        <v>70609</v>
      </c>
      <c r="F155" s="5">
        <v>29</v>
      </c>
      <c r="G155" s="5">
        <v>1040</v>
      </c>
      <c r="H155" s="5">
        <v>229</v>
      </c>
      <c r="I155" s="5">
        <v>19071</v>
      </c>
      <c r="J155" s="5">
        <v>3928</v>
      </c>
      <c r="K155" s="5">
        <v>0</v>
      </c>
      <c r="L155" s="5">
        <v>0</v>
      </c>
      <c r="M155" s="5">
        <v>0</v>
      </c>
      <c r="N155" s="5">
        <v>0</v>
      </c>
      <c r="O155" s="5">
        <v>124</v>
      </c>
      <c r="P155" s="5">
        <v>39211</v>
      </c>
      <c r="Q155" s="5">
        <v>6978</v>
      </c>
    </row>
    <row r="156" spans="1:17">
      <c r="A156" s="5">
        <v>1397</v>
      </c>
      <c r="B156" s="5">
        <v>4</v>
      </c>
      <c r="C156" s="5" t="s">
        <v>445</v>
      </c>
      <c r="D156" s="5" t="s">
        <v>444</v>
      </c>
      <c r="E156" s="5">
        <v>70609</v>
      </c>
      <c r="F156" s="5">
        <v>29</v>
      </c>
      <c r="G156" s="5">
        <v>1040</v>
      </c>
      <c r="H156" s="5">
        <v>229</v>
      </c>
      <c r="I156" s="5">
        <v>19071</v>
      </c>
      <c r="J156" s="5">
        <v>3928</v>
      </c>
      <c r="K156" s="5">
        <v>0</v>
      </c>
      <c r="L156" s="5">
        <v>0</v>
      </c>
      <c r="M156" s="5">
        <v>0</v>
      </c>
      <c r="N156" s="5">
        <v>0</v>
      </c>
      <c r="O156" s="5">
        <v>124</v>
      </c>
      <c r="P156" s="5">
        <v>39211</v>
      </c>
      <c r="Q156" s="5">
        <v>6978</v>
      </c>
    </row>
    <row r="157" spans="1:17">
      <c r="A157" s="5">
        <v>1397</v>
      </c>
      <c r="B157" s="5">
        <v>3</v>
      </c>
      <c r="C157" s="5" t="s">
        <v>446</v>
      </c>
      <c r="D157" s="5" t="s">
        <v>447</v>
      </c>
      <c r="E157" s="5">
        <v>572824</v>
      </c>
      <c r="F157" s="5">
        <v>281</v>
      </c>
      <c r="G157" s="5">
        <v>11565</v>
      </c>
      <c r="H157" s="5">
        <v>3898</v>
      </c>
      <c r="I157" s="5">
        <v>135955</v>
      </c>
      <c r="J157" s="5">
        <v>13281</v>
      </c>
      <c r="K157" s="5">
        <v>0</v>
      </c>
      <c r="L157" s="5">
        <v>0</v>
      </c>
      <c r="M157" s="5">
        <v>0</v>
      </c>
      <c r="N157" s="5">
        <v>0</v>
      </c>
      <c r="O157" s="5">
        <v>1464</v>
      </c>
      <c r="P157" s="5">
        <v>250480</v>
      </c>
      <c r="Q157" s="5">
        <v>155901</v>
      </c>
    </row>
    <row r="158" spans="1:17">
      <c r="A158" s="5">
        <v>1397</v>
      </c>
      <c r="B158" s="5">
        <v>4</v>
      </c>
      <c r="C158" s="5" t="s">
        <v>448</v>
      </c>
      <c r="D158" s="5" t="s">
        <v>447</v>
      </c>
      <c r="E158" s="5">
        <v>572824</v>
      </c>
      <c r="F158" s="5">
        <v>281</v>
      </c>
      <c r="G158" s="5">
        <v>11565</v>
      </c>
      <c r="H158" s="5">
        <v>3898</v>
      </c>
      <c r="I158" s="5">
        <v>135955</v>
      </c>
      <c r="J158" s="5">
        <v>13281</v>
      </c>
      <c r="K158" s="5">
        <v>0</v>
      </c>
      <c r="L158" s="5">
        <v>0</v>
      </c>
      <c r="M158" s="5">
        <v>0</v>
      </c>
      <c r="N158" s="5">
        <v>0</v>
      </c>
      <c r="O158" s="5">
        <v>1464</v>
      </c>
      <c r="P158" s="5">
        <v>250480</v>
      </c>
      <c r="Q158" s="5">
        <v>155901</v>
      </c>
    </row>
    <row r="159" spans="1:17">
      <c r="A159" s="5">
        <v>1397</v>
      </c>
      <c r="B159" s="5">
        <v>3</v>
      </c>
      <c r="C159" s="5" t="s">
        <v>449</v>
      </c>
      <c r="D159" s="5" t="s">
        <v>450</v>
      </c>
      <c r="E159" s="5">
        <v>9824</v>
      </c>
      <c r="F159" s="5">
        <v>0</v>
      </c>
      <c r="G159" s="5">
        <v>1338</v>
      </c>
      <c r="H159" s="5">
        <v>5</v>
      </c>
      <c r="I159" s="5">
        <v>1406</v>
      </c>
      <c r="J159" s="5">
        <v>562</v>
      </c>
      <c r="K159" s="5">
        <v>0</v>
      </c>
      <c r="L159" s="5">
        <v>0</v>
      </c>
      <c r="M159" s="5">
        <v>0</v>
      </c>
      <c r="N159" s="5">
        <v>0</v>
      </c>
      <c r="O159" s="5">
        <v>215</v>
      </c>
      <c r="P159" s="5">
        <v>5637</v>
      </c>
      <c r="Q159" s="5">
        <v>660</v>
      </c>
    </row>
    <row r="160" spans="1:17">
      <c r="A160" s="5">
        <v>1397</v>
      </c>
      <c r="B160" s="5">
        <v>4</v>
      </c>
      <c r="C160" s="5" t="s">
        <v>451</v>
      </c>
      <c r="D160" s="5" t="s">
        <v>450</v>
      </c>
      <c r="E160" s="5">
        <v>9824</v>
      </c>
      <c r="F160" s="5">
        <v>0</v>
      </c>
      <c r="G160" s="5">
        <v>1338</v>
      </c>
      <c r="H160" s="5">
        <v>5</v>
      </c>
      <c r="I160" s="5">
        <v>1406</v>
      </c>
      <c r="J160" s="5">
        <v>562</v>
      </c>
      <c r="K160" s="5">
        <v>0</v>
      </c>
      <c r="L160" s="5">
        <v>0</v>
      </c>
      <c r="M160" s="5">
        <v>0</v>
      </c>
      <c r="N160" s="5">
        <v>0</v>
      </c>
      <c r="O160" s="5">
        <v>215</v>
      </c>
      <c r="P160" s="5">
        <v>5637</v>
      </c>
      <c r="Q160" s="5">
        <v>660</v>
      </c>
    </row>
    <row r="161" spans="1:17">
      <c r="A161" s="5">
        <v>1397</v>
      </c>
      <c r="B161" s="5">
        <v>2</v>
      </c>
      <c r="C161" s="5" t="s">
        <v>452</v>
      </c>
      <c r="D161" s="5" t="s">
        <v>453</v>
      </c>
      <c r="E161" s="5">
        <v>1163700</v>
      </c>
      <c r="F161" s="5">
        <v>1905</v>
      </c>
      <c r="G161" s="5">
        <v>48149</v>
      </c>
      <c r="H161" s="5">
        <v>12729</v>
      </c>
      <c r="I161" s="5">
        <v>223034</v>
      </c>
      <c r="J161" s="5">
        <v>50134</v>
      </c>
      <c r="K161" s="5">
        <v>1823</v>
      </c>
      <c r="L161" s="5">
        <v>0</v>
      </c>
      <c r="M161" s="5">
        <v>0</v>
      </c>
      <c r="N161" s="5">
        <v>366</v>
      </c>
      <c r="O161" s="5">
        <v>8810</v>
      </c>
      <c r="P161" s="5">
        <v>737734</v>
      </c>
      <c r="Q161" s="5">
        <v>79017</v>
      </c>
    </row>
    <row r="162" spans="1:17">
      <c r="A162" s="5">
        <v>1397</v>
      </c>
      <c r="B162" s="5">
        <v>3</v>
      </c>
      <c r="C162" s="5" t="s">
        <v>454</v>
      </c>
      <c r="D162" s="5" t="s">
        <v>455</v>
      </c>
      <c r="E162" s="5">
        <v>716616</v>
      </c>
      <c r="F162" s="5">
        <v>376</v>
      </c>
      <c r="G162" s="5">
        <v>28247</v>
      </c>
      <c r="H162" s="5">
        <v>9020</v>
      </c>
      <c r="I162" s="5">
        <v>148026</v>
      </c>
      <c r="J162" s="5">
        <v>30874</v>
      </c>
      <c r="K162" s="5">
        <v>1727</v>
      </c>
      <c r="L162" s="5">
        <v>0</v>
      </c>
      <c r="M162" s="5">
        <v>0</v>
      </c>
      <c r="N162" s="5">
        <v>328</v>
      </c>
      <c r="O162" s="5">
        <v>3546</v>
      </c>
      <c r="P162" s="5">
        <v>436758</v>
      </c>
      <c r="Q162" s="5">
        <v>57712</v>
      </c>
    </row>
    <row r="163" spans="1:17">
      <c r="A163" s="5">
        <v>1397</v>
      </c>
      <c r="B163" s="5">
        <v>4</v>
      </c>
      <c r="C163" s="5" t="s">
        <v>456</v>
      </c>
      <c r="D163" s="5" t="s">
        <v>457</v>
      </c>
      <c r="E163" s="5">
        <v>102513</v>
      </c>
      <c r="F163" s="5">
        <v>0</v>
      </c>
      <c r="G163" s="5">
        <v>4220</v>
      </c>
      <c r="H163" s="5">
        <v>4</v>
      </c>
      <c r="I163" s="5">
        <v>24298</v>
      </c>
      <c r="J163" s="5">
        <v>988</v>
      </c>
      <c r="K163" s="5">
        <v>0</v>
      </c>
      <c r="L163" s="5">
        <v>0</v>
      </c>
      <c r="M163" s="5">
        <v>0</v>
      </c>
      <c r="N163" s="5">
        <v>0</v>
      </c>
      <c r="O163" s="5">
        <v>498</v>
      </c>
      <c r="P163" s="5">
        <v>66931</v>
      </c>
      <c r="Q163" s="5">
        <v>5573</v>
      </c>
    </row>
    <row r="164" spans="1:17">
      <c r="A164" s="5">
        <v>1397</v>
      </c>
      <c r="B164" s="5">
        <v>4</v>
      </c>
      <c r="C164" s="5" t="s">
        <v>458</v>
      </c>
      <c r="D164" s="5" t="s">
        <v>459</v>
      </c>
      <c r="E164" s="5">
        <v>2823</v>
      </c>
      <c r="F164" s="5">
        <v>0</v>
      </c>
      <c r="G164" s="5">
        <v>1</v>
      </c>
      <c r="H164" s="5">
        <v>7</v>
      </c>
      <c r="I164" s="5">
        <v>462</v>
      </c>
      <c r="J164" s="5">
        <v>155</v>
      </c>
      <c r="K164" s="5">
        <v>0</v>
      </c>
      <c r="L164" s="5">
        <v>0</v>
      </c>
      <c r="M164" s="5">
        <v>0</v>
      </c>
      <c r="N164" s="5">
        <v>0</v>
      </c>
      <c r="O164" s="5">
        <v>100</v>
      </c>
      <c r="P164" s="5">
        <v>1998</v>
      </c>
      <c r="Q164" s="5">
        <v>99</v>
      </c>
    </row>
    <row r="165" spans="1:17">
      <c r="A165" s="5">
        <v>1397</v>
      </c>
      <c r="B165" s="5">
        <v>4</v>
      </c>
      <c r="C165" s="5" t="s">
        <v>460</v>
      </c>
      <c r="D165" s="5" t="s">
        <v>461</v>
      </c>
      <c r="E165" s="5">
        <v>194533</v>
      </c>
      <c r="F165" s="5">
        <v>32</v>
      </c>
      <c r="G165" s="5">
        <v>6741</v>
      </c>
      <c r="H165" s="5">
        <v>2076</v>
      </c>
      <c r="I165" s="5">
        <v>43566</v>
      </c>
      <c r="J165" s="5">
        <v>8686</v>
      </c>
      <c r="K165" s="5">
        <v>88</v>
      </c>
      <c r="L165" s="5">
        <v>0</v>
      </c>
      <c r="M165" s="5">
        <v>0</v>
      </c>
      <c r="N165" s="5">
        <v>0</v>
      </c>
      <c r="O165" s="5">
        <v>1110</v>
      </c>
      <c r="P165" s="5">
        <v>111976</v>
      </c>
      <c r="Q165" s="5">
        <v>20259</v>
      </c>
    </row>
    <row r="166" spans="1:17">
      <c r="A166" s="5">
        <v>1397</v>
      </c>
      <c r="B166" s="5">
        <v>4</v>
      </c>
      <c r="C166" s="5" t="s">
        <v>462</v>
      </c>
      <c r="D166" s="5" t="s">
        <v>463</v>
      </c>
      <c r="E166" s="5">
        <v>55330</v>
      </c>
      <c r="F166" s="5">
        <v>82</v>
      </c>
      <c r="G166" s="5">
        <v>2481</v>
      </c>
      <c r="H166" s="5">
        <v>675</v>
      </c>
      <c r="I166" s="5">
        <v>7916</v>
      </c>
      <c r="J166" s="5">
        <v>1431</v>
      </c>
      <c r="K166" s="5">
        <v>0</v>
      </c>
      <c r="L166" s="5">
        <v>0</v>
      </c>
      <c r="M166" s="5">
        <v>0</v>
      </c>
      <c r="N166" s="5">
        <v>0</v>
      </c>
      <c r="O166" s="5">
        <v>112</v>
      </c>
      <c r="P166" s="5">
        <v>38830</v>
      </c>
      <c r="Q166" s="5">
        <v>3802</v>
      </c>
    </row>
    <row r="167" spans="1:17">
      <c r="A167" s="5">
        <v>1397</v>
      </c>
      <c r="B167" s="5">
        <v>4</v>
      </c>
      <c r="C167" s="5" t="s">
        <v>464</v>
      </c>
      <c r="D167" s="5" t="s">
        <v>465</v>
      </c>
      <c r="E167" s="5">
        <v>37692</v>
      </c>
      <c r="F167" s="5">
        <v>0</v>
      </c>
      <c r="G167" s="5">
        <v>760</v>
      </c>
      <c r="H167" s="5">
        <v>747</v>
      </c>
      <c r="I167" s="5">
        <v>5202</v>
      </c>
      <c r="J167" s="5">
        <v>1229</v>
      </c>
      <c r="K167" s="5">
        <v>1613</v>
      </c>
      <c r="L167" s="5">
        <v>0</v>
      </c>
      <c r="M167" s="5">
        <v>0</v>
      </c>
      <c r="N167" s="5">
        <v>328</v>
      </c>
      <c r="O167" s="5">
        <v>0</v>
      </c>
      <c r="P167" s="5">
        <v>26080</v>
      </c>
      <c r="Q167" s="5">
        <v>1734</v>
      </c>
    </row>
    <row r="168" spans="1:17">
      <c r="A168" s="5">
        <v>1397</v>
      </c>
      <c r="B168" s="5">
        <v>4</v>
      </c>
      <c r="C168" s="5" t="s">
        <v>466</v>
      </c>
      <c r="D168" s="5" t="s">
        <v>467</v>
      </c>
      <c r="E168" s="5">
        <v>59187</v>
      </c>
      <c r="F168" s="5">
        <v>24</v>
      </c>
      <c r="G168" s="5">
        <v>1370</v>
      </c>
      <c r="H168" s="5">
        <v>280</v>
      </c>
      <c r="I168" s="5">
        <v>7856</v>
      </c>
      <c r="J168" s="5">
        <v>4441</v>
      </c>
      <c r="K168" s="5">
        <v>26</v>
      </c>
      <c r="L168" s="5">
        <v>0</v>
      </c>
      <c r="M168" s="5">
        <v>0</v>
      </c>
      <c r="N168" s="5">
        <v>0</v>
      </c>
      <c r="O168" s="5">
        <v>475</v>
      </c>
      <c r="P168" s="5">
        <v>41598</v>
      </c>
      <c r="Q168" s="5">
        <v>3117</v>
      </c>
    </row>
    <row r="169" spans="1:17">
      <c r="A169" s="5">
        <v>1397</v>
      </c>
      <c r="B169" s="5">
        <v>4</v>
      </c>
      <c r="C169" s="5" t="s">
        <v>468</v>
      </c>
      <c r="D169" s="5" t="s">
        <v>469</v>
      </c>
      <c r="E169" s="5">
        <v>3383</v>
      </c>
      <c r="F169" s="5">
        <v>0</v>
      </c>
      <c r="G169" s="5">
        <v>0</v>
      </c>
      <c r="H169" s="5">
        <v>0</v>
      </c>
      <c r="I169" s="5">
        <v>415</v>
      </c>
      <c r="J169" s="5">
        <v>211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2643</v>
      </c>
      <c r="Q169" s="5">
        <v>114</v>
      </c>
    </row>
    <row r="170" spans="1:17">
      <c r="A170" s="5">
        <v>1397</v>
      </c>
      <c r="B170" s="5">
        <v>9</v>
      </c>
      <c r="C170" s="5" t="s">
        <v>470</v>
      </c>
      <c r="D170" s="5" t="s">
        <v>471</v>
      </c>
      <c r="E170" s="5">
        <v>261154</v>
      </c>
      <c r="F170" s="5">
        <v>238</v>
      </c>
      <c r="G170" s="5">
        <v>12675</v>
      </c>
      <c r="H170" s="5">
        <v>5231</v>
      </c>
      <c r="I170" s="5">
        <v>58311</v>
      </c>
      <c r="J170" s="5">
        <v>13734</v>
      </c>
      <c r="K170" s="5">
        <v>0</v>
      </c>
      <c r="L170" s="5">
        <v>0</v>
      </c>
      <c r="M170" s="5">
        <v>0</v>
      </c>
      <c r="N170" s="5">
        <v>0</v>
      </c>
      <c r="O170" s="5">
        <v>1251</v>
      </c>
      <c r="P170" s="5">
        <v>146701</v>
      </c>
      <c r="Q170" s="5">
        <v>23013</v>
      </c>
    </row>
    <row r="171" spans="1:17">
      <c r="A171" s="5">
        <v>1397</v>
      </c>
      <c r="B171" s="5">
        <v>3</v>
      </c>
      <c r="C171" s="5" t="s">
        <v>472</v>
      </c>
      <c r="D171" s="5" t="s">
        <v>473</v>
      </c>
      <c r="E171" s="5">
        <v>447084</v>
      </c>
      <c r="F171" s="5">
        <v>1528</v>
      </c>
      <c r="G171" s="5">
        <v>19901</v>
      </c>
      <c r="H171" s="5">
        <v>3709</v>
      </c>
      <c r="I171" s="5">
        <v>75008</v>
      </c>
      <c r="J171" s="5">
        <v>19260</v>
      </c>
      <c r="K171" s="5">
        <v>96</v>
      </c>
      <c r="L171" s="5">
        <v>0</v>
      </c>
      <c r="M171" s="5">
        <v>0</v>
      </c>
      <c r="N171" s="5">
        <v>38</v>
      </c>
      <c r="O171" s="5">
        <v>5263</v>
      </c>
      <c r="P171" s="5">
        <v>300975</v>
      </c>
      <c r="Q171" s="5">
        <v>21304</v>
      </c>
    </row>
    <row r="172" spans="1:17">
      <c r="A172" s="5">
        <v>1397</v>
      </c>
      <c r="B172" s="5">
        <v>4</v>
      </c>
      <c r="C172" s="5" t="s">
        <v>474</v>
      </c>
      <c r="D172" s="5" t="s">
        <v>475</v>
      </c>
      <c r="E172" s="5">
        <v>102988</v>
      </c>
      <c r="F172" s="5">
        <v>1289</v>
      </c>
      <c r="G172" s="5">
        <v>7422</v>
      </c>
      <c r="H172" s="5">
        <v>1033</v>
      </c>
      <c r="I172" s="5">
        <v>23716</v>
      </c>
      <c r="J172" s="5">
        <v>7207</v>
      </c>
      <c r="K172" s="5">
        <v>0</v>
      </c>
      <c r="L172" s="5">
        <v>0</v>
      </c>
      <c r="M172" s="5">
        <v>0</v>
      </c>
      <c r="N172" s="5">
        <v>0</v>
      </c>
      <c r="O172" s="5">
        <v>2877</v>
      </c>
      <c r="P172" s="5">
        <v>55727</v>
      </c>
      <c r="Q172" s="5">
        <v>3718</v>
      </c>
    </row>
    <row r="173" spans="1:17">
      <c r="A173" s="5">
        <v>1397</v>
      </c>
      <c r="B173" s="5">
        <v>4</v>
      </c>
      <c r="C173" s="5" t="s">
        <v>476</v>
      </c>
      <c r="D173" s="5" t="s">
        <v>477</v>
      </c>
      <c r="E173" s="5">
        <v>59615</v>
      </c>
      <c r="F173" s="5">
        <v>13</v>
      </c>
      <c r="G173" s="5">
        <v>1372</v>
      </c>
      <c r="H173" s="5">
        <v>1135</v>
      </c>
      <c r="I173" s="5">
        <v>17967</v>
      </c>
      <c r="J173" s="5">
        <v>2392</v>
      </c>
      <c r="K173" s="5">
        <v>96</v>
      </c>
      <c r="L173" s="5">
        <v>0</v>
      </c>
      <c r="M173" s="5">
        <v>0</v>
      </c>
      <c r="N173" s="5">
        <v>0</v>
      </c>
      <c r="O173" s="5">
        <v>0</v>
      </c>
      <c r="P173" s="5">
        <v>34067</v>
      </c>
      <c r="Q173" s="5">
        <v>2573</v>
      </c>
    </row>
    <row r="174" spans="1:17">
      <c r="A174" s="5">
        <v>1397</v>
      </c>
      <c r="B174" s="5">
        <v>4</v>
      </c>
      <c r="C174" s="5" t="s">
        <v>478</v>
      </c>
      <c r="D174" s="5" t="s">
        <v>479</v>
      </c>
      <c r="E174" s="5">
        <v>6827</v>
      </c>
      <c r="F174" s="5">
        <v>0</v>
      </c>
      <c r="G174" s="5">
        <v>388</v>
      </c>
      <c r="H174" s="5">
        <v>81</v>
      </c>
      <c r="I174" s="5">
        <v>309</v>
      </c>
      <c r="J174" s="5">
        <v>988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4810</v>
      </c>
      <c r="Q174" s="5">
        <v>251</v>
      </c>
    </row>
    <row r="175" spans="1:17">
      <c r="A175" s="5">
        <v>1397</v>
      </c>
      <c r="B175" s="5">
        <v>4</v>
      </c>
      <c r="C175" s="5" t="s">
        <v>480</v>
      </c>
      <c r="D175" s="5" t="s">
        <v>481</v>
      </c>
      <c r="E175" s="5">
        <v>100559</v>
      </c>
      <c r="F175" s="5">
        <v>1</v>
      </c>
      <c r="G175" s="5">
        <v>7117</v>
      </c>
      <c r="H175" s="5">
        <v>1074</v>
      </c>
      <c r="I175" s="5">
        <v>15906</v>
      </c>
      <c r="J175" s="5">
        <v>4358</v>
      </c>
      <c r="K175" s="5">
        <v>0</v>
      </c>
      <c r="L175" s="5">
        <v>0</v>
      </c>
      <c r="M175" s="5">
        <v>0</v>
      </c>
      <c r="N175" s="5">
        <v>0</v>
      </c>
      <c r="O175" s="5">
        <v>1568</v>
      </c>
      <c r="P175" s="5">
        <v>65633</v>
      </c>
      <c r="Q175" s="5">
        <v>4902</v>
      </c>
    </row>
    <row r="176" spans="1:17">
      <c r="A176" s="5">
        <v>1397</v>
      </c>
      <c r="B176" s="5">
        <v>4</v>
      </c>
      <c r="C176" s="5" t="s">
        <v>482</v>
      </c>
      <c r="D176" s="5" t="s">
        <v>483</v>
      </c>
      <c r="E176" s="5">
        <v>26132</v>
      </c>
      <c r="F176" s="5">
        <v>0</v>
      </c>
      <c r="G176" s="5">
        <v>1013</v>
      </c>
      <c r="H176" s="5">
        <v>201</v>
      </c>
      <c r="I176" s="5">
        <v>5203</v>
      </c>
      <c r="J176" s="5">
        <v>1532</v>
      </c>
      <c r="K176" s="5">
        <v>0</v>
      </c>
      <c r="L176" s="5">
        <v>0</v>
      </c>
      <c r="M176" s="5">
        <v>0</v>
      </c>
      <c r="N176" s="5">
        <v>0</v>
      </c>
      <c r="O176" s="5">
        <v>43</v>
      </c>
      <c r="P176" s="5">
        <v>15806</v>
      </c>
      <c r="Q176" s="5">
        <v>2334</v>
      </c>
    </row>
    <row r="177" spans="1:17">
      <c r="A177" s="5">
        <v>1397</v>
      </c>
      <c r="B177" s="5">
        <v>4</v>
      </c>
      <c r="C177" s="5" t="s">
        <v>484</v>
      </c>
      <c r="D177" s="5" t="s">
        <v>485</v>
      </c>
      <c r="E177" s="5">
        <v>5008</v>
      </c>
      <c r="F177" s="5">
        <v>1</v>
      </c>
      <c r="G177" s="5">
        <v>16</v>
      </c>
      <c r="H177" s="5">
        <v>28</v>
      </c>
      <c r="I177" s="5">
        <v>756</v>
      </c>
      <c r="J177" s="5">
        <v>260</v>
      </c>
      <c r="K177" s="5">
        <v>0</v>
      </c>
      <c r="L177" s="5">
        <v>0</v>
      </c>
      <c r="M177" s="5">
        <v>0</v>
      </c>
      <c r="N177" s="5">
        <v>38</v>
      </c>
      <c r="O177" s="5">
        <v>166</v>
      </c>
      <c r="P177" s="5">
        <v>2679</v>
      </c>
      <c r="Q177" s="5">
        <v>1064</v>
      </c>
    </row>
    <row r="178" spans="1:17">
      <c r="A178" s="5">
        <v>1397</v>
      </c>
      <c r="B178" s="5">
        <v>4</v>
      </c>
      <c r="C178" s="5" t="s">
        <v>486</v>
      </c>
      <c r="D178" s="5" t="s">
        <v>487</v>
      </c>
      <c r="E178" s="5">
        <v>145954</v>
      </c>
      <c r="F178" s="5">
        <v>224</v>
      </c>
      <c r="G178" s="5">
        <v>2574</v>
      </c>
      <c r="H178" s="5">
        <v>156</v>
      </c>
      <c r="I178" s="5">
        <v>11152</v>
      </c>
      <c r="J178" s="5">
        <v>2523</v>
      </c>
      <c r="K178" s="5">
        <v>0</v>
      </c>
      <c r="L178" s="5">
        <v>0</v>
      </c>
      <c r="M178" s="5">
        <v>0</v>
      </c>
      <c r="N178" s="5">
        <v>0</v>
      </c>
      <c r="O178" s="5">
        <v>610</v>
      </c>
      <c r="P178" s="5">
        <v>122252</v>
      </c>
      <c r="Q178" s="5">
        <v>6463</v>
      </c>
    </row>
    <row r="179" spans="1:17">
      <c r="A179" s="5">
        <v>1397</v>
      </c>
      <c r="B179" s="5">
        <v>2</v>
      </c>
      <c r="C179" s="5" t="s">
        <v>488</v>
      </c>
      <c r="D179" s="5" t="s">
        <v>489</v>
      </c>
      <c r="E179" s="5">
        <v>2172367</v>
      </c>
      <c r="F179" s="5">
        <v>3400</v>
      </c>
      <c r="G179" s="5">
        <v>71389</v>
      </c>
      <c r="H179" s="5">
        <v>8236</v>
      </c>
      <c r="I179" s="5">
        <v>376610</v>
      </c>
      <c r="J179" s="5">
        <v>186991</v>
      </c>
      <c r="K179" s="5">
        <v>7002</v>
      </c>
      <c r="L179" s="5">
        <v>0</v>
      </c>
      <c r="M179" s="5">
        <v>0</v>
      </c>
      <c r="N179" s="5">
        <v>178</v>
      </c>
      <c r="O179" s="5">
        <v>8797</v>
      </c>
      <c r="P179" s="5">
        <v>1425239</v>
      </c>
      <c r="Q179" s="5">
        <v>84526</v>
      </c>
    </row>
    <row r="180" spans="1:17">
      <c r="A180" s="5">
        <v>1397</v>
      </c>
      <c r="B180" s="5">
        <v>3</v>
      </c>
      <c r="C180" s="5" t="s">
        <v>490</v>
      </c>
      <c r="D180" s="5" t="s">
        <v>491</v>
      </c>
      <c r="E180" s="5">
        <v>850129</v>
      </c>
      <c r="F180" s="5">
        <v>249</v>
      </c>
      <c r="G180" s="5">
        <v>34371</v>
      </c>
      <c r="H180" s="5">
        <v>889</v>
      </c>
      <c r="I180" s="5">
        <v>162514</v>
      </c>
      <c r="J180" s="5">
        <v>148817</v>
      </c>
      <c r="K180" s="5">
        <v>5475</v>
      </c>
      <c r="L180" s="5">
        <v>0</v>
      </c>
      <c r="M180" s="5">
        <v>0</v>
      </c>
      <c r="N180" s="5">
        <v>0</v>
      </c>
      <c r="O180" s="5">
        <v>5332</v>
      </c>
      <c r="P180" s="5">
        <v>473038</v>
      </c>
      <c r="Q180" s="5">
        <v>19444</v>
      </c>
    </row>
    <row r="181" spans="1:17">
      <c r="A181" s="5">
        <v>1397</v>
      </c>
      <c r="B181" s="5">
        <v>4</v>
      </c>
      <c r="C181" s="5" t="s">
        <v>492</v>
      </c>
      <c r="D181" s="5" t="s">
        <v>491</v>
      </c>
      <c r="E181" s="5">
        <v>850129</v>
      </c>
      <c r="F181" s="5">
        <v>249</v>
      </c>
      <c r="G181" s="5">
        <v>34371</v>
      </c>
      <c r="H181" s="5">
        <v>889</v>
      </c>
      <c r="I181" s="5">
        <v>162514</v>
      </c>
      <c r="J181" s="5">
        <v>148817</v>
      </c>
      <c r="K181" s="5">
        <v>5475</v>
      </c>
      <c r="L181" s="5">
        <v>0</v>
      </c>
      <c r="M181" s="5">
        <v>0</v>
      </c>
      <c r="N181" s="5">
        <v>0</v>
      </c>
      <c r="O181" s="5">
        <v>5332</v>
      </c>
      <c r="P181" s="5">
        <v>473038</v>
      </c>
      <c r="Q181" s="5">
        <v>19444</v>
      </c>
    </row>
    <row r="182" spans="1:17">
      <c r="A182" s="5">
        <v>1397</v>
      </c>
      <c r="B182" s="5">
        <v>3</v>
      </c>
      <c r="C182" s="5" t="s">
        <v>493</v>
      </c>
      <c r="D182" s="5" t="s">
        <v>494</v>
      </c>
      <c r="E182" s="5">
        <v>67893</v>
      </c>
      <c r="F182" s="5">
        <v>13</v>
      </c>
      <c r="G182" s="5">
        <v>1925</v>
      </c>
      <c r="H182" s="5">
        <v>198</v>
      </c>
      <c r="I182" s="5">
        <v>13091</v>
      </c>
      <c r="J182" s="5">
        <v>2000</v>
      </c>
      <c r="K182" s="5">
        <v>78</v>
      </c>
      <c r="L182" s="5">
        <v>0</v>
      </c>
      <c r="M182" s="5">
        <v>0</v>
      </c>
      <c r="N182" s="5">
        <v>0</v>
      </c>
      <c r="O182" s="5">
        <v>1836</v>
      </c>
      <c r="P182" s="5">
        <v>44216</v>
      </c>
      <c r="Q182" s="5">
        <v>4536</v>
      </c>
    </row>
    <row r="183" spans="1:17">
      <c r="A183" s="5">
        <v>1397</v>
      </c>
      <c r="B183" s="5">
        <v>4</v>
      </c>
      <c r="C183" s="5" t="s">
        <v>495</v>
      </c>
      <c r="D183" s="5" t="s">
        <v>494</v>
      </c>
      <c r="E183" s="5">
        <v>67893</v>
      </c>
      <c r="F183" s="5">
        <v>13</v>
      </c>
      <c r="G183" s="5">
        <v>1925</v>
      </c>
      <c r="H183" s="5">
        <v>198</v>
      </c>
      <c r="I183" s="5">
        <v>13091</v>
      </c>
      <c r="J183" s="5">
        <v>2000</v>
      </c>
      <c r="K183" s="5">
        <v>78</v>
      </c>
      <c r="L183" s="5">
        <v>0</v>
      </c>
      <c r="M183" s="5">
        <v>0</v>
      </c>
      <c r="N183" s="5">
        <v>0</v>
      </c>
      <c r="O183" s="5">
        <v>1836</v>
      </c>
      <c r="P183" s="5">
        <v>44216</v>
      </c>
      <c r="Q183" s="5">
        <v>4536</v>
      </c>
    </row>
    <row r="184" spans="1:17">
      <c r="A184" s="5">
        <v>1397</v>
      </c>
      <c r="B184" s="5">
        <v>3</v>
      </c>
      <c r="C184" s="5" t="s">
        <v>496</v>
      </c>
      <c r="D184" s="5" t="s">
        <v>497</v>
      </c>
      <c r="E184" s="5">
        <v>1254345</v>
      </c>
      <c r="F184" s="5">
        <v>3139</v>
      </c>
      <c r="G184" s="5">
        <v>35092</v>
      </c>
      <c r="H184" s="5">
        <v>7149</v>
      </c>
      <c r="I184" s="5">
        <v>201005</v>
      </c>
      <c r="J184" s="5">
        <v>36173</v>
      </c>
      <c r="K184" s="5">
        <v>1449</v>
      </c>
      <c r="L184" s="5">
        <v>0</v>
      </c>
      <c r="M184" s="5">
        <v>0</v>
      </c>
      <c r="N184" s="5">
        <v>178</v>
      </c>
      <c r="O184" s="5">
        <v>1629</v>
      </c>
      <c r="P184" s="5">
        <v>907985</v>
      </c>
      <c r="Q184" s="5">
        <v>60546</v>
      </c>
    </row>
    <row r="185" spans="1:17">
      <c r="A185" s="5">
        <v>1397</v>
      </c>
      <c r="B185" s="5">
        <v>4</v>
      </c>
      <c r="C185" s="5" t="s">
        <v>498</v>
      </c>
      <c r="D185" s="5" t="s">
        <v>497</v>
      </c>
      <c r="E185" s="5">
        <v>1254345</v>
      </c>
      <c r="F185" s="5">
        <v>3139</v>
      </c>
      <c r="G185" s="5">
        <v>35092</v>
      </c>
      <c r="H185" s="5">
        <v>7149</v>
      </c>
      <c r="I185" s="5">
        <v>201005</v>
      </c>
      <c r="J185" s="5">
        <v>36173</v>
      </c>
      <c r="K185" s="5">
        <v>1449</v>
      </c>
      <c r="L185" s="5">
        <v>0</v>
      </c>
      <c r="M185" s="5">
        <v>0</v>
      </c>
      <c r="N185" s="5">
        <v>178</v>
      </c>
      <c r="O185" s="5">
        <v>1629</v>
      </c>
      <c r="P185" s="5">
        <v>907985</v>
      </c>
      <c r="Q185" s="5">
        <v>60546</v>
      </c>
    </row>
    <row r="186" spans="1:17">
      <c r="A186" s="5">
        <v>1397</v>
      </c>
      <c r="B186" s="5">
        <v>2</v>
      </c>
      <c r="C186" s="5" t="s">
        <v>499</v>
      </c>
      <c r="D186" s="5" t="s">
        <v>500</v>
      </c>
      <c r="E186" s="5">
        <v>671145</v>
      </c>
      <c r="F186" s="5">
        <v>474</v>
      </c>
      <c r="G186" s="5">
        <v>249318</v>
      </c>
      <c r="H186" s="5">
        <v>3240</v>
      </c>
      <c r="I186" s="5">
        <v>78209</v>
      </c>
      <c r="J186" s="5">
        <v>16476</v>
      </c>
      <c r="K186" s="5">
        <v>0</v>
      </c>
      <c r="L186" s="5">
        <v>0</v>
      </c>
      <c r="M186" s="5">
        <v>0</v>
      </c>
      <c r="N186" s="5">
        <v>0</v>
      </c>
      <c r="O186" s="5">
        <v>164</v>
      </c>
      <c r="P186" s="5">
        <v>307934</v>
      </c>
      <c r="Q186" s="5">
        <v>15331</v>
      </c>
    </row>
    <row r="187" spans="1:17">
      <c r="A187" s="5">
        <v>1397</v>
      </c>
      <c r="B187" s="5">
        <v>3</v>
      </c>
      <c r="C187" s="5" t="s">
        <v>501</v>
      </c>
      <c r="D187" s="5" t="s">
        <v>502</v>
      </c>
      <c r="E187" s="5">
        <v>108535</v>
      </c>
      <c r="F187" s="5">
        <v>70</v>
      </c>
      <c r="G187" s="5">
        <v>25627</v>
      </c>
      <c r="H187" s="5">
        <v>868</v>
      </c>
      <c r="I187" s="5">
        <v>25704</v>
      </c>
      <c r="J187" s="5">
        <v>2825</v>
      </c>
      <c r="K187" s="5">
        <v>0</v>
      </c>
      <c r="L187" s="5">
        <v>0</v>
      </c>
      <c r="M187" s="5">
        <v>0</v>
      </c>
      <c r="N187" s="5">
        <v>0</v>
      </c>
      <c r="O187" s="5">
        <v>135</v>
      </c>
      <c r="P187" s="5">
        <v>48617</v>
      </c>
      <c r="Q187" s="5">
        <v>4689</v>
      </c>
    </row>
    <row r="188" spans="1:17">
      <c r="A188" s="5">
        <v>1397</v>
      </c>
      <c r="B188" s="5">
        <v>4</v>
      </c>
      <c r="C188" s="5" t="s">
        <v>503</v>
      </c>
      <c r="D188" s="5" t="s">
        <v>504</v>
      </c>
      <c r="E188" s="5">
        <v>107396</v>
      </c>
      <c r="F188" s="5">
        <v>70</v>
      </c>
      <c r="G188" s="5">
        <v>24918</v>
      </c>
      <c r="H188" s="5">
        <v>813</v>
      </c>
      <c r="I188" s="5">
        <v>25698</v>
      </c>
      <c r="J188" s="5">
        <v>2825</v>
      </c>
      <c r="K188" s="5">
        <v>0</v>
      </c>
      <c r="L188" s="5">
        <v>0</v>
      </c>
      <c r="M188" s="5">
        <v>0</v>
      </c>
      <c r="N188" s="5">
        <v>0</v>
      </c>
      <c r="O188" s="5">
        <v>113</v>
      </c>
      <c r="P188" s="5">
        <v>48273</v>
      </c>
      <c r="Q188" s="5">
        <v>4685</v>
      </c>
    </row>
    <row r="189" spans="1:17">
      <c r="A189" s="5">
        <v>1397</v>
      </c>
      <c r="B189" s="5">
        <v>4</v>
      </c>
      <c r="C189" s="5" t="s">
        <v>505</v>
      </c>
      <c r="D189" s="5" t="s">
        <v>506</v>
      </c>
      <c r="E189" s="5">
        <v>1139</v>
      </c>
      <c r="F189" s="5">
        <v>0</v>
      </c>
      <c r="G189" s="5">
        <v>709</v>
      </c>
      <c r="H189" s="5">
        <v>54</v>
      </c>
      <c r="I189" s="5">
        <v>6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22</v>
      </c>
      <c r="P189" s="5">
        <v>344</v>
      </c>
      <c r="Q189" s="5">
        <v>3</v>
      </c>
    </row>
    <row r="190" spans="1:17">
      <c r="A190" s="5">
        <v>1397</v>
      </c>
      <c r="B190" s="5">
        <v>3</v>
      </c>
      <c r="C190" s="5" t="s">
        <v>507</v>
      </c>
      <c r="D190" s="5" t="s">
        <v>508</v>
      </c>
      <c r="E190" s="5">
        <v>291693</v>
      </c>
      <c r="F190" s="5">
        <v>264</v>
      </c>
      <c r="G190" s="5">
        <v>221921</v>
      </c>
      <c r="H190" s="5">
        <v>1149</v>
      </c>
      <c r="I190" s="5">
        <v>18830</v>
      </c>
      <c r="J190" s="5">
        <v>1519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41508</v>
      </c>
      <c r="Q190" s="5">
        <v>6502</v>
      </c>
    </row>
    <row r="191" spans="1:17">
      <c r="A191" s="5">
        <v>1397</v>
      </c>
      <c r="B191" s="5">
        <v>4</v>
      </c>
      <c r="C191" s="5" t="s">
        <v>509</v>
      </c>
      <c r="D191" s="5" t="s">
        <v>508</v>
      </c>
      <c r="E191" s="5">
        <v>291693</v>
      </c>
      <c r="F191" s="5">
        <v>264</v>
      </c>
      <c r="G191" s="5">
        <v>221921</v>
      </c>
      <c r="H191" s="5">
        <v>1149</v>
      </c>
      <c r="I191" s="5">
        <v>18830</v>
      </c>
      <c r="J191" s="5">
        <v>1519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41508</v>
      </c>
      <c r="Q191" s="5">
        <v>6502</v>
      </c>
    </row>
    <row r="192" spans="1:17">
      <c r="A192" s="5">
        <v>1397</v>
      </c>
      <c r="B192" s="5">
        <v>3</v>
      </c>
      <c r="C192" s="5" t="s">
        <v>510</v>
      </c>
      <c r="D192" s="5" t="s">
        <v>511</v>
      </c>
      <c r="E192" s="5">
        <v>270917</v>
      </c>
      <c r="F192" s="5">
        <v>140</v>
      </c>
      <c r="G192" s="5">
        <v>1769</v>
      </c>
      <c r="H192" s="5">
        <v>1223</v>
      </c>
      <c r="I192" s="5">
        <v>33675</v>
      </c>
      <c r="J192" s="5">
        <v>12132</v>
      </c>
      <c r="K192" s="5">
        <v>0</v>
      </c>
      <c r="L192" s="5">
        <v>0</v>
      </c>
      <c r="M192" s="5">
        <v>0</v>
      </c>
      <c r="N192" s="5">
        <v>0</v>
      </c>
      <c r="O192" s="5">
        <v>29</v>
      </c>
      <c r="P192" s="5">
        <v>217809</v>
      </c>
      <c r="Q192" s="5">
        <v>4140</v>
      </c>
    </row>
    <row r="193" spans="1:17">
      <c r="A193" s="5">
        <v>1397</v>
      </c>
      <c r="B193" s="5">
        <v>4</v>
      </c>
      <c r="C193" s="5" t="s">
        <v>512</v>
      </c>
      <c r="D193" s="5" t="s">
        <v>513</v>
      </c>
      <c r="E193" s="5">
        <v>34083</v>
      </c>
      <c r="F193" s="5">
        <v>140</v>
      </c>
      <c r="G193" s="5">
        <v>1236</v>
      </c>
      <c r="H193" s="5">
        <v>454</v>
      </c>
      <c r="I193" s="5">
        <v>4063</v>
      </c>
      <c r="J193" s="5">
        <v>5191</v>
      </c>
      <c r="K193" s="5">
        <v>0</v>
      </c>
      <c r="L193" s="5">
        <v>0</v>
      </c>
      <c r="M193" s="5">
        <v>0</v>
      </c>
      <c r="N193" s="5">
        <v>0</v>
      </c>
      <c r="O193" s="5">
        <v>27</v>
      </c>
      <c r="P193" s="5">
        <v>21043</v>
      </c>
      <c r="Q193" s="5">
        <v>1928</v>
      </c>
    </row>
    <row r="194" spans="1:17">
      <c r="A194" s="5">
        <v>1397</v>
      </c>
      <c r="B194" s="5">
        <v>4</v>
      </c>
      <c r="C194" s="5" t="s">
        <v>514</v>
      </c>
      <c r="D194" s="5" t="s">
        <v>515</v>
      </c>
      <c r="E194" s="5">
        <v>5417</v>
      </c>
      <c r="F194" s="5">
        <v>0</v>
      </c>
      <c r="G194" s="5">
        <v>112</v>
      </c>
      <c r="H194" s="5">
        <v>511</v>
      </c>
      <c r="I194" s="5">
        <v>614</v>
      </c>
      <c r="J194" s="5">
        <v>46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3988</v>
      </c>
      <c r="Q194" s="5">
        <v>146</v>
      </c>
    </row>
    <row r="195" spans="1:17">
      <c r="A195" s="5">
        <v>1397</v>
      </c>
      <c r="B195" s="5">
        <v>4</v>
      </c>
      <c r="C195" s="5" t="s">
        <v>516</v>
      </c>
      <c r="D195" s="5" t="s">
        <v>511</v>
      </c>
      <c r="E195" s="5">
        <v>231417</v>
      </c>
      <c r="F195" s="5">
        <v>0</v>
      </c>
      <c r="G195" s="5">
        <v>421</v>
      </c>
      <c r="H195" s="5">
        <v>258</v>
      </c>
      <c r="I195" s="5">
        <v>28998</v>
      </c>
      <c r="J195" s="5">
        <v>6895</v>
      </c>
      <c r="K195" s="5">
        <v>0</v>
      </c>
      <c r="L195" s="5">
        <v>0</v>
      </c>
      <c r="M195" s="5">
        <v>0</v>
      </c>
      <c r="N195" s="5">
        <v>0</v>
      </c>
      <c r="O195" s="5">
        <v>2</v>
      </c>
      <c r="P195" s="5">
        <v>192778</v>
      </c>
      <c r="Q195" s="5">
        <v>2065</v>
      </c>
    </row>
    <row r="196" spans="1:17">
      <c r="A196" s="5">
        <v>1397</v>
      </c>
      <c r="B196" s="5">
        <v>2</v>
      </c>
      <c r="C196" s="5" t="s">
        <v>517</v>
      </c>
      <c r="D196" s="5" t="s">
        <v>518</v>
      </c>
      <c r="E196" s="5">
        <v>256859</v>
      </c>
      <c r="F196" s="5">
        <v>41</v>
      </c>
      <c r="G196" s="5">
        <v>10999</v>
      </c>
      <c r="H196" s="5">
        <v>882</v>
      </c>
      <c r="I196" s="5">
        <v>49522</v>
      </c>
      <c r="J196" s="5">
        <v>10817</v>
      </c>
      <c r="K196" s="5">
        <v>0</v>
      </c>
      <c r="L196" s="5">
        <v>0</v>
      </c>
      <c r="M196" s="5">
        <v>0</v>
      </c>
      <c r="N196" s="5">
        <v>0</v>
      </c>
      <c r="O196" s="5">
        <v>1068</v>
      </c>
      <c r="P196" s="5">
        <v>170762</v>
      </c>
      <c r="Q196" s="5">
        <v>12770</v>
      </c>
    </row>
    <row r="197" spans="1:17">
      <c r="A197" s="5">
        <v>1397</v>
      </c>
      <c r="B197" s="5">
        <v>3</v>
      </c>
      <c r="C197" s="5" t="s">
        <v>519</v>
      </c>
      <c r="D197" s="5" t="s">
        <v>518</v>
      </c>
      <c r="E197" s="5">
        <v>256859</v>
      </c>
      <c r="F197" s="5">
        <v>41</v>
      </c>
      <c r="G197" s="5">
        <v>10999</v>
      </c>
      <c r="H197" s="5">
        <v>882</v>
      </c>
      <c r="I197" s="5">
        <v>49522</v>
      </c>
      <c r="J197" s="5">
        <v>10817</v>
      </c>
      <c r="K197" s="5">
        <v>0</v>
      </c>
      <c r="L197" s="5">
        <v>0</v>
      </c>
      <c r="M197" s="5">
        <v>0</v>
      </c>
      <c r="N197" s="5">
        <v>0</v>
      </c>
      <c r="O197" s="5">
        <v>1068</v>
      </c>
      <c r="P197" s="5">
        <v>170762</v>
      </c>
      <c r="Q197" s="5">
        <v>12770</v>
      </c>
    </row>
    <row r="198" spans="1:17">
      <c r="A198" s="5">
        <v>1397</v>
      </c>
      <c r="B198" s="5">
        <v>4</v>
      </c>
      <c r="C198" s="5" t="s">
        <v>520</v>
      </c>
      <c r="D198" s="5" t="s">
        <v>518</v>
      </c>
      <c r="E198" s="5">
        <v>256859</v>
      </c>
      <c r="F198" s="5">
        <v>41</v>
      </c>
      <c r="G198" s="5">
        <v>10999</v>
      </c>
      <c r="H198" s="5">
        <v>882</v>
      </c>
      <c r="I198" s="5">
        <v>49522</v>
      </c>
      <c r="J198" s="5">
        <v>10817</v>
      </c>
      <c r="K198" s="5">
        <v>0</v>
      </c>
      <c r="L198" s="5">
        <v>0</v>
      </c>
      <c r="M198" s="5">
        <v>0</v>
      </c>
      <c r="N198" s="5">
        <v>0</v>
      </c>
      <c r="O198" s="5">
        <v>1068</v>
      </c>
      <c r="P198" s="5">
        <v>170762</v>
      </c>
      <c r="Q198" s="5">
        <v>12770</v>
      </c>
    </row>
    <row r="199" spans="1:17">
      <c r="A199" s="5">
        <v>1397</v>
      </c>
      <c r="B199" s="5">
        <v>2</v>
      </c>
      <c r="C199" s="5" t="s">
        <v>521</v>
      </c>
      <c r="D199" s="5" t="s">
        <v>522</v>
      </c>
      <c r="E199" s="5">
        <v>301433</v>
      </c>
      <c r="F199" s="5">
        <v>5</v>
      </c>
      <c r="G199" s="5">
        <v>4340</v>
      </c>
      <c r="H199" s="5">
        <v>2897</v>
      </c>
      <c r="I199" s="5">
        <v>44476</v>
      </c>
      <c r="J199" s="5">
        <v>15413</v>
      </c>
      <c r="K199" s="5">
        <v>0</v>
      </c>
      <c r="L199" s="5">
        <v>0</v>
      </c>
      <c r="M199" s="5">
        <v>0</v>
      </c>
      <c r="N199" s="5">
        <v>7</v>
      </c>
      <c r="O199" s="5">
        <v>154</v>
      </c>
      <c r="P199" s="5">
        <v>166478</v>
      </c>
      <c r="Q199" s="5">
        <v>67663</v>
      </c>
    </row>
    <row r="200" spans="1:17">
      <c r="A200" s="5">
        <v>1397</v>
      </c>
      <c r="B200" s="5">
        <v>3</v>
      </c>
      <c r="C200" s="5" t="s">
        <v>523</v>
      </c>
      <c r="D200" s="5" t="s">
        <v>524</v>
      </c>
      <c r="E200" s="5">
        <v>4644</v>
      </c>
      <c r="F200" s="5">
        <v>0</v>
      </c>
      <c r="G200" s="5">
        <v>5</v>
      </c>
      <c r="H200" s="5">
        <v>645</v>
      </c>
      <c r="I200" s="5">
        <v>586</v>
      </c>
      <c r="J200" s="5">
        <v>385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2615</v>
      </c>
      <c r="Q200" s="5">
        <v>409</v>
      </c>
    </row>
    <row r="201" spans="1:17">
      <c r="A201" s="5">
        <v>1397</v>
      </c>
      <c r="B201" s="5">
        <v>9</v>
      </c>
      <c r="C201" s="5" t="s">
        <v>525</v>
      </c>
      <c r="D201" s="5" t="s">
        <v>526</v>
      </c>
      <c r="E201" s="5">
        <v>4644</v>
      </c>
      <c r="F201" s="5">
        <v>0</v>
      </c>
      <c r="G201" s="5">
        <v>5</v>
      </c>
      <c r="H201" s="5">
        <v>645</v>
      </c>
      <c r="I201" s="5">
        <v>586</v>
      </c>
      <c r="J201" s="5">
        <v>385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2615</v>
      </c>
      <c r="Q201" s="5">
        <v>409</v>
      </c>
    </row>
    <row r="202" spans="1:17">
      <c r="A202" s="5">
        <v>1397</v>
      </c>
      <c r="B202" s="5">
        <v>3</v>
      </c>
      <c r="C202" s="5" t="s">
        <v>527</v>
      </c>
      <c r="D202" s="5" t="s">
        <v>528</v>
      </c>
      <c r="E202" s="5">
        <v>9253</v>
      </c>
      <c r="F202" s="5">
        <v>0</v>
      </c>
      <c r="G202" s="5">
        <v>70</v>
      </c>
      <c r="H202" s="5">
        <v>144</v>
      </c>
      <c r="I202" s="5">
        <v>2154</v>
      </c>
      <c r="J202" s="5">
        <v>308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5728</v>
      </c>
      <c r="Q202" s="5">
        <v>850</v>
      </c>
    </row>
    <row r="203" spans="1:17">
      <c r="A203" s="5">
        <v>1397</v>
      </c>
      <c r="B203" s="5">
        <v>4</v>
      </c>
      <c r="C203" s="5" t="s">
        <v>529</v>
      </c>
      <c r="D203" s="5" t="s">
        <v>528</v>
      </c>
      <c r="E203" s="5">
        <v>9253</v>
      </c>
      <c r="F203" s="5">
        <v>0</v>
      </c>
      <c r="G203" s="5">
        <v>70</v>
      </c>
      <c r="H203" s="5">
        <v>144</v>
      </c>
      <c r="I203" s="5">
        <v>2154</v>
      </c>
      <c r="J203" s="5">
        <v>308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5728</v>
      </c>
      <c r="Q203" s="5">
        <v>850</v>
      </c>
    </row>
    <row r="204" spans="1:17">
      <c r="A204" s="5">
        <v>1397</v>
      </c>
      <c r="B204" s="5">
        <v>3</v>
      </c>
      <c r="C204" s="5" t="s">
        <v>530</v>
      </c>
      <c r="D204" s="5" t="s">
        <v>531</v>
      </c>
      <c r="E204" s="5">
        <v>8322</v>
      </c>
      <c r="F204" s="5">
        <v>5</v>
      </c>
      <c r="G204" s="5">
        <v>587</v>
      </c>
      <c r="H204" s="5">
        <v>0</v>
      </c>
      <c r="I204" s="5">
        <v>1279</v>
      </c>
      <c r="J204" s="5">
        <v>593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5442</v>
      </c>
      <c r="Q204" s="5">
        <v>415</v>
      </c>
    </row>
    <row r="205" spans="1:17">
      <c r="A205" s="5">
        <v>1397</v>
      </c>
      <c r="B205" s="5">
        <v>4</v>
      </c>
      <c r="C205" s="5" t="s">
        <v>532</v>
      </c>
      <c r="D205" s="5" t="s">
        <v>531</v>
      </c>
      <c r="E205" s="5">
        <v>8322</v>
      </c>
      <c r="F205" s="5">
        <v>5</v>
      </c>
      <c r="G205" s="5">
        <v>587</v>
      </c>
      <c r="H205" s="5">
        <v>0</v>
      </c>
      <c r="I205" s="5">
        <v>1279</v>
      </c>
      <c r="J205" s="5">
        <v>593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5442</v>
      </c>
      <c r="Q205" s="5">
        <v>415</v>
      </c>
    </row>
    <row r="206" spans="1:17">
      <c r="A206" s="5">
        <v>1397</v>
      </c>
      <c r="B206" s="5">
        <v>3</v>
      </c>
      <c r="C206" s="5" t="s">
        <v>533</v>
      </c>
      <c r="D206" s="5" t="s">
        <v>534</v>
      </c>
      <c r="E206" s="5">
        <v>175317</v>
      </c>
      <c r="F206" s="5">
        <v>0</v>
      </c>
      <c r="G206" s="5">
        <v>2252</v>
      </c>
      <c r="H206" s="5">
        <v>267</v>
      </c>
      <c r="I206" s="5">
        <v>23379</v>
      </c>
      <c r="J206" s="5">
        <v>7858</v>
      </c>
      <c r="K206" s="5">
        <v>0</v>
      </c>
      <c r="L206" s="5">
        <v>0</v>
      </c>
      <c r="M206" s="5">
        <v>0</v>
      </c>
      <c r="N206" s="5">
        <v>0</v>
      </c>
      <c r="O206" s="5">
        <v>11</v>
      </c>
      <c r="P206" s="5">
        <v>96985</v>
      </c>
      <c r="Q206" s="5">
        <v>44565</v>
      </c>
    </row>
    <row r="207" spans="1:17">
      <c r="A207" s="5">
        <v>1397</v>
      </c>
      <c r="B207" s="5">
        <v>4</v>
      </c>
      <c r="C207" s="5" t="s">
        <v>535</v>
      </c>
      <c r="D207" s="5" t="s">
        <v>534</v>
      </c>
      <c r="E207" s="5">
        <v>175317</v>
      </c>
      <c r="F207" s="5">
        <v>0</v>
      </c>
      <c r="G207" s="5">
        <v>2252</v>
      </c>
      <c r="H207" s="5">
        <v>267</v>
      </c>
      <c r="I207" s="5">
        <v>23379</v>
      </c>
      <c r="J207" s="5">
        <v>7858</v>
      </c>
      <c r="K207" s="5">
        <v>0</v>
      </c>
      <c r="L207" s="5">
        <v>0</v>
      </c>
      <c r="M207" s="5">
        <v>0</v>
      </c>
      <c r="N207" s="5">
        <v>0</v>
      </c>
      <c r="O207" s="5">
        <v>11</v>
      </c>
      <c r="P207" s="5">
        <v>96985</v>
      </c>
      <c r="Q207" s="5">
        <v>44565</v>
      </c>
    </row>
    <row r="208" spans="1:17">
      <c r="A208" s="5">
        <v>1397</v>
      </c>
      <c r="B208" s="5">
        <v>7</v>
      </c>
      <c r="C208" s="5" t="s">
        <v>536</v>
      </c>
      <c r="D208" s="5" t="s">
        <v>537</v>
      </c>
      <c r="E208" s="5">
        <v>103897</v>
      </c>
      <c r="F208" s="5">
        <v>0</v>
      </c>
      <c r="G208" s="5">
        <v>1426</v>
      </c>
      <c r="H208" s="5">
        <v>1841</v>
      </c>
      <c r="I208" s="5">
        <v>17078</v>
      </c>
      <c r="J208" s="5">
        <v>6270</v>
      </c>
      <c r="K208" s="5">
        <v>0</v>
      </c>
      <c r="L208" s="5">
        <v>0</v>
      </c>
      <c r="M208" s="5">
        <v>0</v>
      </c>
      <c r="N208" s="5">
        <v>7</v>
      </c>
      <c r="O208" s="5">
        <v>143</v>
      </c>
      <c r="P208" s="5">
        <v>55709</v>
      </c>
      <c r="Q208" s="5">
        <v>21425</v>
      </c>
    </row>
    <row r="209" spans="1:17">
      <c r="A209" s="5">
        <v>1397</v>
      </c>
      <c r="B209" s="5">
        <v>9</v>
      </c>
      <c r="C209" s="5" t="s">
        <v>538</v>
      </c>
      <c r="D209" s="5" t="s">
        <v>537</v>
      </c>
      <c r="E209" s="5">
        <v>103897</v>
      </c>
      <c r="F209" s="5">
        <v>0</v>
      </c>
      <c r="G209" s="5">
        <v>1426</v>
      </c>
      <c r="H209" s="5">
        <v>1841</v>
      </c>
      <c r="I209" s="5">
        <v>17078</v>
      </c>
      <c r="J209" s="5">
        <v>6270</v>
      </c>
      <c r="K209" s="5">
        <v>0</v>
      </c>
      <c r="L209" s="5">
        <v>0</v>
      </c>
      <c r="M209" s="5">
        <v>0</v>
      </c>
      <c r="N209" s="5">
        <v>7</v>
      </c>
      <c r="O209" s="5">
        <v>143</v>
      </c>
      <c r="P209" s="5">
        <v>55709</v>
      </c>
      <c r="Q209" s="5">
        <v>21425</v>
      </c>
    </row>
    <row r="210" spans="1:17">
      <c r="A210" s="5">
        <v>1397</v>
      </c>
      <c r="B210" s="5">
        <v>2</v>
      </c>
      <c r="C210" s="5" t="s">
        <v>539</v>
      </c>
      <c r="D210" s="5" t="s">
        <v>540</v>
      </c>
      <c r="E210" s="5">
        <v>147950</v>
      </c>
      <c r="F210" s="5">
        <v>20</v>
      </c>
      <c r="G210" s="5">
        <v>45241</v>
      </c>
      <c r="H210" s="5">
        <v>182</v>
      </c>
      <c r="I210" s="5">
        <v>28350</v>
      </c>
      <c r="J210" s="5">
        <v>3852</v>
      </c>
      <c r="K210" s="5">
        <v>0</v>
      </c>
      <c r="L210" s="5">
        <v>0</v>
      </c>
      <c r="M210" s="5">
        <v>0</v>
      </c>
      <c r="N210" s="5">
        <v>0</v>
      </c>
      <c r="O210" s="5">
        <v>11416</v>
      </c>
      <c r="P210" s="5">
        <v>54252</v>
      </c>
      <c r="Q210" s="5">
        <v>4636</v>
      </c>
    </row>
    <row r="211" spans="1:17">
      <c r="A211" s="5">
        <v>1397</v>
      </c>
      <c r="B211" s="5">
        <v>7</v>
      </c>
      <c r="C211" s="5" t="s">
        <v>541</v>
      </c>
      <c r="D211" s="5" t="s">
        <v>542</v>
      </c>
      <c r="E211" s="5">
        <v>147950</v>
      </c>
      <c r="F211" s="5">
        <v>20</v>
      </c>
      <c r="G211" s="5">
        <v>45241</v>
      </c>
      <c r="H211" s="5">
        <v>182</v>
      </c>
      <c r="I211" s="5">
        <v>28350</v>
      </c>
      <c r="J211" s="5">
        <v>3852</v>
      </c>
      <c r="K211" s="5">
        <v>0</v>
      </c>
      <c r="L211" s="5">
        <v>0</v>
      </c>
      <c r="M211" s="5">
        <v>0</v>
      </c>
      <c r="N211" s="5">
        <v>0</v>
      </c>
      <c r="O211" s="5">
        <v>11416</v>
      </c>
      <c r="P211" s="5">
        <v>54252</v>
      </c>
      <c r="Q211" s="5">
        <v>4636</v>
      </c>
    </row>
    <row r="212" spans="1:17">
      <c r="A212" s="5">
        <v>1397</v>
      </c>
      <c r="B212" s="5">
        <v>19</v>
      </c>
      <c r="C212" s="5" t="s">
        <v>543</v>
      </c>
      <c r="D212" s="5" t="s">
        <v>544</v>
      </c>
      <c r="E212" s="5">
        <v>4209</v>
      </c>
      <c r="F212" s="5">
        <v>0</v>
      </c>
      <c r="G212" s="5">
        <v>139</v>
      </c>
      <c r="H212" s="5">
        <v>3</v>
      </c>
      <c r="I212" s="5">
        <v>982</v>
      </c>
      <c r="J212" s="5">
        <v>228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2635</v>
      </c>
      <c r="Q212" s="5">
        <v>223</v>
      </c>
    </row>
    <row r="213" spans="1:17">
      <c r="A213" s="5">
        <v>1397</v>
      </c>
      <c r="B213" s="5">
        <v>4</v>
      </c>
      <c r="C213" s="5" t="s">
        <v>545</v>
      </c>
      <c r="D213" s="5" t="s">
        <v>546</v>
      </c>
      <c r="E213" s="5">
        <v>104775</v>
      </c>
      <c r="F213" s="5">
        <v>20</v>
      </c>
      <c r="G213" s="5">
        <v>39537</v>
      </c>
      <c r="H213" s="5">
        <v>47</v>
      </c>
      <c r="I213" s="5">
        <v>26964</v>
      </c>
      <c r="J213" s="5">
        <v>2052</v>
      </c>
      <c r="K213" s="5">
        <v>0</v>
      </c>
      <c r="L213" s="5">
        <v>0</v>
      </c>
      <c r="M213" s="5">
        <v>0</v>
      </c>
      <c r="N213" s="5">
        <v>0</v>
      </c>
      <c r="O213" s="5">
        <v>6</v>
      </c>
      <c r="P213" s="5">
        <v>33672</v>
      </c>
      <c r="Q213" s="5">
        <v>2476</v>
      </c>
    </row>
    <row r="214" spans="1:17">
      <c r="A214" s="5">
        <v>1397</v>
      </c>
      <c r="B214" s="5">
        <v>4</v>
      </c>
      <c r="C214" s="5" t="s">
        <v>547</v>
      </c>
      <c r="D214" s="5" t="s">
        <v>548</v>
      </c>
      <c r="E214" s="5">
        <v>3185</v>
      </c>
      <c r="F214" s="5">
        <v>0</v>
      </c>
      <c r="G214" s="5">
        <v>100</v>
      </c>
      <c r="H214" s="5">
        <v>7</v>
      </c>
      <c r="I214" s="5">
        <v>204</v>
      </c>
      <c r="J214" s="5">
        <v>18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2746</v>
      </c>
      <c r="Q214" s="5">
        <v>111</v>
      </c>
    </row>
    <row r="215" spans="1:17">
      <c r="A215" s="5">
        <v>1397</v>
      </c>
      <c r="B215" s="5">
        <v>4</v>
      </c>
      <c r="C215" s="5" t="s">
        <v>549</v>
      </c>
      <c r="D215" s="5" t="s">
        <v>550</v>
      </c>
      <c r="E215" s="5">
        <v>35780</v>
      </c>
      <c r="F215" s="5">
        <v>0</v>
      </c>
      <c r="G215" s="5">
        <v>5466</v>
      </c>
      <c r="H215" s="5">
        <v>125</v>
      </c>
      <c r="I215" s="5">
        <v>201</v>
      </c>
      <c r="J215" s="5">
        <v>1554</v>
      </c>
      <c r="K215" s="5">
        <v>0</v>
      </c>
      <c r="L215" s="5">
        <v>0</v>
      </c>
      <c r="M215" s="5">
        <v>0</v>
      </c>
      <c r="N215" s="5">
        <v>0</v>
      </c>
      <c r="O215" s="5">
        <v>11410</v>
      </c>
      <c r="P215" s="5">
        <v>15198</v>
      </c>
      <c r="Q215" s="5">
        <v>1827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3" t="s">
        <v>165</v>
      </c>
      <c r="B1" s="23"/>
      <c r="C1" s="37" t="str">
        <f>CONCATENATE("7-",'فهرست جداول'!B8,"-",MID('فهرست جداول'!B1, 58,10), "                  (میلیون ریال)")</f>
        <v>7-پرداختی خدمات غیر صنعتی کارگاه‏ها بر حسب فعالیت-97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40.5" customHeight="1" thickBot="1">
      <c r="A2" s="16" t="s">
        <v>128</v>
      </c>
      <c r="B2" s="16" t="s">
        <v>157</v>
      </c>
      <c r="C2" s="16" t="s">
        <v>0</v>
      </c>
      <c r="D2" s="17" t="s">
        <v>1</v>
      </c>
      <c r="E2" s="17" t="s">
        <v>68</v>
      </c>
      <c r="F2" s="17" t="s">
        <v>69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74</v>
      </c>
      <c r="L2" s="17" t="s">
        <v>75</v>
      </c>
      <c r="M2" s="17" t="s">
        <v>76</v>
      </c>
      <c r="N2" s="17" t="s">
        <v>122</v>
      </c>
      <c r="O2" s="17" t="s">
        <v>77</v>
      </c>
      <c r="P2" s="17" t="s">
        <v>78</v>
      </c>
      <c r="Q2" s="17" t="s">
        <v>79</v>
      </c>
      <c r="R2" s="17" t="s">
        <v>80</v>
      </c>
    </row>
    <row r="3" spans="1:18">
      <c r="A3" s="5">
        <v>1397</v>
      </c>
      <c r="B3" s="5">
        <v>1</v>
      </c>
      <c r="C3" s="5" t="s">
        <v>168</v>
      </c>
      <c r="D3" s="5" t="s">
        <v>169</v>
      </c>
      <c r="E3" s="5">
        <v>379211270</v>
      </c>
      <c r="F3" s="5">
        <v>89144237</v>
      </c>
      <c r="G3" s="5">
        <v>8072279</v>
      </c>
      <c r="H3" s="5">
        <v>12301841</v>
      </c>
      <c r="I3" s="5">
        <v>2659583</v>
      </c>
      <c r="J3" s="5">
        <v>70440969</v>
      </c>
      <c r="K3" s="5">
        <v>9720725</v>
      </c>
      <c r="L3" s="5">
        <v>7290030</v>
      </c>
      <c r="M3" s="5">
        <v>3449067</v>
      </c>
      <c r="N3" s="5">
        <v>10392797</v>
      </c>
      <c r="O3" s="5">
        <v>6657126</v>
      </c>
      <c r="P3" s="5">
        <v>21688145</v>
      </c>
      <c r="Q3" s="5">
        <v>6710038</v>
      </c>
      <c r="R3" s="5">
        <v>130684432</v>
      </c>
    </row>
    <row r="4" spans="1:18">
      <c r="A4" s="5">
        <v>1397</v>
      </c>
      <c r="B4" s="5">
        <v>2</v>
      </c>
      <c r="C4" s="5" t="s">
        <v>170</v>
      </c>
      <c r="D4" s="5" t="s">
        <v>171</v>
      </c>
      <c r="E4" s="5">
        <v>27976016</v>
      </c>
      <c r="F4" s="5">
        <v>973749</v>
      </c>
      <c r="G4" s="5">
        <v>1313184</v>
      </c>
      <c r="H4" s="5">
        <v>771283</v>
      </c>
      <c r="I4" s="5">
        <v>334790</v>
      </c>
      <c r="J4" s="5">
        <v>7477831</v>
      </c>
      <c r="K4" s="5">
        <v>1310076</v>
      </c>
      <c r="L4" s="5">
        <v>937924</v>
      </c>
      <c r="M4" s="5">
        <v>195261</v>
      </c>
      <c r="N4" s="5">
        <v>1057510</v>
      </c>
      <c r="O4" s="5">
        <v>612267</v>
      </c>
      <c r="P4" s="5">
        <v>4993634</v>
      </c>
      <c r="Q4" s="5">
        <v>875711</v>
      </c>
      <c r="R4" s="5">
        <v>7122794</v>
      </c>
    </row>
    <row r="5" spans="1:18">
      <c r="A5" s="5">
        <v>1397</v>
      </c>
      <c r="B5" s="5">
        <v>3</v>
      </c>
      <c r="C5" s="5" t="s">
        <v>172</v>
      </c>
      <c r="D5" s="5" t="s">
        <v>173</v>
      </c>
      <c r="E5" s="5">
        <v>1551617</v>
      </c>
      <c r="F5" s="5">
        <v>45918</v>
      </c>
      <c r="G5" s="5">
        <v>124493</v>
      </c>
      <c r="H5" s="5">
        <v>24408</v>
      </c>
      <c r="I5" s="5">
        <v>30467</v>
      </c>
      <c r="J5" s="5">
        <v>345226</v>
      </c>
      <c r="K5" s="5">
        <v>240036</v>
      </c>
      <c r="L5" s="5">
        <v>80381</v>
      </c>
      <c r="M5" s="5">
        <v>17736</v>
      </c>
      <c r="N5" s="5">
        <v>45942</v>
      </c>
      <c r="O5" s="5">
        <v>29908</v>
      </c>
      <c r="P5" s="5">
        <v>140090</v>
      </c>
      <c r="Q5" s="5">
        <v>109925</v>
      </c>
      <c r="R5" s="5">
        <v>317089</v>
      </c>
    </row>
    <row r="6" spans="1:18">
      <c r="A6" s="5">
        <v>1397</v>
      </c>
      <c r="B6" s="5">
        <v>4</v>
      </c>
      <c r="C6" s="5" t="s">
        <v>174</v>
      </c>
      <c r="D6" s="5" t="s">
        <v>173</v>
      </c>
      <c r="E6" s="5">
        <v>1551617</v>
      </c>
      <c r="F6" s="5">
        <v>45918</v>
      </c>
      <c r="G6" s="5">
        <v>124493</v>
      </c>
      <c r="H6" s="5">
        <v>24408</v>
      </c>
      <c r="I6" s="5">
        <v>30467</v>
      </c>
      <c r="J6" s="5">
        <v>345226</v>
      </c>
      <c r="K6" s="5">
        <v>240036</v>
      </c>
      <c r="L6" s="5">
        <v>80381</v>
      </c>
      <c r="M6" s="5">
        <v>17736</v>
      </c>
      <c r="N6" s="5">
        <v>45942</v>
      </c>
      <c r="O6" s="5">
        <v>29908</v>
      </c>
      <c r="P6" s="5">
        <v>140090</v>
      </c>
      <c r="Q6" s="5">
        <v>109925</v>
      </c>
      <c r="R6" s="5">
        <v>317089</v>
      </c>
    </row>
    <row r="7" spans="1:18">
      <c r="A7" s="5">
        <v>1397</v>
      </c>
      <c r="B7" s="5">
        <v>3</v>
      </c>
      <c r="C7" s="5" t="s">
        <v>175</v>
      </c>
      <c r="D7" s="5" t="s">
        <v>176</v>
      </c>
      <c r="E7" s="5">
        <v>301467</v>
      </c>
      <c r="F7" s="5">
        <v>1375</v>
      </c>
      <c r="G7" s="5">
        <v>15722</v>
      </c>
      <c r="H7" s="5">
        <v>7711</v>
      </c>
      <c r="I7" s="5">
        <v>6780</v>
      </c>
      <c r="J7" s="5">
        <v>101667</v>
      </c>
      <c r="K7" s="5">
        <v>17181</v>
      </c>
      <c r="L7" s="5">
        <v>12786</v>
      </c>
      <c r="M7" s="5">
        <v>2672</v>
      </c>
      <c r="N7" s="5">
        <v>14880</v>
      </c>
      <c r="O7" s="5">
        <v>19877</v>
      </c>
      <c r="P7" s="5">
        <v>24442</v>
      </c>
      <c r="Q7" s="5">
        <v>3768</v>
      </c>
      <c r="R7" s="5">
        <v>72608</v>
      </c>
    </row>
    <row r="8" spans="1:18">
      <c r="A8" s="5">
        <v>1397</v>
      </c>
      <c r="B8" s="5">
        <v>4</v>
      </c>
      <c r="C8" s="5" t="s">
        <v>177</v>
      </c>
      <c r="D8" s="5" t="s">
        <v>176</v>
      </c>
      <c r="E8" s="5">
        <v>301467</v>
      </c>
      <c r="F8" s="5">
        <v>1375</v>
      </c>
      <c r="G8" s="5">
        <v>15722</v>
      </c>
      <c r="H8" s="5">
        <v>7711</v>
      </c>
      <c r="I8" s="5">
        <v>6780</v>
      </c>
      <c r="J8" s="5">
        <v>101667</v>
      </c>
      <c r="K8" s="5">
        <v>17181</v>
      </c>
      <c r="L8" s="5">
        <v>12786</v>
      </c>
      <c r="M8" s="5">
        <v>2672</v>
      </c>
      <c r="N8" s="5">
        <v>14880</v>
      </c>
      <c r="O8" s="5">
        <v>19877</v>
      </c>
      <c r="P8" s="5">
        <v>24442</v>
      </c>
      <c r="Q8" s="5">
        <v>3768</v>
      </c>
      <c r="R8" s="5">
        <v>72608</v>
      </c>
    </row>
    <row r="9" spans="1:18">
      <c r="A9" s="5">
        <v>1397</v>
      </c>
      <c r="B9" s="5">
        <v>3</v>
      </c>
      <c r="C9" s="5" t="s">
        <v>178</v>
      </c>
      <c r="D9" s="5" t="s">
        <v>179</v>
      </c>
      <c r="E9" s="5">
        <v>3660921</v>
      </c>
      <c r="F9" s="5">
        <v>31994</v>
      </c>
      <c r="G9" s="5">
        <v>195661</v>
      </c>
      <c r="H9" s="5">
        <v>2254</v>
      </c>
      <c r="I9" s="5">
        <v>36654</v>
      </c>
      <c r="J9" s="5">
        <v>1401605</v>
      </c>
      <c r="K9" s="5">
        <v>95840</v>
      </c>
      <c r="L9" s="5">
        <v>115517</v>
      </c>
      <c r="M9" s="5">
        <v>21306</v>
      </c>
      <c r="N9" s="5">
        <v>49915</v>
      </c>
      <c r="O9" s="5">
        <v>53820</v>
      </c>
      <c r="P9" s="5">
        <v>956582</v>
      </c>
      <c r="Q9" s="5">
        <v>61335</v>
      </c>
      <c r="R9" s="5">
        <v>638438</v>
      </c>
    </row>
    <row r="10" spans="1:18">
      <c r="A10" s="5">
        <v>1397</v>
      </c>
      <c r="B10" s="5">
        <v>4</v>
      </c>
      <c r="C10" s="5" t="s">
        <v>180</v>
      </c>
      <c r="D10" s="5" t="s">
        <v>179</v>
      </c>
      <c r="E10" s="5">
        <v>3660921</v>
      </c>
      <c r="F10" s="5">
        <v>31994</v>
      </c>
      <c r="G10" s="5">
        <v>195661</v>
      </c>
      <c r="H10" s="5">
        <v>2254</v>
      </c>
      <c r="I10" s="5">
        <v>36654</v>
      </c>
      <c r="J10" s="5">
        <v>1401605</v>
      </c>
      <c r="K10" s="5">
        <v>95840</v>
      </c>
      <c r="L10" s="5">
        <v>115517</v>
      </c>
      <c r="M10" s="5">
        <v>21306</v>
      </c>
      <c r="N10" s="5">
        <v>49915</v>
      </c>
      <c r="O10" s="5">
        <v>53820</v>
      </c>
      <c r="P10" s="5">
        <v>956582</v>
      </c>
      <c r="Q10" s="5">
        <v>61335</v>
      </c>
      <c r="R10" s="5">
        <v>638438</v>
      </c>
    </row>
    <row r="11" spans="1:18">
      <c r="A11" s="5">
        <v>1397</v>
      </c>
      <c r="B11" s="5">
        <v>3</v>
      </c>
      <c r="C11" s="5" t="s">
        <v>181</v>
      </c>
      <c r="D11" s="5" t="s">
        <v>182</v>
      </c>
      <c r="E11" s="5">
        <v>2415730</v>
      </c>
      <c r="F11" s="5">
        <v>57233</v>
      </c>
      <c r="G11" s="5">
        <v>73311</v>
      </c>
      <c r="H11" s="5">
        <v>4729</v>
      </c>
      <c r="I11" s="5">
        <v>17109</v>
      </c>
      <c r="J11" s="5">
        <v>604385</v>
      </c>
      <c r="K11" s="5">
        <v>137975</v>
      </c>
      <c r="L11" s="5">
        <v>130820</v>
      </c>
      <c r="M11" s="5">
        <v>4997</v>
      </c>
      <c r="N11" s="5">
        <v>76977</v>
      </c>
      <c r="O11" s="5">
        <v>28653</v>
      </c>
      <c r="P11" s="5">
        <v>426722</v>
      </c>
      <c r="Q11" s="5">
        <v>55223</v>
      </c>
      <c r="R11" s="5">
        <v>797596</v>
      </c>
    </row>
    <row r="12" spans="1:18">
      <c r="A12" s="5">
        <v>1397</v>
      </c>
      <c r="B12" s="5">
        <v>4</v>
      </c>
      <c r="C12" s="5" t="s">
        <v>183</v>
      </c>
      <c r="D12" s="5" t="s">
        <v>182</v>
      </c>
      <c r="E12" s="5">
        <v>2415730</v>
      </c>
      <c r="F12" s="5">
        <v>57233</v>
      </c>
      <c r="G12" s="5">
        <v>73311</v>
      </c>
      <c r="H12" s="5">
        <v>4729</v>
      </c>
      <c r="I12" s="5">
        <v>17109</v>
      </c>
      <c r="J12" s="5">
        <v>604385</v>
      </c>
      <c r="K12" s="5">
        <v>137975</v>
      </c>
      <c r="L12" s="5">
        <v>130820</v>
      </c>
      <c r="M12" s="5">
        <v>4997</v>
      </c>
      <c r="N12" s="5">
        <v>76977</v>
      </c>
      <c r="O12" s="5">
        <v>28653</v>
      </c>
      <c r="P12" s="5">
        <v>426722</v>
      </c>
      <c r="Q12" s="5">
        <v>55223</v>
      </c>
      <c r="R12" s="5">
        <v>797596</v>
      </c>
    </row>
    <row r="13" spans="1:18">
      <c r="A13" s="5">
        <v>1397</v>
      </c>
      <c r="B13" s="5">
        <v>3</v>
      </c>
      <c r="C13" s="5" t="s">
        <v>184</v>
      </c>
      <c r="D13" s="5" t="s">
        <v>185</v>
      </c>
      <c r="E13" s="5">
        <v>7638615</v>
      </c>
      <c r="F13" s="5">
        <v>141035</v>
      </c>
      <c r="G13" s="5">
        <v>256195</v>
      </c>
      <c r="H13" s="5">
        <v>121732</v>
      </c>
      <c r="I13" s="5">
        <v>64510</v>
      </c>
      <c r="J13" s="5">
        <v>2090422</v>
      </c>
      <c r="K13" s="5">
        <v>164649</v>
      </c>
      <c r="L13" s="5">
        <v>158623</v>
      </c>
      <c r="M13" s="5">
        <v>44562</v>
      </c>
      <c r="N13" s="5">
        <v>331176</v>
      </c>
      <c r="O13" s="5">
        <v>179186</v>
      </c>
      <c r="P13" s="5">
        <v>1433345</v>
      </c>
      <c r="Q13" s="5">
        <v>481025</v>
      </c>
      <c r="R13" s="5">
        <v>2172153</v>
      </c>
    </row>
    <row r="14" spans="1:18">
      <c r="A14" s="5">
        <v>1397</v>
      </c>
      <c r="B14" s="5">
        <v>4</v>
      </c>
      <c r="C14" s="5" t="s">
        <v>186</v>
      </c>
      <c r="D14" s="5" t="s">
        <v>185</v>
      </c>
      <c r="E14" s="5">
        <v>7638615</v>
      </c>
      <c r="F14" s="5">
        <v>141035</v>
      </c>
      <c r="G14" s="5">
        <v>256195</v>
      </c>
      <c r="H14" s="5">
        <v>121732</v>
      </c>
      <c r="I14" s="5">
        <v>64510</v>
      </c>
      <c r="J14" s="5">
        <v>2090422</v>
      </c>
      <c r="K14" s="5">
        <v>164649</v>
      </c>
      <c r="L14" s="5">
        <v>158623</v>
      </c>
      <c r="M14" s="5">
        <v>44562</v>
      </c>
      <c r="N14" s="5">
        <v>331176</v>
      </c>
      <c r="O14" s="5">
        <v>179186</v>
      </c>
      <c r="P14" s="5">
        <v>1433345</v>
      </c>
      <c r="Q14" s="5">
        <v>481025</v>
      </c>
      <c r="R14" s="5">
        <v>2172153</v>
      </c>
    </row>
    <row r="15" spans="1:18">
      <c r="A15" s="5">
        <v>1397</v>
      </c>
      <c r="B15" s="5">
        <v>3</v>
      </c>
      <c r="C15" s="5" t="s">
        <v>187</v>
      </c>
      <c r="D15" s="5" t="s">
        <v>188</v>
      </c>
      <c r="E15" s="5">
        <v>1624005</v>
      </c>
      <c r="F15" s="5">
        <v>16052</v>
      </c>
      <c r="G15" s="5">
        <v>24856</v>
      </c>
      <c r="H15" s="5">
        <v>9771</v>
      </c>
      <c r="I15" s="5">
        <v>27735</v>
      </c>
      <c r="J15" s="5">
        <v>699675</v>
      </c>
      <c r="K15" s="5">
        <v>103993</v>
      </c>
      <c r="L15" s="5">
        <v>64198</v>
      </c>
      <c r="M15" s="5">
        <v>34995</v>
      </c>
      <c r="N15" s="5">
        <v>65116</v>
      </c>
      <c r="O15" s="5">
        <v>51369</v>
      </c>
      <c r="P15" s="5">
        <v>190386</v>
      </c>
      <c r="Q15" s="5">
        <v>24442</v>
      </c>
      <c r="R15" s="5">
        <v>311416</v>
      </c>
    </row>
    <row r="16" spans="1:18">
      <c r="A16" s="5">
        <v>1397</v>
      </c>
      <c r="B16" s="5">
        <v>4</v>
      </c>
      <c r="C16" s="5" t="s">
        <v>189</v>
      </c>
      <c r="D16" s="5" t="s">
        <v>190</v>
      </c>
      <c r="E16" s="5">
        <v>1458259</v>
      </c>
      <c r="F16" s="5">
        <v>11025</v>
      </c>
      <c r="G16" s="5">
        <v>18583</v>
      </c>
      <c r="H16" s="5">
        <v>9520</v>
      </c>
      <c r="I16" s="5">
        <v>23133</v>
      </c>
      <c r="J16" s="5">
        <v>642636</v>
      </c>
      <c r="K16" s="5">
        <v>85771</v>
      </c>
      <c r="L16" s="5">
        <v>57137</v>
      </c>
      <c r="M16" s="5">
        <v>34565</v>
      </c>
      <c r="N16" s="5">
        <v>56037</v>
      </c>
      <c r="O16" s="5">
        <v>43973</v>
      </c>
      <c r="P16" s="5">
        <v>181987</v>
      </c>
      <c r="Q16" s="5">
        <v>12998</v>
      </c>
      <c r="R16" s="5">
        <v>280893</v>
      </c>
    </row>
    <row r="17" spans="1:18">
      <c r="A17" s="5">
        <v>1397</v>
      </c>
      <c r="B17" s="5">
        <v>4</v>
      </c>
      <c r="C17" s="5" t="s">
        <v>191</v>
      </c>
      <c r="D17" s="5" t="s">
        <v>192</v>
      </c>
      <c r="E17" s="5">
        <v>165746</v>
      </c>
      <c r="F17" s="5">
        <v>5027</v>
      </c>
      <c r="G17" s="5">
        <v>6273</v>
      </c>
      <c r="H17" s="5">
        <v>251</v>
      </c>
      <c r="I17" s="5">
        <v>4602</v>
      </c>
      <c r="J17" s="5">
        <v>57039</v>
      </c>
      <c r="K17" s="5">
        <v>18222</v>
      </c>
      <c r="L17" s="5">
        <v>7061</v>
      </c>
      <c r="M17" s="5">
        <v>430</v>
      </c>
      <c r="N17" s="5">
        <v>9079</v>
      </c>
      <c r="O17" s="5">
        <v>7396</v>
      </c>
      <c r="P17" s="5">
        <v>8399</v>
      </c>
      <c r="Q17" s="5">
        <v>11444</v>
      </c>
      <c r="R17" s="5">
        <v>30523</v>
      </c>
    </row>
    <row r="18" spans="1:18">
      <c r="A18" s="5">
        <v>1397</v>
      </c>
      <c r="B18" s="5">
        <v>3</v>
      </c>
      <c r="C18" s="5" t="s">
        <v>193</v>
      </c>
      <c r="D18" s="5" t="s">
        <v>194</v>
      </c>
      <c r="E18" s="5">
        <v>9240251</v>
      </c>
      <c r="F18" s="5">
        <v>345313</v>
      </c>
      <c r="G18" s="5">
        <v>568632</v>
      </c>
      <c r="H18" s="5">
        <v>525013</v>
      </c>
      <c r="I18" s="5">
        <v>131731</v>
      </c>
      <c r="J18" s="5">
        <v>1635700</v>
      </c>
      <c r="K18" s="5">
        <v>469219</v>
      </c>
      <c r="L18" s="5">
        <v>315189</v>
      </c>
      <c r="M18" s="5">
        <v>62962</v>
      </c>
      <c r="N18" s="5">
        <v>442773</v>
      </c>
      <c r="O18" s="5">
        <v>209467</v>
      </c>
      <c r="P18" s="5">
        <v>1764523</v>
      </c>
      <c r="Q18" s="5">
        <v>124791</v>
      </c>
      <c r="R18" s="5">
        <v>2644937</v>
      </c>
    </row>
    <row r="19" spans="1:18">
      <c r="A19" s="5">
        <v>1397</v>
      </c>
      <c r="B19" s="5">
        <v>4</v>
      </c>
      <c r="C19" s="5" t="s">
        <v>195</v>
      </c>
      <c r="D19" s="5" t="s">
        <v>194</v>
      </c>
      <c r="E19" s="5">
        <v>2434901</v>
      </c>
      <c r="F19" s="5">
        <v>111191</v>
      </c>
      <c r="G19" s="5">
        <v>234019</v>
      </c>
      <c r="H19" s="5">
        <v>4190</v>
      </c>
      <c r="I19" s="5">
        <v>36747</v>
      </c>
      <c r="J19" s="5">
        <v>374266</v>
      </c>
      <c r="K19" s="5">
        <v>116327</v>
      </c>
      <c r="L19" s="5">
        <v>62647</v>
      </c>
      <c r="M19" s="5">
        <v>11160</v>
      </c>
      <c r="N19" s="5">
        <v>241820</v>
      </c>
      <c r="O19" s="5">
        <v>38204</v>
      </c>
      <c r="P19" s="5">
        <v>433847</v>
      </c>
      <c r="Q19" s="5">
        <v>24189</v>
      </c>
      <c r="R19" s="5">
        <v>746295</v>
      </c>
    </row>
    <row r="20" spans="1:18">
      <c r="A20" s="5">
        <v>1397</v>
      </c>
      <c r="B20" s="5">
        <v>4</v>
      </c>
      <c r="C20" s="5" t="s">
        <v>196</v>
      </c>
      <c r="D20" s="5" t="s">
        <v>197</v>
      </c>
      <c r="E20" s="5">
        <v>2032790</v>
      </c>
      <c r="F20" s="5">
        <v>58004</v>
      </c>
      <c r="G20" s="5">
        <v>10326</v>
      </c>
      <c r="H20" s="5">
        <v>508309</v>
      </c>
      <c r="I20" s="5">
        <v>17869</v>
      </c>
      <c r="J20" s="5">
        <v>254269</v>
      </c>
      <c r="K20" s="5">
        <v>55613</v>
      </c>
      <c r="L20" s="5">
        <v>86409</v>
      </c>
      <c r="M20" s="5">
        <v>30948</v>
      </c>
      <c r="N20" s="5">
        <v>52886</v>
      </c>
      <c r="O20" s="5">
        <v>74074</v>
      </c>
      <c r="P20" s="5">
        <v>10283</v>
      </c>
      <c r="Q20" s="5">
        <v>24365</v>
      </c>
      <c r="R20" s="5">
        <v>849436</v>
      </c>
    </row>
    <row r="21" spans="1:18">
      <c r="A21" s="5">
        <v>1397</v>
      </c>
      <c r="B21" s="5">
        <v>4</v>
      </c>
      <c r="C21" s="5" t="s">
        <v>198</v>
      </c>
      <c r="D21" s="5" t="s">
        <v>199</v>
      </c>
      <c r="E21" s="5">
        <v>1136043</v>
      </c>
      <c r="F21" s="5">
        <v>9882</v>
      </c>
      <c r="G21" s="5">
        <v>165740</v>
      </c>
      <c r="H21" s="5">
        <v>4852</v>
      </c>
      <c r="I21" s="5">
        <v>30666</v>
      </c>
      <c r="J21" s="5">
        <v>242786</v>
      </c>
      <c r="K21" s="5">
        <v>87945</v>
      </c>
      <c r="L21" s="5">
        <v>14575</v>
      </c>
      <c r="M21" s="5">
        <v>3344</v>
      </c>
      <c r="N21" s="5">
        <v>36092</v>
      </c>
      <c r="O21" s="5">
        <v>14916</v>
      </c>
      <c r="P21" s="5">
        <v>312444</v>
      </c>
      <c r="Q21" s="5">
        <v>23990</v>
      </c>
      <c r="R21" s="5">
        <v>188810</v>
      </c>
    </row>
    <row r="22" spans="1:18">
      <c r="A22" s="5">
        <v>1397</v>
      </c>
      <c r="B22" s="5">
        <v>4</v>
      </c>
      <c r="C22" s="5" t="s">
        <v>200</v>
      </c>
      <c r="D22" s="5" t="s">
        <v>201</v>
      </c>
      <c r="E22" s="5">
        <v>986952</v>
      </c>
      <c r="F22" s="5">
        <v>0</v>
      </c>
      <c r="G22" s="5">
        <v>12592</v>
      </c>
      <c r="H22" s="5">
        <v>0</v>
      </c>
      <c r="I22" s="5">
        <v>8109</v>
      </c>
      <c r="J22" s="5">
        <v>196476</v>
      </c>
      <c r="K22" s="5">
        <v>107162</v>
      </c>
      <c r="L22" s="5">
        <v>57339</v>
      </c>
      <c r="M22" s="5">
        <v>1431</v>
      </c>
      <c r="N22" s="5">
        <v>8052</v>
      </c>
      <c r="O22" s="5">
        <v>9615</v>
      </c>
      <c r="P22" s="5">
        <v>301247</v>
      </c>
      <c r="Q22" s="5">
        <v>11190</v>
      </c>
      <c r="R22" s="5">
        <v>273738</v>
      </c>
    </row>
    <row r="23" spans="1:18">
      <c r="A23" s="5">
        <v>1397</v>
      </c>
      <c r="B23" s="5">
        <v>4</v>
      </c>
      <c r="C23" s="5" t="s">
        <v>202</v>
      </c>
      <c r="D23" s="5" t="s">
        <v>203</v>
      </c>
      <c r="E23" s="5">
        <v>728245</v>
      </c>
      <c r="F23" s="5">
        <v>10868</v>
      </c>
      <c r="G23" s="5">
        <v>47324</v>
      </c>
      <c r="H23" s="5">
        <v>1440</v>
      </c>
      <c r="I23" s="5">
        <v>11813</v>
      </c>
      <c r="J23" s="5">
        <v>145412</v>
      </c>
      <c r="K23" s="5">
        <v>11070</v>
      </c>
      <c r="L23" s="5">
        <v>34717</v>
      </c>
      <c r="M23" s="5">
        <v>6104</v>
      </c>
      <c r="N23" s="5">
        <v>13965</v>
      </c>
      <c r="O23" s="5">
        <v>13860</v>
      </c>
      <c r="P23" s="5">
        <v>227429</v>
      </c>
      <c r="Q23" s="5">
        <v>11022</v>
      </c>
      <c r="R23" s="5">
        <v>193221</v>
      </c>
    </row>
    <row r="24" spans="1:18">
      <c r="A24" s="5">
        <v>1397</v>
      </c>
      <c r="B24" s="5">
        <v>4</v>
      </c>
      <c r="C24" s="5" t="s">
        <v>204</v>
      </c>
      <c r="D24" s="5" t="s">
        <v>205</v>
      </c>
      <c r="E24" s="5">
        <v>1921320</v>
      </c>
      <c r="F24" s="5">
        <v>155367</v>
      </c>
      <c r="G24" s="5">
        <v>98631</v>
      </c>
      <c r="H24" s="5">
        <v>6222</v>
      </c>
      <c r="I24" s="5">
        <v>26528</v>
      </c>
      <c r="J24" s="5">
        <v>422491</v>
      </c>
      <c r="K24" s="5">
        <v>91103</v>
      </c>
      <c r="L24" s="5">
        <v>59505</v>
      </c>
      <c r="M24" s="5">
        <v>9974</v>
      </c>
      <c r="N24" s="5">
        <v>89958</v>
      </c>
      <c r="O24" s="5">
        <v>58797</v>
      </c>
      <c r="P24" s="5">
        <v>479273</v>
      </c>
      <c r="Q24" s="5">
        <v>30036</v>
      </c>
      <c r="R24" s="5">
        <v>393437</v>
      </c>
    </row>
    <row r="25" spans="1:18">
      <c r="A25" s="5">
        <v>1397</v>
      </c>
      <c r="B25" s="5">
        <v>3</v>
      </c>
      <c r="C25" s="5" t="s">
        <v>206</v>
      </c>
      <c r="D25" s="5" t="s">
        <v>207</v>
      </c>
      <c r="E25" s="5">
        <v>1543411</v>
      </c>
      <c r="F25" s="5">
        <v>334829</v>
      </c>
      <c r="G25" s="5">
        <v>54315</v>
      </c>
      <c r="H25" s="5">
        <v>75663</v>
      </c>
      <c r="I25" s="5">
        <v>19803</v>
      </c>
      <c r="J25" s="5">
        <v>599150</v>
      </c>
      <c r="K25" s="5">
        <v>81184</v>
      </c>
      <c r="L25" s="5">
        <v>60411</v>
      </c>
      <c r="M25" s="5">
        <v>6032</v>
      </c>
      <c r="N25" s="5">
        <v>30731</v>
      </c>
      <c r="O25" s="5">
        <v>39988</v>
      </c>
      <c r="P25" s="5">
        <v>57545</v>
      </c>
      <c r="Q25" s="5">
        <v>15203</v>
      </c>
      <c r="R25" s="5">
        <v>168557</v>
      </c>
    </row>
    <row r="26" spans="1:18">
      <c r="A26" s="5">
        <v>1397</v>
      </c>
      <c r="B26" s="5">
        <v>4</v>
      </c>
      <c r="C26" s="5" t="s">
        <v>208</v>
      </c>
      <c r="D26" s="5" t="s">
        <v>207</v>
      </c>
      <c r="E26" s="5">
        <v>1543411</v>
      </c>
      <c r="F26" s="5">
        <v>334829</v>
      </c>
      <c r="G26" s="5">
        <v>54315</v>
      </c>
      <c r="H26" s="5">
        <v>75663</v>
      </c>
      <c r="I26" s="5">
        <v>19803</v>
      </c>
      <c r="J26" s="5">
        <v>599150</v>
      </c>
      <c r="K26" s="5">
        <v>81184</v>
      </c>
      <c r="L26" s="5">
        <v>60411</v>
      </c>
      <c r="M26" s="5">
        <v>6032</v>
      </c>
      <c r="N26" s="5">
        <v>30731</v>
      </c>
      <c r="O26" s="5">
        <v>39988</v>
      </c>
      <c r="P26" s="5">
        <v>57545</v>
      </c>
      <c r="Q26" s="5">
        <v>15203</v>
      </c>
      <c r="R26" s="5">
        <v>168557</v>
      </c>
    </row>
    <row r="27" spans="1:18">
      <c r="A27" s="5">
        <v>1397</v>
      </c>
      <c r="B27" s="5">
        <v>2</v>
      </c>
      <c r="C27" s="5" t="s">
        <v>209</v>
      </c>
      <c r="D27" s="5" t="s">
        <v>210</v>
      </c>
      <c r="E27" s="5">
        <v>3577377</v>
      </c>
      <c r="F27" s="5">
        <v>49883</v>
      </c>
      <c r="G27" s="5">
        <v>327182</v>
      </c>
      <c r="H27" s="5">
        <v>17554</v>
      </c>
      <c r="I27" s="5">
        <v>23293</v>
      </c>
      <c r="J27" s="5">
        <v>864366</v>
      </c>
      <c r="K27" s="5">
        <v>79813</v>
      </c>
      <c r="L27" s="5">
        <v>67024</v>
      </c>
      <c r="M27" s="5">
        <v>12811</v>
      </c>
      <c r="N27" s="5">
        <v>48000</v>
      </c>
      <c r="O27" s="5">
        <v>188043</v>
      </c>
      <c r="P27" s="5">
        <v>750253</v>
      </c>
      <c r="Q27" s="5">
        <v>37223</v>
      </c>
      <c r="R27" s="5">
        <v>1111931</v>
      </c>
    </row>
    <row r="28" spans="1:18">
      <c r="A28" s="5">
        <v>1397</v>
      </c>
      <c r="B28" s="5">
        <v>3</v>
      </c>
      <c r="C28" s="5" t="s">
        <v>211</v>
      </c>
      <c r="D28" s="5" t="s">
        <v>210</v>
      </c>
      <c r="E28" s="5">
        <v>3577377</v>
      </c>
      <c r="F28" s="5">
        <v>49883</v>
      </c>
      <c r="G28" s="5">
        <v>327182</v>
      </c>
      <c r="H28" s="5">
        <v>17554</v>
      </c>
      <c r="I28" s="5">
        <v>23293</v>
      </c>
      <c r="J28" s="5">
        <v>864366</v>
      </c>
      <c r="K28" s="5">
        <v>79813</v>
      </c>
      <c r="L28" s="5">
        <v>67024</v>
      </c>
      <c r="M28" s="5">
        <v>12811</v>
      </c>
      <c r="N28" s="5">
        <v>48000</v>
      </c>
      <c r="O28" s="5">
        <v>188043</v>
      </c>
      <c r="P28" s="5">
        <v>750253</v>
      </c>
      <c r="Q28" s="5">
        <v>37223</v>
      </c>
      <c r="R28" s="5">
        <v>1111931</v>
      </c>
    </row>
    <row r="29" spans="1:18">
      <c r="A29" s="5">
        <v>1397</v>
      </c>
      <c r="B29" s="5">
        <v>4</v>
      </c>
      <c r="C29" s="5" t="s">
        <v>212</v>
      </c>
      <c r="D29" s="5" t="s">
        <v>213</v>
      </c>
      <c r="E29" s="5">
        <v>49478</v>
      </c>
      <c r="F29" s="5">
        <v>124</v>
      </c>
      <c r="G29" s="5">
        <v>120</v>
      </c>
      <c r="H29" s="5">
        <v>12010</v>
      </c>
      <c r="I29" s="5">
        <v>618</v>
      </c>
      <c r="J29" s="5">
        <v>18844</v>
      </c>
      <c r="K29" s="5">
        <v>3705</v>
      </c>
      <c r="L29" s="5">
        <v>1974</v>
      </c>
      <c r="M29" s="5">
        <v>979</v>
      </c>
      <c r="N29" s="5">
        <v>201</v>
      </c>
      <c r="O29" s="5">
        <v>487</v>
      </c>
      <c r="P29" s="5">
        <v>5393</v>
      </c>
      <c r="Q29" s="5">
        <v>3149</v>
      </c>
      <c r="R29" s="5">
        <v>1874</v>
      </c>
    </row>
    <row r="30" spans="1:18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>
      <c r="A31" s="5">
        <v>1397</v>
      </c>
      <c r="B31" s="5">
        <v>4</v>
      </c>
      <c r="C31" s="5" t="s">
        <v>216</v>
      </c>
      <c r="D31" s="5" t="s">
        <v>217</v>
      </c>
      <c r="E31" s="5">
        <v>919553</v>
      </c>
      <c r="F31" s="5">
        <v>15844</v>
      </c>
      <c r="G31" s="5">
        <v>232760</v>
      </c>
      <c r="H31" s="5">
        <v>2026</v>
      </c>
      <c r="I31" s="5">
        <v>2913</v>
      </c>
      <c r="J31" s="5">
        <v>193840</v>
      </c>
      <c r="K31" s="5">
        <v>13206</v>
      </c>
      <c r="L31" s="5">
        <v>9896</v>
      </c>
      <c r="M31" s="5">
        <v>1598</v>
      </c>
      <c r="N31" s="5">
        <v>11234</v>
      </c>
      <c r="O31" s="5">
        <v>150207</v>
      </c>
      <c r="P31" s="5">
        <v>61294</v>
      </c>
      <c r="Q31" s="5">
        <v>8803</v>
      </c>
      <c r="R31" s="5">
        <v>215932</v>
      </c>
    </row>
    <row r="32" spans="1:18">
      <c r="A32" s="5">
        <v>1397</v>
      </c>
      <c r="B32" s="5">
        <v>4</v>
      </c>
      <c r="C32" s="5" t="s">
        <v>218</v>
      </c>
      <c r="D32" s="5" t="s">
        <v>219</v>
      </c>
      <c r="E32" s="5">
        <v>2608346</v>
      </c>
      <c r="F32" s="5">
        <v>33915</v>
      </c>
      <c r="G32" s="5">
        <v>94301</v>
      </c>
      <c r="H32" s="5">
        <v>3518</v>
      </c>
      <c r="I32" s="5">
        <v>19761</v>
      </c>
      <c r="J32" s="5">
        <v>651682</v>
      </c>
      <c r="K32" s="5">
        <v>62903</v>
      </c>
      <c r="L32" s="5">
        <v>55155</v>
      </c>
      <c r="M32" s="5">
        <v>10233</v>
      </c>
      <c r="N32" s="5">
        <v>36565</v>
      </c>
      <c r="O32" s="5">
        <v>37349</v>
      </c>
      <c r="P32" s="5">
        <v>683566</v>
      </c>
      <c r="Q32" s="5">
        <v>25271</v>
      </c>
      <c r="R32" s="5">
        <v>894125</v>
      </c>
    </row>
    <row r="33" spans="1:18">
      <c r="A33" s="5">
        <v>1397</v>
      </c>
      <c r="B33" s="5">
        <v>2</v>
      </c>
      <c r="C33" s="5" t="s">
        <v>220</v>
      </c>
      <c r="D33" s="5" t="s">
        <v>221</v>
      </c>
      <c r="E33" s="5">
        <v>1931295</v>
      </c>
      <c r="F33" s="5">
        <v>0</v>
      </c>
      <c r="G33" s="5">
        <v>122607</v>
      </c>
      <c r="H33" s="5">
        <v>0</v>
      </c>
      <c r="I33" s="5">
        <v>18999</v>
      </c>
      <c r="J33" s="5">
        <v>76284</v>
      </c>
      <c r="K33" s="5">
        <v>33748</v>
      </c>
      <c r="L33" s="5">
        <v>37594</v>
      </c>
      <c r="M33" s="5">
        <v>45475</v>
      </c>
      <c r="N33" s="5">
        <v>56790</v>
      </c>
      <c r="O33" s="5">
        <v>318</v>
      </c>
      <c r="P33" s="5">
        <v>597778</v>
      </c>
      <c r="Q33" s="5">
        <v>25096</v>
      </c>
      <c r="R33" s="5">
        <v>916607</v>
      </c>
    </row>
    <row r="34" spans="1:18">
      <c r="A34" s="5">
        <v>1397</v>
      </c>
      <c r="B34" s="5">
        <v>3</v>
      </c>
      <c r="C34" s="5" t="s">
        <v>222</v>
      </c>
      <c r="D34" s="5" t="s">
        <v>223</v>
      </c>
      <c r="E34" s="5">
        <v>1931295</v>
      </c>
      <c r="F34" s="5">
        <v>0</v>
      </c>
      <c r="G34" s="5">
        <v>122607</v>
      </c>
      <c r="H34" s="5">
        <v>0</v>
      </c>
      <c r="I34" s="5">
        <v>18999</v>
      </c>
      <c r="J34" s="5">
        <v>76284</v>
      </c>
      <c r="K34" s="5">
        <v>33748</v>
      </c>
      <c r="L34" s="5">
        <v>37594</v>
      </c>
      <c r="M34" s="5">
        <v>45475</v>
      </c>
      <c r="N34" s="5">
        <v>56790</v>
      </c>
      <c r="O34" s="5">
        <v>318</v>
      </c>
      <c r="P34" s="5">
        <v>597778</v>
      </c>
      <c r="Q34" s="5">
        <v>25096</v>
      </c>
      <c r="R34" s="5">
        <v>916607</v>
      </c>
    </row>
    <row r="35" spans="1:18">
      <c r="A35" s="5">
        <v>1397</v>
      </c>
      <c r="B35" s="5">
        <v>4</v>
      </c>
      <c r="C35" s="5" t="s">
        <v>224</v>
      </c>
      <c r="D35" s="5" t="s">
        <v>225</v>
      </c>
      <c r="E35" s="5">
        <v>1931295</v>
      </c>
      <c r="F35" s="5">
        <v>0</v>
      </c>
      <c r="G35" s="5">
        <v>122607</v>
      </c>
      <c r="H35" s="5">
        <v>0</v>
      </c>
      <c r="I35" s="5">
        <v>18999</v>
      </c>
      <c r="J35" s="5">
        <v>76284</v>
      </c>
      <c r="K35" s="5">
        <v>33748</v>
      </c>
      <c r="L35" s="5">
        <v>37594</v>
      </c>
      <c r="M35" s="5">
        <v>45475</v>
      </c>
      <c r="N35" s="5">
        <v>56790</v>
      </c>
      <c r="O35" s="5">
        <v>318</v>
      </c>
      <c r="P35" s="5">
        <v>597778</v>
      </c>
      <c r="Q35" s="5">
        <v>25096</v>
      </c>
      <c r="R35" s="5">
        <v>916607</v>
      </c>
    </row>
    <row r="36" spans="1:18">
      <c r="A36" s="5">
        <v>1397</v>
      </c>
      <c r="B36" s="5">
        <v>2</v>
      </c>
      <c r="C36" s="5" t="s">
        <v>226</v>
      </c>
      <c r="D36" s="5" t="s">
        <v>227</v>
      </c>
      <c r="E36" s="5">
        <v>2875408</v>
      </c>
      <c r="F36" s="5">
        <v>73581</v>
      </c>
      <c r="G36" s="5">
        <v>229415</v>
      </c>
      <c r="H36" s="5">
        <v>33016</v>
      </c>
      <c r="I36" s="5">
        <v>77830</v>
      </c>
      <c r="J36" s="5">
        <v>478963</v>
      </c>
      <c r="K36" s="5">
        <v>369388</v>
      </c>
      <c r="L36" s="5">
        <v>196677</v>
      </c>
      <c r="M36" s="5">
        <v>21695</v>
      </c>
      <c r="N36" s="5">
        <v>160630</v>
      </c>
      <c r="O36" s="5">
        <v>34729</v>
      </c>
      <c r="P36" s="5">
        <v>431548</v>
      </c>
      <c r="Q36" s="5">
        <v>59322</v>
      </c>
      <c r="R36" s="5">
        <v>708613</v>
      </c>
    </row>
    <row r="37" spans="1:18">
      <c r="A37" s="5">
        <v>1397</v>
      </c>
      <c r="B37" s="5">
        <v>3</v>
      </c>
      <c r="C37" s="5" t="s">
        <v>228</v>
      </c>
      <c r="D37" s="5" t="s">
        <v>229</v>
      </c>
      <c r="E37" s="5">
        <v>1327275</v>
      </c>
      <c r="F37" s="5">
        <v>13059</v>
      </c>
      <c r="G37" s="5">
        <v>84959</v>
      </c>
      <c r="H37" s="5">
        <v>4715</v>
      </c>
      <c r="I37" s="5">
        <v>42787</v>
      </c>
      <c r="J37" s="5">
        <v>254943</v>
      </c>
      <c r="K37" s="5">
        <v>225398</v>
      </c>
      <c r="L37" s="5">
        <v>111602</v>
      </c>
      <c r="M37" s="5">
        <v>16399</v>
      </c>
      <c r="N37" s="5">
        <v>89892</v>
      </c>
      <c r="O37" s="5">
        <v>17416</v>
      </c>
      <c r="P37" s="5">
        <v>87095</v>
      </c>
      <c r="Q37" s="5">
        <v>25786</v>
      </c>
      <c r="R37" s="5">
        <v>353225</v>
      </c>
    </row>
    <row r="38" spans="1:18">
      <c r="A38" s="5">
        <v>1397</v>
      </c>
      <c r="B38" s="5">
        <v>4</v>
      </c>
      <c r="C38" s="5" t="s">
        <v>230</v>
      </c>
      <c r="D38" s="5" t="s">
        <v>231</v>
      </c>
      <c r="E38" s="5">
        <v>649857</v>
      </c>
      <c r="F38" s="5">
        <v>3521</v>
      </c>
      <c r="G38" s="5">
        <v>18143</v>
      </c>
      <c r="H38" s="5">
        <v>2413</v>
      </c>
      <c r="I38" s="5">
        <v>25900</v>
      </c>
      <c r="J38" s="5">
        <v>157322</v>
      </c>
      <c r="K38" s="5">
        <v>91224</v>
      </c>
      <c r="L38" s="5">
        <v>59441</v>
      </c>
      <c r="M38" s="5">
        <v>9482</v>
      </c>
      <c r="N38" s="5">
        <v>38934</v>
      </c>
      <c r="O38" s="5">
        <v>13129</v>
      </c>
      <c r="P38" s="5">
        <v>33286</v>
      </c>
      <c r="Q38" s="5">
        <v>16679</v>
      </c>
      <c r="R38" s="5">
        <v>180383</v>
      </c>
    </row>
    <row r="39" spans="1:18">
      <c r="A39" s="5">
        <v>1397</v>
      </c>
      <c r="B39" s="5">
        <v>4</v>
      </c>
      <c r="C39" s="5" t="s">
        <v>232</v>
      </c>
      <c r="D39" s="5" t="s">
        <v>233</v>
      </c>
      <c r="E39" s="5">
        <v>534353</v>
      </c>
      <c r="F39" s="5">
        <v>5092</v>
      </c>
      <c r="G39" s="5">
        <v>28407</v>
      </c>
      <c r="H39" s="5">
        <v>1817</v>
      </c>
      <c r="I39" s="5">
        <v>10602</v>
      </c>
      <c r="J39" s="5">
        <v>83629</v>
      </c>
      <c r="K39" s="5">
        <v>108558</v>
      </c>
      <c r="L39" s="5">
        <v>41885</v>
      </c>
      <c r="M39" s="5">
        <v>6512</v>
      </c>
      <c r="N39" s="5">
        <v>48276</v>
      </c>
      <c r="O39" s="5">
        <v>3122</v>
      </c>
      <c r="P39" s="5">
        <v>49368</v>
      </c>
      <c r="Q39" s="5">
        <v>7524</v>
      </c>
      <c r="R39" s="5">
        <v>139562</v>
      </c>
    </row>
    <row r="40" spans="1:18">
      <c r="A40" s="5">
        <v>1397</v>
      </c>
      <c r="B40" s="5">
        <v>4</v>
      </c>
      <c r="C40" s="5" t="s">
        <v>234</v>
      </c>
      <c r="D40" s="5" t="s">
        <v>235</v>
      </c>
      <c r="E40" s="5">
        <v>143064</v>
      </c>
      <c r="F40" s="5">
        <v>4446</v>
      </c>
      <c r="G40" s="5">
        <v>38409</v>
      </c>
      <c r="H40" s="5">
        <v>485</v>
      </c>
      <c r="I40" s="5">
        <v>6285</v>
      </c>
      <c r="J40" s="5">
        <v>13992</v>
      </c>
      <c r="K40" s="5">
        <v>25616</v>
      </c>
      <c r="L40" s="5">
        <v>10276</v>
      </c>
      <c r="M40" s="5">
        <v>404</v>
      </c>
      <c r="N40" s="5">
        <v>2682</v>
      </c>
      <c r="O40" s="5">
        <v>1164</v>
      </c>
      <c r="P40" s="5">
        <v>4441</v>
      </c>
      <c r="Q40" s="5">
        <v>1583</v>
      </c>
      <c r="R40" s="5">
        <v>33281</v>
      </c>
    </row>
    <row r="41" spans="1:18">
      <c r="A41" s="5">
        <v>1397</v>
      </c>
      <c r="B41" s="5">
        <v>3</v>
      </c>
      <c r="C41" s="5" t="s">
        <v>236</v>
      </c>
      <c r="D41" s="5" t="s">
        <v>237</v>
      </c>
      <c r="E41" s="5">
        <v>1548133</v>
      </c>
      <c r="F41" s="5">
        <v>60522</v>
      </c>
      <c r="G41" s="5">
        <v>144456</v>
      </c>
      <c r="H41" s="5">
        <v>28302</v>
      </c>
      <c r="I41" s="5">
        <v>35042</v>
      </c>
      <c r="J41" s="5">
        <v>224020</v>
      </c>
      <c r="K41" s="5">
        <v>143991</v>
      </c>
      <c r="L41" s="5">
        <v>85075</v>
      </c>
      <c r="M41" s="5">
        <v>5297</v>
      </c>
      <c r="N41" s="5">
        <v>70738</v>
      </c>
      <c r="O41" s="5">
        <v>17313</v>
      </c>
      <c r="P41" s="5">
        <v>344453</v>
      </c>
      <c r="Q41" s="5">
        <v>33536</v>
      </c>
      <c r="R41" s="5">
        <v>355388</v>
      </c>
    </row>
    <row r="42" spans="1:18">
      <c r="A42" s="5">
        <v>1397</v>
      </c>
      <c r="B42" s="5">
        <v>4</v>
      </c>
      <c r="C42" s="5" t="s">
        <v>238</v>
      </c>
      <c r="D42" s="5" t="s">
        <v>239</v>
      </c>
      <c r="E42" s="5">
        <v>3674</v>
      </c>
      <c r="F42" s="5">
        <v>0</v>
      </c>
      <c r="G42" s="5">
        <v>12</v>
      </c>
      <c r="H42" s="5">
        <v>0</v>
      </c>
      <c r="I42" s="5">
        <v>219</v>
      </c>
      <c r="J42" s="5">
        <v>1294</v>
      </c>
      <c r="K42" s="5">
        <v>849</v>
      </c>
      <c r="L42" s="5">
        <v>397</v>
      </c>
      <c r="M42" s="5">
        <v>0</v>
      </c>
      <c r="N42" s="5">
        <v>78</v>
      </c>
      <c r="O42" s="5">
        <v>2</v>
      </c>
      <c r="P42" s="5">
        <v>34</v>
      </c>
      <c r="Q42" s="5">
        <v>0</v>
      </c>
      <c r="R42" s="5">
        <v>789</v>
      </c>
    </row>
    <row r="43" spans="1:18">
      <c r="A43" s="5">
        <v>1397</v>
      </c>
      <c r="B43" s="5">
        <v>4</v>
      </c>
      <c r="C43" s="5" t="s">
        <v>240</v>
      </c>
      <c r="D43" s="5" t="s">
        <v>241</v>
      </c>
      <c r="E43" s="5">
        <v>353650</v>
      </c>
      <c r="F43" s="5">
        <v>879</v>
      </c>
      <c r="G43" s="5">
        <v>27989</v>
      </c>
      <c r="H43" s="5">
        <v>208</v>
      </c>
      <c r="I43" s="5">
        <v>8420</v>
      </c>
      <c r="J43" s="5">
        <v>86044</v>
      </c>
      <c r="K43" s="5">
        <v>27414</v>
      </c>
      <c r="L43" s="5">
        <v>29842</v>
      </c>
      <c r="M43" s="5">
        <v>1560</v>
      </c>
      <c r="N43" s="5">
        <v>17509</v>
      </c>
      <c r="O43" s="5">
        <v>1095</v>
      </c>
      <c r="P43" s="5">
        <v>29659</v>
      </c>
      <c r="Q43" s="5">
        <v>8183</v>
      </c>
      <c r="R43" s="5">
        <v>114844</v>
      </c>
    </row>
    <row r="44" spans="1:18">
      <c r="A44" s="5">
        <v>1397</v>
      </c>
      <c r="B44" s="5">
        <v>4</v>
      </c>
      <c r="C44" s="5" t="s">
        <v>242</v>
      </c>
      <c r="D44" s="5" t="s">
        <v>243</v>
      </c>
      <c r="E44" s="5">
        <v>1066849</v>
      </c>
      <c r="F44" s="5">
        <v>55906</v>
      </c>
      <c r="G44" s="5">
        <v>109040</v>
      </c>
      <c r="H44" s="5">
        <v>26966</v>
      </c>
      <c r="I44" s="5">
        <v>23233</v>
      </c>
      <c r="J44" s="5">
        <v>111930</v>
      </c>
      <c r="K44" s="5">
        <v>103991</v>
      </c>
      <c r="L44" s="5">
        <v>47634</v>
      </c>
      <c r="M44" s="5">
        <v>3586</v>
      </c>
      <c r="N44" s="5">
        <v>49714</v>
      </c>
      <c r="O44" s="5">
        <v>9422</v>
      </c>
      <c r="P44" s="5">
        <v>303032</v>
      </c>
      <c r="Q44" s="5">
        <v>20290</v>
      </c>
      <c r="R44" s="5">
        <v>202104</v>
      </c>
    </row>
    <row r="45" spans="1:18">
      <c r="A45" s="5">
        <v>1397</v>
      </c>
      <c r="B45" s="5">
        <v>4</v>
      </c>
      <c r="C45" s="5" t="s">
        <v>244</v>
      </c>
      <c r="D45" s="5" t="s">
        <v>245</v>
      </c>
      <c r="E45" s="5">
        <v>19423</v>
      </c>
      <c r="F45" s="5">
        <v>39</v>
      </c>
      <c r="G45" s="5">
        <v>178</v>
      </c>
      <c r="H45" s="5">
        <v>220</v>
      </c>
      <c r="I45" s="5">
        <v>608</v>
      </c>
      <c r="J45" s="5">
        <v>832</v>
      </c>
      <c r="K45" s="5">
        <v>867</v>
      </c>
      <c r="L45" s="5">
        <v>488</v>
      </c>
      <c r="M45" s="5">
        <v>0</v>
      </c>
      <c r="N45" s="5">
        <v>146</v>
      </c>
      <c r="O45" s="5">
        <v>25</v>
      </c>
      <c r="P45" s="5">
        <v>40</v>
      </c>
      <c r="Q45" s="5">
        <v>452</v>
      </c>
      <c r="R45" s="5">
        <v>15530</v>
      </c>
    </row>
    <row r="46" spans="1:18">
      <c r="A46" s="5">
        <v>1397</v>
      </c>
      <c r="B46" s="5">
        <v>4</v>
      </c>
      <c r="C46" s="5" t="s">
        <v>246</v>
      </c>
      <c r="D46" s="5" t="s">
        <v>247</v>
      </c>
      <c r="E46" s="5">
        <v>104536</v>
      </c>
      <c r="F46" s="5">
        <v>3698</v>
      </c>
      <c r="G46" s="5">
        <v>7238</v>
      </c>
      <c r="H46" s="5">
        <v>908</v>
      </c>
      <c r="I46" s="5">
        <v>2562</v>
      </c>
      <c r="J46" s="5">
        <v>23919</v>
      </c>
      <c r="K46" s="5">
        <v>10869</v>
      </c>
      <c r="L46" s="5">
        <v>6714</v>
      </c>
      <c r="M46" s="5">
        <v>150</v>
      </c>
      <c r="N46" s="5">
        <v>3290</v>
      </c>
      <c r="O46" s="5">
        <v>6769</v>
      </c>
      <c r="P46" s="5">
        <v>11687</v>
      </c>
      <c r="Q46" s="5">
        <v>4612</v>
      </c>
      <c r="R46" s="5">
        <v>22121</v>
      </c>
    </row>
    <row r="47" spans="1:18">
      <c r="A47" s="5">
        <v>1397</v>
      </c>
      <c r="B47" s="5">
        <v>2</v>
      </c>
      <c r="C47" s="5" t="s">
        <v>248</v>
      </c>
      <c r="D47" s="5" t="s">
        <v>249</v>
      </c>
      <c r="E47" s="5">
        <v>738023</v>
      </c>
      <c r="F47" s="5">
        <v>18181</v>
      </c>
      <c r="G47" s="5">
        <v>233864</v>
      </c>
      <c r="H47" s="5">
        <v>1162</v>
      </c>
      <c r="I47" s="5">
        <v>23020</v>
      </c>
      <c r="J47" s="5">
        <v>57446</v>
      </c>
      <c r="K47" s="5">
        <v>34317</v>
      </c>
      <c r="L47" s="5">
        <v>34506</v>
      </c>
      <c r="M47" s="5">
        <v>1780</v>
      </c>
      <c r="N47" s="5">
        <v>17450</v>
      </c>
      <c r="O47" s="5">
        <v>4085</v>
      </c>
      <c r="P47" s="5">
        <v>182429</v>
      </c>
      <c r="Q47" s="5">
        <v>8311</v>
      </c>
      <c r="R47" s="5">
        <v>121470</v>
      </c>
    </row>
    <row r="48" spans="1:18">
      <c r="A48" s="5">
        <v>1397</v>
      </c>
      <c r="B48" s="5">
        <v>3</v>
      </c>
      <c r="C48" s="5" t="s">
        <v>250</v>
      </c>
      <c r="D48" s="5" t="s">
        <v>251</v>
      </c>
      <c r="E48" s="5">
        <v>713162</v>
      </c>
      <c r="F48" s="5">
        <v>17291</v>
      </c>
      <c r="G48" s="5">
        <v>231374</v>
      </c>
      <c r="H48" s="5">
        <v>802</v>
      </c>
      <c r="I48" s="5">
        <v>22036</v>
      </c>
      <c r="J48" s="5">
        <v>46950</v>
      </c>
      <c r="K48" s="5">
        <v>32218</v>
      </c>
      <c r="L48" s="5">
        <v>33888</v>
      </c>
      <c r="M48" s="5">
        <v>1665</v>
      </c>
      <c r="N48" s="5">
        <v>17006</v>
      </c>
      <c r="O48" s="5">
        <v>3995</v>
      </c>
      <c r="P48" s="5">
        <v>181344</v>
      </c>
      <c r="Q48" s="5">
        <v>8311</v>
      </c>
      <c r="R48" s="5">
        <v>116281</v>
      </c>
    </row>
    <row r="49" spans="1:18">
      <c r="A49" s="5">
        <v>1397</v>
      </c>
      <c r="B49" s="5">
        <v>4</v>
      </c>
      <c r="C49" s="5" t="s">
        <v>252</v>
      </c>
      <c r="D49" s="5" t="s">
        <v>251</v>
      </c>
      <c r="E49" s="5">
        <v>713162</v>
      </c>
      <c r="F49" s="5">
        <v>17291</v>
      </c>
      <c r="G49" s="5">
        <v>231374</v>
      </c>
      <c r="H49" s="5">
        <v>802</v>
      </c>
      <c r="I49" s="5">
        <v>22036</v>
      </c>
      <c r="J49" s="5">
        <v>46950</v>
      </c>
      <c r="K49" s="5">
        <v>32218</v>
      </c>
      <c r="L49" s="5">
        <v>33888</v>
      </c>
      <c r="M49" s="5">
        <v>1665</v>
      </c>
      <c r="N49" s="5">
        <v>17006</v>
      </c>
      <c r="O49" s="5">
        <v>3995</v>
      </c>
      <c r="P49" s="5">
        <v>181344</v>
      </c>
      <c r="Q49" s="5">
        <v>8311</v>
      </c>
      <c r="R49" s="5">
        <v>116281</v>
      </c>
    </row>
    <row r="50" spans="1:18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>
      <c r="A52" s="5">
        <v>1397</v>
      </c>
      <c r="B52" s="5">
        <v>3</v>
      </c>
      <c r="C52" s="5" t="s">
        <v>257</v>
      </c>
      <c r="D52" s="5" t="s">
        <v>258</v>
      </c>
      <c r="E52" s="5">
        <v>24861</v>
      </c>
      <c r="F52" s="5">
        <v>890</v>
      </c>
      <c r="G52" s="5">
        <v>2490</v>
      </c>
      <c r="H52" s="5">
        <v>360</v>
      </c>
      <c r="I52" s="5">
        <v>984</v>
      </c>
      <c r="J52" s="5">
        <v>10496</v>
      </c>
      <c r="K52" s="5">
        <v>2099</v>
      </c>
      <c r="L52" s="5">
        <v>618</v>
      </c>
      <c r="M52" s="5">
        <v>115</v>
      </c>
      <c r="N52" s="5">
        <v>443</v>
      </c>
      <c r="O52" s="5">
        <v>90</v>
      </c>
      <c r="P52" s="5">
        <v>1085</v>
      </c>
      <c r="Q52" s="5">
        <v>0</v>
      </c>
      <c r="R52" s="5">
        <v>5189</v>
      </c>
    </row>
    <row r="53" spans="1:18">
      <c r="A53" s="5">
        <v>1397</v>
      </c>
      <c r="B53" s="5">
        <v>4</v>
      </c>
      <c r="C53" s="5" t="s">
        <v>259</v>
      </c>
      <c r="D53" s="5" t="s">
        <v>258</v>
      </c>
      <c r="E53" s="5">
        <v>24861</v>
      </c>
      <c r="F53" s="5">
        <v>890</v>
      </c>
      <c r="G53" s="5">
        <v>2490</v>
      </c>
      <c r="H53" s="5">
        <v>360</v>
      </c>
      <c r="I53" s="5">
        <v>984</v>
      </c>
      <c r="J53" s="5">
        <v>10496</v>
      </c>
      <c r="K53" s="5">
        <v>2099</v>
      </c>
      <c r="L53" s="5">
        <v>618</v>
      </c>
      <c r="M53" s="5">
        <v>115</v>
      </c>
      <c r="N53" s="5">
        <v>443</v>
      </c>
      <c r="O53" s="5">
        <v>90</v>
      </c>
      <c r="P53" s="5">
        <v>1085</v>
      </c>
      <c r="Q53" s="5">
        <v>0</v>
      </c>
      <c r="R53" s="5">
        <v>5189</v>
      </c>
    </row>
    <row r="54" spans="1:18">
      <c r="A54" s="5">
        <v>1397</v>
      </c>
      <c r="B54" s="5">
        <v>2</v>
      </c>
      <c r="C54" s="5" t="s">
        <v>260</v>
      </c>
      <c r="D54" s="5" t="s">
        <v>261</v>
      </c>
      <c r="E54" s="5">
        <v>405859</v>
      </c>
      <c r="F54" s="5">
        <v>54747</v>
      </c>
      <c r="G54" s="5">
        <v>54340</v>
      </c>
      <c r="H54" s="5">
        <v>903</v>
      </c>
      <c r="I54" s="5">
        <v>23508</v>
      </c>
      <c r="J54" s="5">
        <v>86861</v>
      </c>
      <c r="K54" s="5">
        <v>51864</v>
      </c>
      <c r="L54" s="5">
        <v>11711</v>
      </c>
      <c r="M54" s="5">
        <v>1921</v>
      </c>
      <c r="N54" s="5">
        <v>17690</v>
      </c>
      <c r="O54" s="5">
        <v>8918</v>
      </c>
      <c r="P54" s="5">
        <v>23979</v>
      </c>
      <c r="Q54" s="5">
        <v>6242</v>
      </c>
      <c r="R54" s="5">
        <v>63174</v>
      </c>
    </row>
    <row r="55" spans="1:18">
      <c r="A55" s="5">
        <v>1397</v>
      </c>
      <c r="B55" s="5">
        <v>3</v>
      </c>
      <c r="C55" s="5" t="s">
        <v>262</v>
      </c>
      <c r="D55" s="5" t="s">
        <v>263</v>
      </c>
      <c r="E55" s="5">
        <v>219845</v>
      </c>
      <c r="F55" s="5">
        <v>54654</v>
      </c>
      <c r="G55" s="5">
        <v>5759</v>
      </c>
      <c r="H55" s="5">
        <v>206</v>
      </c>
      <c r="I55" s="5">
        <v>17499</v>
      </c>
      <c r="J55" s="5">
        <v>48124</v>
      </c>
      <c r="K55" s="5">
        <v>20975</v>
      </c>
      <c r="L55" s="5">
        <v>6076</v>
      </c>
      <c r="M55" s="5">
        <v>1032</v>
      </c>
      <c r="N55" s="5">
        <v>3502</v>
      </c>
      <c r="O55" s="5">
        <v>8222</v>
      </c>
      <c r="P55" s="5">
        <v>6164</v>
      </c>
      <c r="Q55" s="5">
        <v>2616</v>
      </c>
      <c r="R55" s="5">
        <v>45015</v>
      </c>
    </row>
    <row r="56" spans="1:18">
      <c r="A56" s="5">
        <v>1397</v>
      </c>
      <c r="B56" s="5">
        <v>4</v>
      </c>
      <c r="C56" s="5" t="s">
        <v>264</v>
      </c>
      <c r="D56" s="5" t="s">
        <v>265</v>
      </c>
      <c r="E56" s="5">
        <v>191821</v>
      </c>
      <c r="F56" s="5">
        <v>52773</v>
      </c>
      <c r="G56" s="5">
        <v>1389</v>
      </c>
      <c r="H56" s="5">
        <v>106</v>
      </c>
      <c r="I56" s="5">
        <v>3418</v>
      </c>
      <c r="J56" s="5">
        <v>45758</v>
      </c>
      <c r="K56" s="5">
        <v>19630</v>
      </c>
      <c r="L56" s="5">
        <v>5446</v>
      </c>
      <c r="M56" s="5">
        <v>792</v>
      </c>
      <c r="N56" s="5">
        <v>3300</v>
      </c>
      <c r="O56" s="5">
        <v>7542</v>
      </c>
      <c r="P56" s="5">
        <v>5899</v>
      </c>
      <c r="Q56" s="5">
        <v>2081</v>
      </c>
      <c r="R56" s="5">
        <v>43685</v>
      </c>
    </row>
    <row r="57" spans="1:18">
      <c r="A57" s="5">
        <v>1397</v>
      </c>
      <c r="B57" s="5">
        <v>4</v>
      </c>
      <c r="C57" s="5" t="s">
        <v>266</v>
      </c>
      <c r="D57" s="5" t="s">
        <v>267</v>
      </c>
      <c r="E57" s="5">
        <v>28024</v>
      </c>
      <c r="F57" s="5">
        <v>1881</v>
      </c>
      <c r="G57" s="5">
        <v>4370</v>
      </c>
      <c r="H57" s="5">
        <v>100</v>
      </c>
      <c r="I57" s="5">
        <v>14081</v>
      </c>
      <c r="J57" s="5">
        <v>2365</v>
      </c>
      <c r="K57" s="5">
        <v>1345</v>
      </c>
      <c r="L57" s="5">
        <v>630</v>
      </c>
      <c r="M57" s="5">
        <v>240</v>
      </c>
      <c r="N57" s="5">
        <v>202</v>
      </c>
      <c r="O57" s="5">
        <v>680</v>
      </c>
      <c r="P57" s="5">
        <v>265</v>
      </c>
      <c r="Q57" s="5">
        <v>535</v>
      </c>
      <c r="R57" s="5">
        <v>1330</v>
      </c>
    </row>
    <row r="58" spans="1:18">
      <c r="A58" s="5">
        <v>1397</v>
      </c>
      <c r="B58" s="5">
        <v>3</v>
      </c>
      <c r="C58" s="5" t="s">
        <v>268</v>
      </c>
      <c r="D58" s="5" t="s">
        <v>269</v>
      </c>
      <c r="E58" s="5">
        <v>186014</v>
      </c>
      <c r="F58" s="5">
        <v>93</v>
      </c>
      <c r="G58" s="5">
        <v>48581</v>
      </c>
      <c r="H58" s="5">
        <v>697</v>
      </c>
      <c r="I58" s="5">
        <v>6008</v>
      </c>
      <c r="J58" s="5">
        <v>38737</v>
      </c>
      <c r="K58" s="5">
        <v>30890</v>
      </c>
      <c r="L58" s="5">
        <v>5635</v>
      </c>
      <c r="M58" s="5">
        <v>889</v>
      </c>
      <c r="N58" s="5">
        <v>14187</v>
      </c>
      <c r="O58" s="5">
        <v>696</v>
      </c>
      <c r="P58" s="5">
        <v>17815</v>
      </c>
      <c r="Q58" s="5">
        <v>3627</v>
      </c>
      <c r="R58" s="5">
        <v>18159</v>
      </c>
    </row>
    <row r="59" spans="1:18">
      <c r="A59" s="5">
        <v>1397</v>
      </c>
      <c r="B59" s="5">
        <v>4</v>
      </c>
      <c r="C59" s="5" t="s">
        <v>270</v>
      </c>
      <c r="D59" s="5" t="s">
        <v>269</v>
      </c>
      <c r="E59" s="5">
        <v>186014</v>
      </c>
      <c r="F59" s="5">
        <v>93</v>
      </c>
      <c r="G59" s="5">
        <v>48581</v>
      </c>
      <c r="H59" s="5">
        <v>697</v>
      </c>
      <c r="I59" s="5">
        <v>6008</v>
      </c>
      <c r="J59" s="5">
        <v>38737</v>
      </c>
      <c r="K59" s="5">
        <v>30890</v>
      </c>
      <c r="L59" s="5">
        <v>5635</v>
      </c>
      <c r="M59" s="5">
        <v>889</v>
      </c>
      <c r="N59" s="5">
        <v>14187</v>
      </c>
      <c r="O59" s="5">
        <v>696</v>
      </c>
      <c r="P59" s="5">
        <v>17815</v>
      </c>
      <c r="Q59" s="5">
        <v>3627</v>
      </c>
      <c r="R59" s="5">
        <v>18159</v>
      </c>
    </row>
    <row r="60" spans="1:18">
      <c r="A60" s="5">
        <v>1397</v>
      </c>
      <c r="B60" s="5">
        <v>2</v>
      </c>
      <c r="C60" s="5" t="s">
        <v>271</v>
      </c>
      <c r="D60" s="5" t="s">
        <v>272</v>
      </c>
      <c r="E60" s="5">
        <v>1350437</v>
      </c>
      <c r="F60" s="5">
        <v>6931</v>
      </c>
      <c r="G60" s="5">
        <v>44449</v>
      </c>
      <c r="H60" s="5">
        <v>68245</v>
      </c>
      <c r="I60" s="5">
        <v>26822</v>
      </c>
      <c r="J60" s="5">
        <v>266065</v>
      </c>
      <c r="K60" s="5">
        <v>112055</v>
      </c>
      <c r="L60" s="5">
        <v>65575</v>
      </c>
      <c r="M60" s="5">
        <v>10367</v>
      </c>
      <c r="N60" s="5">
        <v>63055</v>
      </c>
      <c r="O60" s="5">
        <v>43566</v>
      </c>
      <c r="P60" s="5">
        <v>96896</v>
      </c>
      <c r="Q60" s="5">
        <v>41516</v>
      </c>
      <c r="R60" s="5">
        <v>504894</v>
      </c>
    </row>
    <row r="61" spans="1:18">
      <c r="A61" s="5">
        <v>1397</v>
      </c>
      <c r="B61" s="5">
        <v>3</v>
      </c>
      <c r="C61" s="5" t="s">
        <v>273</v>
      </c>
      <c r="D61" s="5" t="s">
        <v>274</v>
      </c>
      <c r="E61" s="5">
        <v>28171</v>
      </c>
      <c r="F61" s="5">
        <v>637</v>
      </c>
      <c r="G61" s="5">
        <v>1582</v>
      </c>
      <c r="H61" s="5">
        <v>14702</v>
      </c>
      <c r="I61" s="5">
        <v>4397</v>
      </c>
      <c r="J61" s="5">
        <v>1170</v>
      </c>
      <c r="K61" s="5">
        <v>1158</v>
      </c>
      <c r="L61" s="5">
        <v>811</v>
      </c>
      <c r="M61" s="5">
        <v>21</v>
      </c>
      <c r="N61" s="5">
        <v>518</v>
      </c>
      <c r="O61" s="5">
        <v>30</v>
      </c>
      <c r="P61" s="5">
        <v>547</v>
      </c>
      <c r="Q61" s="5">
        <v>1300</v>
      </c>
      <c r="R61" s="5">
        <v>1298</v>
      </c>
    </row>
    <row r="62" spans="1:18">
      <c r="A62" s="5">
        <v>1397</v>
      </c>
      <c r="B62" s="5">
        <v>4</v>
      </c>
      <c r="C62" s="5" t="s">
        <v>275</v>
      </c>
      <c r="D62" s="5" t="s">
        <v>274</v>
      </c>
      <c r="E62" s="5">
        <v>28171</v>
      </c>
      <c r="F62" s="5">
        <v>637</v>
      </c>
      <c r="G62" s="5">
        <v>1582</v>
      </c>
      <c r="H62" s="5">
        <v>14702</v>
      </c>
      <c r="I62" s="5">
        <v>4397</v>
      </c>
      <c r="J62" s="5">
        <v>1170</v>
      </c>
      <c r="K62" s="5">
        <v>1158</v>
      </c>
      <c r="L62" s="5">
        <v>811</v>
      </c>
      <c r="M62" s="5">
        <v>21</v>
      </c>
      <c r="N62" s="5">
        <v>518</v>
      </c>
      <c r="O62" s="5">
        <v>30</v>
      </c>
      <c r="P62" s="5">
        <v>547</v>
      </c>
      <c r="Q62" s="5">
        <v>1300</v>
      </c>
      <c r="R62" s="5">
        <v>1298</v>
      </c>
    </row>
    <row r="63" spans="1:18">
      <c r="A63" s="5">
        <v>1397</v>
      </c>
      <c r="B63" s="5">
        <v>3</v>
      </c>
      <c r="C63" s="5" t="s">
        <v>276</v>
      </c>
      <c r="D63" s="5" t="s">
        <v>277</v>
      </c>
      <c r="E63" s="5">
        <v>1322266</v>
      </c>
      <c r="F63" s="5">
        <v>6294</v>
      </c>
      <c r="G63" s="5">
        <v>42867</v>
      </c>
      <c r="H63" s="5">
        <v>53543</v>
      </c>
      <c r="I63" s="5">
        <v>22425</v>
      </c>
      <c r="J63" s="5">
        <v>264895</v>
      </c>
      <c r="K63" s="5">
        <v>110898</v>
      </c>
      <c r="L63" s="5">
        <v>64764</v>
      </c>
      <c r="M63" s="5">
        <v>10346</v>
      </c>
      <c r="N63" s="5">
        <v>62537</v>
      </c>
      <c r="O63" s="5">
        <v>43536</v>
      </c>
      <c r="P63" s="5">
        <v>96349</v>
      </c>
      <c r="Q63" s="5">
        <v>40216</v>
      </c>
      <c r="R63" s="5">
        <v>503596</v>
      </c>
    </row>
    <row r="64" spans="1:18">
      <c r="A64" s="5">
        <v>1397</v>
      </c>
      <c r="B64" s="5">
        <v>4</v>
      </c>
      <c r="C64" s="5" t="s">
        <v>278</v>
      </c>
      <c r="D64" s="5" t="s">
        <v>279</v>
      </c>
      <c r="E64" s="5">
        <v>1107415</v>
      </c>
      <c r="F64" s="5">
        <v>5925</v>
      </c>
      <c r="G64" s="5">
        <v>23880</v>
      </c>
      <c r="H64" s="5">
        <v>41379</v>
      </c>
      <c r="I64" s="5">
        <v>12401</v>
      </c>
      <c r="J64" s="5">
        <v>181322</v>
      </c>
      <c r="K64" s="5">
        <v>82518</v>
      </c>
      <c r="L64" s="5">
        <v>38879</v>
      </c>
      <c r="M64" s="5">
        <v>9851</v>
      </c>
      <c r="N64" s="5">
        <v>60185</v>
      </c>
      <c r="O64" s="5">
        <v>42373</v>
      </c>
      <c r="P64" s="5">
        <v>79434</v>
      </c>
      <c r="Q64" s="5">
        <v>38989</v>
      </c>
      <c r="R64" s="5">
        <v>490278</v>
      </c>
    </row>
    <row r="65" spans="1:18">
      <c r="A65" s="5">
        <v>1397</v>
      </c>
      <c r="B65" s="5">
        <v>4</v>
      </c>
      <c r="C65" s="5" t="s">
        <v>280</v>
      </c>
      <c r="D65" s="5" t="s">
        <v>281</v>
      </c>
      <c r="E65" s="5">
        <v>127365</v>
      </c>
      <c r="F65" s="5">
        <v>114</v>
      </c>
      <c r="G65" s="5">
        <v>14130</v>
      </c>
      <c r="H65" s="5">
        <v>12160</v>
      </c>
      <c r="I65" s="5">
        <v>8005</v>
      </c>
      <c r="J65" s="5">
        <v>19102</v>
      </c>
      <c r="K65" s="5">
        <v>20276</v>
      </c>
      <c r="L65" s="5">
        <v>24679</v>
      </c>
      <c r="M65" s="5">
        <v>317</v>
      </c>
      <c r="N65" s="5">
        <v>1546</v>
      </c>
      <c r="O65" s="5">
        <v>1125</v>
      </c>
      <c r="P65" s="5">
        <v>13615</v>
      </c>
      <c r="Q65" s="5">
        <v>1156</v>
      </c>
      <c r="R65" s="5">
        <v>11142</v>
      </c>
    </row>
    <row r="66" spans="1:18">
      <c r="A66" s="5">
        <v>1397</v>
      </c>
      <c r="B66" s="5">
        <v>4</v>
      </c>
      <c r="C66" s="5" t="s">
        <v>282</v>
      </c>
      <c r="D66" s="5" t="s">
        <v>283</v>
      </c>
      <c r="E66" s="5">
        <v>75149</v>
      </c>
      <c r="F66" s="5">
        <v>255</v>
      </c>
      <c r="G66" s="5">
        <v>2550</v>
      </c>
      <c r="H66" s="5">
        <v>4</v>
      </c>
      <c r="I66" s="5">
        <v>1150</v>
      </c>
      <c r="J66" s="5">
        <v>61898</v>
      </c>
      <c r="K66" s="5">
        <v>4638</v>
      </c>
      <c r="L66" s="5">
        <v>1004</v>
      </c>
      <c r="M66" s="5">
        <v>158</v>
      </c>
      <c r="N66" s="5">
        <v>522</v>
      </c>
      <c r="O66" s="5">
        <v>0</v>
      </c>
      <c r="P66" s="5">
        <v>1719</v>
      </c>
      <c r="Q66" s="5">
        <v>33</v>
      </c>
      <c r="R66" s="5">
        <v>1216</v>
      </c>
    </row>
    <row r="67" spans="1:18">
      <c r="A67" s="5">
        <v>1397</v>
      </c>
      <c r="B67" s="5">
        <v>4</v>
      </c>
      <c r="C67" s="5" t="s">
        <v>284</v>
      </c>
      <c r="D67" s="5" t="s">
        <v>285</v>
      </c>
      <c r="E67" s="5">
        <v>12337</v>
      </c>
      <c r="F67" s="5">
        <v>0</v>
      </c>
      <c r="G67" s="5">
        <v>2307</v>
      </c>
      <c r="H67" s="5">
        <v>0</v>
      </c>
      <c r="I67" s="5">
        <v>869</v>
      </c>
      <c r="J67" s="5">
        <v>2572</v>
      </c>
      <c r="K67" s="5">
        <v>3466</v>
      </c>
      <c r="L67" s="5">
        <v>202</v>
      </c>
      <c r="M67" s="5">
        <v>19</v>
      </c>
      <c r="N67" s="5">
        <v>284</v>
      </c>
      <c r="O67" s="5">
        <v>38</v>
      </c>
      <c r="P67" s="5">
        <v>1582</v>
      </c>
      <c r="Q67" s="5">
        <v>38</v>
      </c>
      <c r="R67" s="5">
        <v>960</v>
      </c>
    </row>
    <row r="68" spans="1:18">
      <c r="A68" s="5">
        <v>1397</v>
      </c>
      <c r="B68" s="5">
        <v>2</v>
      </c>
      <c r="C68" s="5" t="s">
        <v>286</v>
      </c>
      <c r="D68" s="5" t="s">
        <v>287</v>
      </c>
      <c r="E68" s="5">
        <v>4218299</v>
      </c>
      <c r="F68" s="5">
        <v>63583</v>
      </c>
      <c r="G68" s="5">
        <v>110617</v>
      </c>
      <c r="H68" s="5">
        <v>85219</v>
      </c>
      <c r="I68" s="5">
        <v>47082</v>
      </c>
      <c r="J68" s="5">
        <v>661294</v>
      </c>
      <c r="K68" s="5">
        <v>189487</v>
      </c>
      <c r="L68" s="5">
        <v>118660</v>
      </c>
      <c r="M68" s="5">
        <v>32934</v>
      </c>
      <c r="N68" s="5">
        <v>167635</v>
      </c>
      <c r="O68" s="5">
        <v>37201</v>
      </c>
      <c r="P68" s="5">
        <v>933595</v>
      </c>
      <c r="Q68" s="5">
        <v>75598</v>
      </c>
      <c r="R68" s="5">
        <v>1695395</v>
      </c>
    </row>
    <row r="69" spans="1:18">
      <c r="A69" s="5">
        <v>1397</v>
      </c>
      <c r="B69" s="5">
        <v>3</v>
      </c>
      <c r="C69" s="5" t="s">
        <v>288</v>
      </c>
      <c r="D69" s="5" t="s">
        <v>287</v>
      </c>
      <c r="E69" s="5">
        <v>4218299</v>
      </c>
      <c r="F69" s="5">
        <v>63583</v>
      </c>
      <c r="G69" s="5">
        <v>110617</v>
      </c>
      <c r="H69" s="5">
        <v>85219</v>
      </c>
      <c r="I69" s="5">
        <v>47082</v>
      </c>
      <c r="J69" s="5">
        <v>661294</v>
      </c>
      <c r="K69" s="5">
        <v>189487</v>
      </c>
      <c r="L69" s="5">
        <v>118660</v>
      </c>
      <c r="M69" s="5">
        <v>32934</v>
      </c>
      <c r="N69" s="5">
        <v>167635</v>
      </c>
      <c r="O69" s="5">
        <v>37201</v>
      </c>
      <c r="P69" s="5">
        <v>933595</v>
      </c>
      <c r="Q69" s="5">
        <v>75598</v>
      </c>
      <c r="R69" s="5">
        <v>1695395</v>
      </c>
    </row>
    <row r="70" spans="1:18">
      <c r="A70" s="5">
        <v>1397</v>
      </c>
      <c r="B70" s="5">
        <v>4</v>
      </c>
      <c r="C70" s="5" t="s">
        <v>289</v>
      </c>
      <c r="D70" s="5" t="s">
        <v>290</v>
      </c>
      <c r="E70" s="5">
        <v>919001</v>
      </c>
      <c r="F70" s="5">
        <v>11006</v>
      </c>
      <c r="G70" s="5">
        <v>5218</v>
      </c>
      <c r="H70" s="5">
        <v>78883</v>
      </c>
      <c r="I70" s="5">
        <v>11727</v>
      </c>
      <c r="J70" s="5">
        <v>132835</v>
      </c>
      <c r="K70" s="5">
        <v>74096</v>
      </c>
      <c r="L70" s="5">
        <v>45650</v>
      </c>
      <c r="M70" s="5">
        <v>3570</v>
      </c>
      <c r="N70" s="5">
        <v>20031</v>
      </c>
      <c r="O70" s="5">
        <v>3741</v>
      </c>
      <c r="P70" s="5">
        <v>36986</v>
      </c>
      <c r="Q70" s="5">
        <v>34480</v>
      </c>
      <c r="R70" s="5">
        <v>460777</v>
      </c>
    </row>
    <row r="71" spans="1:18">
      <c r="A71" s="5">
        <v>1397</v>
      </c>
      <c r="B71" s="5">
        <v>4</v>
      </c>
      <c r="C71" s="5" t="s">
        <v>291</v>
      </c>
      <c r="D71" s="5" t="s">
        <v>292</v>
      </c>
      <c r="E71" s="5">
        <v>423091</v>
      </c>
      <c r="F71" s="5">
        <v>14114</v>
      </c>
      <c r="G71" s="5">
        <v>25603</v>
      </c>
      <c r="H71" s="5">
        <v>672</v>
      </c>
      <c r="I71" s="5">
        <v>9792</v>
      </c>
      <c r="J71" s="5">
        <v>164732</v>
      </c>
      <c r="K71" s="5">
        <v>43465</v>
      </c>
      <c r="L71" s="5">
        <v>27175</v>
      </c>
      <c r="M71" s="5">
        <v>2289</v>
      </c>
      <c r="N71" s="5">
        <v>14872</v>
      </c>
      <c r="O71" s="5">
        <v>3174</v>
      </c>
      <c r="P71" s="5">
        <v>11494</v>
      </c>
      <c r="Q71" s="5">
        <v>5559</v>
      </c>
      <c r="R71" s="5">
        <v>100151</v>
      </c>
    </row>
    <row r="72" spans="1:18">
      <c r="A72" s="5">
        <v>1397</v>
      </c>
      <c r="B72" s="5">
        <v>4</v>
      </c>
      <c r="C72" s="5" t="s">
        <v>293</v>
      </c>
      <c r="D72" s="5" t="s">
        <v>294</v>
      </c>
      <c r="E72" s="5">
        <v>2876207</v>
      </c>
      <c r="F72" s="5">
        <v>38462</v>
      </c>
      <c r="G72" s="5">
        <v>79796</v>
      </c>
      <c r="H72" s="5">
        <v>5664</v>
      </c>
      <c r="I72" s="5">
        <v>25562</v>
      </c>
      <c r="J72" s="5">
        <v>363727</v>
      </c>
      <c r="K72" s="5">
        <v>71926</v>
      </c>
      <c r="L72" s="5">
        <v>45835</v>
      </c>
      <c r="M72" s="5">
        <v>27075</v>
      </c>
      <c r="N72" s="5">
        <v>132733</v>
      </c>
      <c r="O72" s="5">
        <v>30286</v>
      </c>
      <c r="P72" s="5">
        <v>885115</v>
      </c>
      <c r="Q72" s="5">
        <v>35559</v>
      </c>
      <c r="R72" s="5">
        <v>1134466</v>
      </c>
    </row>
    <row r="73" spans="1:18">
      <c r="A73" s="5">
        <v>1397</v>
      </c>
      <c r="B73" s="5">
        <v>2</v>
      </c>
      <c r="C73" s="5" t="s">
        <v>295</v>
      </c>
      <c r="D73" s="5" t="s">
        <v>296</v>
      </c>
      <c r="E73" s="5">
        <v>1241294</v>
      </c>
      <c r="F73" s="5">
        <v>14114</v>
      </c>
      <c r="G73" s="5">
        <v>129986</v>
      </c>
      <c r="H73" s="5">
        <v>81650</v>
      </c>
      <c r="I73" s="5">
        <v>40720</v>
      </c>
      <c r="J73" s="5">
        <v>137666</v>
      </c>
      <c r="K73" s="5">
        <v>125392</v>
      </c>
      <c r="L73" s="5">
        <v>124661</v>
      </c>
      <c r="M73" s="5">
        <v>15096</v>
      </c>
      <c r="N73" s="5">
        <v>32454</v>
      </c>
      <c r="O73" s="5">
        <v>16311</v>
      </c>
      <c r="P73" s="5">
        <v>68727</v>
      </c>
      <c r="Q73" s="5">
        <v>14890</v>
      </c>
      <c r="R73" s="5">
        <v>439626</v>
      </c>
    </row>
    <row r="74" spans="1:18">
      <c r="A74" s="5">
        <v>1397</v>
      </c>
      <c r="B74" s="5">
        <v>7</v>
      </c>
      <c r="C74" s="5" t="s">
        <v>297</v>
      </c>
      <c r="D74" s="5" t="s">
        <v>298</v>
      </c>
      <c r="E74" s="5">
        <v>1241294</v>
      </c>
      <c r="F74" s="5">
        <v>14114</v>
      </c>
      <c r="G74" s="5">
        <v>129986</v>
      </c>
      <c r="H74" s="5">
        <v>81650</v>
      </c>
      <c r="I74" s="5">
        <v>40720</v>
      </c>
      <c r="J74" s="5">
        <v>137666</v>
      </c>
      <c r="K74" s="5">
        <v>125392</v>
      </c>
      <c r="L74" s="5">
        <v>124661</v>
      </c>
      <c r="M74" s="5">
        <v>15096</v>
      </c>
      <c r="N74" s="5">
        <v>32454</v>
      </c>
      <c r="O74" s="5">
        <v>16311</v>
      </c>
      <c r="P74" s="5">
        <v>68727</v>
      </c>
      <c r="Q74" s="5">
        <v>14890</v>
      </c>
      <c r="R74" s="5">
        <v>439626</v>
      </c>
    </row>
    <row r="75" spans="1:18">
      <c r="A75" s="5">
        <v>1397</v>
      </c>
      <c r="B75" s="5">
        <v>4</v>
      </c>
      <c r="C75" s="5" t="s">
        <v>299</v>
      </c>
      <c r="D75" s="5" t="s">
        <v>300</v>
      </c>
      <c r="E75" s="5">
        <v>1205268</v>
      </c>
      <c r="F75" s="5">
        <v>13562</v>
      </c>
      <c r="G75" s="5">
        <v>113382</v>
      </c>
      <c r="H75" s="5">
        <v>80890</v>
      </c>
      <c r="I75" s="5">
        <v>39024</v>
      </c>
      <c r="J75" s="5">
        <v>133459</v>
      </c>
      <c r="K75" s="5">
        <v>123833</v>
      </c>
      <c r="L75" s="5">
        <v>124225</v>
      </c>
      <c r="M75" s="5">
        <v>15096</v>
      </c>
      <c r="N75" s="5">
        <v>31995</v>
      </c>
      <c r="O75" s="5">
        <v>16260</v>
      </c>
      <c r="P75" s="5">
        <v>65462</v>
      </c>
      <c r="Q75" s="5">
        <v>14650</v>
      </c>
      <c r="R75" s="5">
        <v>433429</v>
      </c>
    </row>
    <row r="76" spans="1:18">
      <c r="A76" s="5">
        <v>1397</v>
      </c>
      <c r="B76" s="5">
        <v>9</v>
      </c>
      <c r="C76" s="5" t="s">
        <v>301</v>
      </c>
      <c r="D76" s="5" t="s">
        <v>302</v>
      </c>
      <c r="E76" s="5">
        <v>36026</v>
      </c>
      <c r="F76" s="5">
        <v>551</v>
      </c>
      <c r="G76" s="5">
        <v>16604</v>
      </c>
      <c r="H76" s="5">
        <v>760</v>
      </c>
      <c r="I76" s="5">
        <v>1696</v>
      </c>
      <c r="J76" s="5">
        <v>4207</v>
      </c>
      <c r="K76" s="5">
        <v>1559</v>
      </c>
      <c r="L76" s="5">
        <v>436</v>
      </c>
      <c r="M76" s="5">
        <v>0</v>
      </c>
      <c r="N76" s="5">
        <v>460</v>
      </c>
      <c r="O76" s="5">
        <v>51</v>
      </c>
      <c r="P76" s="5">
        <v>3265</v>
      </c>
      <c r="Q76" s="5">
        <v>240</v>
      </c>
      <c r="R76" s="5">
        <v>6197</v>
      </c>
    </row>
    <row r="77" spans="1:18">
      <c r="A77" s="5">
        <v>1397</v>
      </c>
      <c r="B77" s="5">
        <v>2</v>
      </c>
      <c r="C77" s="5" t="s">
        <v>303</v>
      </c>
      <c r="D77" s="5" t="s">
        <v>304</v>
      </c>
      <c r="E77" s="5">
        <v>98054346</v>
      </c>
      <c r="F77" s="5">
        <v>65921505</v>
      </c>
      <c r="G77" s="5">
        <v>315708</v>
      </c>
      <c r="H77" s="5">
        <v>269085</v>
      </c>
      <c r="I77" s="5">
        <v>322386</v>
      </c>
      <c r="J77" s="5">
        <v>4290310</v>
      </c>
      <c r="K77" s="5">
        <v>1047740</v>
      </c>
      <c r="L77" s="5">
        <v>245015</v>
      </c>
      <c r="M77" s="5">
        <v>75845</v>
      </c>
      <c r="N77" s="5">
        <v>162535</v>
      </c>
      <c r="O77" s="5">
        <v>80289</v>
      </c>
      <c r="P77" s="5">
        <v>1288611</v>
      </c>
      <c r="Q77" s="5">
        <v>324275</v>
      </c>
      <c r="R77" s="5">
        <v>23711042</v>
      </c>
    </row>
    <row r="78" spans="1:18">
      <c r="A78" s="5">
        <v>1397</v>
      </c>
      <c r="B78" s="5">
        <v>3</v>
      </c>
      <c r="C78" s="5" t="s">
        <v>305</v>
      </c>
      <c r="D78" s="5" t="s">
        <v>306</v>
      </c>
      <c r="E78" s="5">
        <v>205107</v>
      </c>
      <c r="F78" s="5">
        <v>1894</v>
      </c>
      <c r="G78" s="5">
        <v>4008</v>
      </c>
      <c r="H78" s="5">
        <v>23076</v>
      </c>
      <c r="I78" s="5">
        <v>1703</v>
      </c>
      <c r="J78" s="5">
        <v>25100</v>
      </c>
      <c r="K78" s="5">
        <v>19605</v>
      </c>
      <c r="L78" s="5">
        <v>34882</v>
      </c>
      <c r="M78" s="5">
        <v>946</v>
      </c>
      <c r="N78" s="5">
        <v>1261</v>
      </c>
      <c r="O78" s="5">
        <v>3817</v>
      </c>
      <c r="P78" s="5">
        <v>2188</v>
      </c>
      <c r="Q78" s="5">
        <v>3449</v>
      </c>
      <c r="R78" s="5">
        <v>83178</v>
      </c>
    </row>
    <row r="79" spans="1:18">
      <c r="A79" s="5">
        <v>1397</v>
      </c>
      <c r="B79" s="5">
        <v>4</v>
      </c>
      <c r="C79" s="5" t="s">
        <v>307</v>
      </c>
      <c r="D79" s="5" t="s">
        <v>308</v>
      </c>
      <c r="E79" s="5">
        <v>205107</v>
      </c>
      <c r="F79" s="5">
        <v>1894</v>
      </c>
      <c r="G79" s="5">
        <v>4008</v>
      </c>
      <c r="H79" s="5">
        <v>23076</v>
      </c>
      <c r="I79" s="5">
        <v>1703</v>
      </c>
      <c r="J79" s="5">
        <v>25100</v>
      </c>
      <c r="K79" s="5">
        <v>19605</v>
      </c>
      <c r="L79" s="5">
        <v>34882</v>
      </c>
      <c r="M79" s="5">
        <v>946</v>
      </c>
      <c r="N79" s="5">
        <v>1261</v>
      </c>
      <c r="O79" s="5">
        <v>3817</v>
      </c>
      <c r="P79" s="5">
        <v>2188</v>
      </c>
      <c r="Q79" s="5">
        <v>3449</v>
      </c>
      <c r="R79" s="5">
        <v>83178</v>
      </c>
    </row>
    <row r="80" spans="1:18">
      <c r="A80" s="5">
        <v>1397</v>
      </c>
      <c r="B80" s="5">
        <v>3</v>
      </c>
      <c r="C80" s="5" t="s">
        <v>309</v>
      </c>
      <c r="D80" s="5" t="s">
        <v>310</v>
      </c>
      <c r="E80" s="5">
        <v>97849239</v>
      </c>
      <c r="F80" s="5">
        <v>65919611</v>
      </c>
      <c r="G80" s="5">
        <v>311700</v>
      </c>
      <c r="H80" s="5">
        <v>246009</v>
      </c>
      <c r="I80" s="5">
        <v>320683</v>
      </c>
      <c r="J80" s="5">
        <v>4265210</v>
      </c>
      <c r="K80" s="5">
        <v>1028135</v>
      </c>
      <c r="L80" s="5">
        <v>210133</v>
      </c>
      <c r="M80" s="5">
        <v>74899</v>
      </c>
      <c r="N80" s="5">
        <v>161274</v>
      </c>
      <c r="O80" s="5">
        <v>76472</v>
      </c>
      <c r="P80" s="5">
        <v>1286423</v>
      </c>
      <c r="Q80" s="5">
        <v>320826</v>
      </c>
      <c r="R80" s="5">
        <v>23627864</v>
      </c>
    </row>
    <row r="81" spans="1:18">
      <c r="A81" s="5">
        <v>1397</v>
      </c>
      <c r="B81" s="5">
        <v>4</v>
      </c>
      <c r="C81" s="5" t="s">
        <v>311</v>
      </c>
      <c r="D81" s="5" t="s">
        <v>310</v>
      </c>
      <c r="E81" s="5">
        <v>97849239</v>
      </c>
      <c r="F81" s="5">
        <v>65919611</v>
      </c>
      <c r="G81" s="5">
        <v>311700</v>
      </c>
      <c r="H81" s="5">
        <v>246009</v>
      </c>
      <c r="I81" s="5">
        <v>320683</v>
      </c>
      <c r="J81" s="5">
        <v>4265210</v>
      </c>
      <c r="K81" s="5">
        <v>1028135</v>
      </c>
      <c r="L81" s="5">
        <v>210133</v>
      </c>
      <c r="M81" s="5">
        <v>74899</v>
      </c>
      <c r="N81" s="5">
        <v>161274</v>
      </c>
      <c r="O81" s="5">
        <v>76472</v>
      </c>
      <c r="P81" s="5">
        <v>1286423</v>
      </c>
      <c r="Q81" s="5">
        <v>320826</v>
      </c>
      <c r="R81" s="5">
        <v>23627864</v>
      </c>
    </row>
    <row r="82" spans="1:18">
      <c r="A82" s="5">
        <v>1397</v>
      </c>
      <c r="B82" s="5">
        <v>2</v>
      </c>
      <c r="C82" s="5" t="s">
        <v>312</v>
      </c>
      <c r="D82" s="5" t="s">
        <v>313</v>
      </c>
      <c r="E82" s="5">
        <v>84560737</v>
      </c>
      <c r="F82" s="5">
        <v>5805211</v>
      </c>
      <c r="G82" s="5">
        <v>1504693</v>
      </c>
      <c r="H82" s="5">
        <v>3222585</v>
      </c>
      <c r="I82" s="5">
        <v>205762</v>
      </c>
      <c r="J82" s="5">
        <v>32305772</v>
      </c>
      <c r="K82" s="5">
        <v>1963967</v>
      </c>
      <c r="L82" s="5">
        <v>990883</v>
      </c>
      <c r="M82" s="5">
        <v>2020162</v>
      </c>
      <c r="N82" s="5">
        <v>1590880</v>
      </c>
      <c r="O82" s="5">
        <v>1021950</v>
      </c>
      <c r="P82" s="5">
        <v>2289688</v>
      </c>
      <c r="Q82" s="5">
        <v>1000533</v>
      </c>
      <c r="R82" s="5">
        <v>30638652</v>
      </c>
    </row>
    <row r="83" spans="1:18">
      <c r="A83" s="5">
        <v>1397</v>
      </c>
      <c r="B83" s="5">
        <v>3</v>
      </c>
      <c r="C83" s="5" t="s">
        <v>314</v>
      </c>
      <c r="D83" s="5" t="s">
        <v>315</v>
      </c>
      <c r="E83" s="5">
        <v>77371693</v>
      </c>
      <c r="F83" s="5">
        <v>5585097</v>
      </c>
      <c r="G83" s="5">
        <v>1258670</v>
      </c>
      <c r="H83" s="5">
        <v>3160665</v>
      </c>
      <c r="I83" s="5">
        <v>120667</v>
      </c>
      <c r="J83" s="5">
        <v>31347162</v>
      </c>
      <c r="K83" s="5">
        <v>1642324</v>
      </c>
      <c r="L83" s="5">
        <v>838002</v>
      </c>
      <c r="M83" s="5">
        <v>1985832</v>
      </c>
      <c r="N83" s="5">
        <v>1438220</v>
      </c>
      <c r="O83" s="5">
        <v>793890</v>
      </c>
      <c r="P83" s="5">
        <v>469385</v>
      </c>
      <c r="Q83" s="5">
        <v>751933</v>
      </c>
      <c r="R83" s="5">
        <v>27979848</v>
      </c>
    </row>
    <row r="84" spans="1:18">
      <c r="A84" s="5">
        <v>1397</v>
      </c>
      <c r="B84" s="5">
        <v>4</v>
      </c>
      <c r="C84" s="5" t="s">
        <v>316</v>
      </c>
      <c r="D84" s="5" t="s">
        <v>317</v>
      </c>
      <c r="E84" s="5">
        <v>47353071</v>
      </c>
      <c r="F84" s="5">
        <v>3713581</v>
      </c>
      <c r="G84" s="5">
        <v>338267</v>
      </c>
      <c r="H84" s="5">
        <v>2979643</v>
      </c>
      <c r="I84" s="5">
        <v>49387</v>
      </c>
      <c r="J84" s="5">
        <v>24057256</v>
      </c>
      <c r="K84" s="5">
        <v>929753</v>
      </c>
      <c r="L84" s="5">
        <v>219622</v>
      </c>
      <c r="M84" s="5">
        <v>63496</v>
      </c>
      <c r="N84" s="5">
        <v>201726</v>
      </c>
      <c r="O84" s="5">
        <v>523150</v>
      </c>
      <c r="P84" s="5">
        <v>248201</v>
      </c>
      <c r="Q84" s="5">
        <v>459600</v>
      </c>
      <c r="R84" s="5">
        <v>13569390</v>
      </c>
    </row>
    <row r="85" spans="1:18">
      <c r="A85" s="5">
        <v>1397</v>
      </c>
      <c r="B85" s="5">
        <v>4</v>
      </c>
      <c r="C85" s="5" t="s">
        <v>318</v>
      </c>
      <c r="D85" s="5" t="s">
        <v>319</v>
      </c>
      <c r="E85" s="5">
        <v>4356689</v>
      </c>
      <c r="F85" s="5">
        <v>776734</v>
      </c>
      <c r="G85" s="5">
        <v>32835</v>
      </c>
      <c r="H85" s="5">
        <v>33505</v>
      </c>
      <c r="I85" s="5">
        <v>14035</v>
      </c>
      <c r="J85" s="5">
        <v>533865</v>
      </c>
      <c r="K85" s="5">
        <v>35016</v>
      </c>
      <c r="L85" s="5">
        <v>93301</v>
      </c>
      <c r="M85" s="5">
        <v>10947</v>
      </c>
      <c r="N85" s="5">
        <v>807890</v>
      </c>
      <c r="O85" s="5">
        <v>78794</v>
      </c>
      <c r="P85" s="5">
        <v>22999</v>
      </c>
      <c r="Q85" s="5">
        <v>24834</v>
      </c>
      <c r="R85" s="5">
        <v>1891933</v>
      </c>
    </row>
    <row r="86" spans="1:18">
      <c r="A86" s="5">
        <v>1397</v>
      </c>
      <c r="B86" s="5">
        <v>4</v>
      </c>
      <c r="C86" s="5" t="s">
        <v>320</v>
      </c>
      <c r="D86" s="5" t="s">
        <v>321</v>
      </c>
      <c r="E86" s="5">
        <v>25661934</v>
      </c>
      <c r="F86" s="5">
        <v>1094783</v>
      </c>
      <c r="G86" s="5">
        <v>887568</v>
      </c>
      <c r="H86" s="5">
        <v>147517</v>
      </c>
      <c r="I86" s="5">
        <v>57245</v>
      </c>
      <c r="J86" s="5">
        <v>6756041</v>
      </c>
      <c r="K86" s="5">
        <v>677555</v>
      </c>
      <c r="L86" s="5">
        <v>525079</v>
      </c>
      <c r="M86" s="5">
        <v>1911389</v>
      </c>
      <c r="N86" s="5">
        <v>428604</v>
      </c>
      <c r="O86" s="5">
        <v>191945</v>
      </c>
      <c r="P86" s="5">
        <v>198185</v>
      </c>
      <c r="Q86" s="5">
        <v>267498</v>
      </c>
      <c r="R86" s="5">
        <v>12518524</v>
      </c>
    </row>
    <row r="87" spans="1:18">
      <c r="A87" s="5">
        <v>1397</v>
      </c>
      <c r="B87" s="5">
        <v>3</v>
      </c>
      <c r="C87" s="5" t="s">
        <v>322</v>
      </c>
      <c r="D87" s="5" t="s">
        <v>323</v>
      </c>
      <c r="E87" s="5">
        <v>6161684</v>
      </c>
      <c r="F87" s="5">
        <v>216788</v>
      </c>
      <c r="G87" s="5">
        <v>241391</v>
      </c>
      <c r="H87" s="5">
        <v>59684</v>
      </c>
      <c r="I87" s="5">
        <v>81178</v>
      </c>
      <c r="J87" s="5">
        <v>921224</v>
      </c>
      <c r="K87" s="5">
        <v>291658</v>
      </c>
      <c r="L87" s="5">
        <v>143501</v>
      </c>
      <c r="M87" s="5">
        <v>33320</v>
      </c>
      <c r="N87" s="5">
        <v>101135</v>
      </c>
      <c r="O87" s="5">
        <v>226039</v>
      </c>
      <c r="P87" s="5">
        <v>1811743</v>
      </c>
      <c r="Q87" s="5">
        <v>242730</v>
      </c>
      <c r="R87" s="5">
        <v>1791293</v>
      </c>
    </row>
    <row r="88" spans="1:18">
      <c r="A88" s="5">
        <v>1397</v>
      </c>
      <c r="B88" s="5">
        <v>4</v>
      </c>
      <c r="C88" s="5" t="s">
        <v>324</v>
      </c>
      <c r="D88" s="5" t="s">
        <v>325</v>
      </c>
      <c r="E88" s="5">
        <v>356997</v>
      </c>
      <c r="F88" s="5">
        <v>15355</v>
      </c>
      <c r="G88" s="5">
        <v>4859</v>
      </c>
      <c r="H88" s="5">
        <v>0</v>
      </c>
      <c r="I88" s="5">
        <v>2978</v>
      </c>
      <c r="J88" s="5">
        <v>47877</v>
      </c>
      <c r="K88" s="5">
        <v>15868</v>
      </c>
      <c r="L88" s="5">
        <v>8176</v>
      </c>
      <c r="M88" s="5">
        <v>917</v>
      </c>
      <c r="N88" s="5">
        <v>6085</v>
      </c>
      <c r="O88" s="5">
        <v>10834</v>
      </c>
      <c r="P88" s="5">
        <v>12395</v>
      </c>
      <c r="Q88" s="5">
        <v>21152</v>
      </c>
      <c r="R88" s="5">
        <v>210501</v>
      </c>
    </row>
    <row r="89" spans="1:18">
      <c r="A89" s="5">
        <v>1397</v>
      </c>
      <c r="B89" s="5">
        <v>4</v>
      </c>
      <c r="C89" s="5" t="s">
        <v>326</v>
      </c>
      <c r="D89" s="5" t="s">
        <v>327</v>
      </c>
      <c r="E89" s="5">
        <v>1315819</v>
      </c>
      <c r="F89" s="5">
        <v>21842</v>
      </c>
      <c r="G89" s="5">
        <v>62786</v>
      </c>
      <c r="H89" s="5">
        <v>2459</v>
      </c>
      <c r="I89" s="5">
        <v>25035</v>
      </c>
      <c r="J89" s="5">
        <v>229798</v>
      </c>
      <c r="K89" s="5">
        <v>95084</v>
      </c>
      <c r="L89" s="5">
        <v>52377</v>
      </c>
      <c r="M89" s="5">
        <v>13393</v>
      </c>
      <c r="N89" s="5">
        <v>47145</v>
      </c>
      <c r="O89" s="5">
        <v>51327</v>
      </c>
      <c r="P89" s="5">
        <v>169447</v>
      </c>
      <c r="Q89" s="5">
        <v>42818</v>
      </c>
      <c r="R89" s="5">
        <v>502307</v>
      </c>
    </row>
    <row r="90" spans="1:18">
      <c r="A90" s="5">
        <v>1397</v>
      </c>
      <c r="B90" s="5">
        <v>4</v>
      </c>
      <c r="C90" s="5" t="s">
        <v>328</v>
      </c>
      <c r="D90" s="5" t="s">
        <v>329</v>
      </c>
      <c r="E90" s="5">
        <v>3997448</v>
      </c>
      <c r="F90" s="5">
        <v>177864</v>
      </c>
      <c r="G90" s="5">
        <v>124368</v>
      </c>
      <c r="H90" s="5">
        <v>43068</v>
      </c>
      <c r="I90" s="5">
        <v>41090</v>
      </c>
      <c r="J90" s="5">
        <v>549158</v>
      </c>
      <c r="K90" s="5">
        <v>109730</v>
      </c>
      <c r="L90" s="5">
        <v>62221</v>
      </c>
      <c r="M90" s="5">
        <v>16199</v>
      </c>
      <c r="N90" s="5">
        <v>29511</v>
      </c>
      <c r="O90" s="5">
        <v>110987</v>
      </c>
      <c r="P90" s="5">
        <v>1582760</v>
      </c>
      <c r="Q90" s="5">
        <v>149789</v>
      </c>
      <c r="R90" s="5">
        <v>1000703</v>
      </c>
    </row>
    <row r="91" spans="1:18">
      <c r="A91" s="5">
        <v>1397</v>
      </c>
      <c r="B91" s="5">
        <v>4</v>
      </c>
      <c r="C91" s="5" t="s">
        <v>330</v>
      </c>
      <c r="D91" s="5" t="s">
        <v>331</v>
      </c>
      <c r="E91" s="5">
        <v>491420</v>
      </c>
      <c r="F91" s="5">
        <v>1727</v>
      </c>
      <c r="G91" s="5">
        <v>49378</v>
      </c>
      <c r="H91" s="5">
        <v>14157</v>
      </c>
      <c r="I91" s="5">
        <v>12075</v>
      </c>
      <c r="J91" s="5">
        <v>94391</v>
      </c>
      <c r="K91" s="5">
        <v>70977</v>
      </c>
      <c r="L91" s="5">
        <v>20726</v>
      </c>
      <c r="M91" s="5">
        <v>2810</v>
      </c>
      <c r="N91" s="5">
        <v>18395</v>
      </c>
      <c r="O91" s="5">
        <v>52892</v>
      </c>
      <c r="P91" s="5">
        <v>47140</v>
      </c>
      <c r="Q91" s="5">
        <v>28970</v>
      </c>
      <c r="R91" s="5">
        <v>77782</v>
      </c>
    </row>
    <row r="92" spans="1:18">
      <c r="A92" s="5">
        <v>1397</v>
      </c>
      <c r="B92" s="5">
        <v>3</v>
      </c>
      <c r="C92" s="5" t="s">
        <v>332</v>
      </c>
      <c r="D92" s="5" t="s">
        <v>333</v>
      </c>
      <c r="E92" s="5">
        <v>1027360</v>
      </c>
      <c r="F92" s="5">
        <v>3325</v>
      </c>
      <c r="G92" s="5">
        <v>4632</v>
      </c>
      <c r="H92" s="5">
        <v>2235</v>
      </c>
      <c r="I92" s="5">
        <v>3916</v>
      </c>
      <c r="J92" s="5">
        <v>37387</v>
      </c>
      <c r="K92" s="5">
        <v>29985</v>
      </c>
      <c r="L92" s="5">
        <v>9381</v>
      </c>
      <c r="M92" s="5">
        <v>1010</v>
      </c>
      <c r="N92" s="5">
        <v>51525</v>
      </c>
      <c r="O92" s="5">
        <v>2021</v>
      </c>
      <c r="P92" s="5">
        <v>8560</v>
      </c>
      <c r="Q92" s="5">
        <v>5870</v>
      </c>
      <c r="R92" s="5">
        <v>867511</v>
      </c>
    </row>
    <row r="93" spans="1:18">
      <c r="A93" s="5">
        <v>1397</v>
      </c>
      <c r="B93" s="5">
        <v>4</v>
      </c>
      <c r="C93" s="5" t="s">
        <v>334</v>
      </c>
      <c r="D93" s="5" t="s">
        <v>333</v>
      </c>
      <c r="E93" s="5">
        <v>1027360</v>
      </c>
      <c r="F93" s="5">
        <v>3325</v>
      </c>
      <c r="G93" s="5">
        <v>4632</v>
      </c>
      <c r="H93" s="5">
        <v>2235</v>
      </c>
      <c r="I93" s="5">
        <v>3916</v>
      </c>
      <c r="J93" s="5">
        <v>37387</v>
      </c>
      <c r="K93" s="5">
        <v>29985</v>
      </c>
      <c r="L93" s="5">
        <v>9381</v>
      </c>
      <c r="M93" s="5">
        <v>1010</v>
      </c>
      <c r="N93" s="5">
        <v>51525</v>
      </c>
      <c r="O93" s="5">
        <v>2021</v>
      </c>
      <c r="P93" s="5">
        <v>8560</v>
      </c>
      <c r="Q93" s="5">
        <v>5870</v>
      </c>
      <c r="R93" s="5">
        <v>867511</v>
      </c>
    </row>
    <row r="94" spans="1:18">
      <c r="A94" s="5">
        <v>1397</v>
      </c>
      <c r="B94" s="5">
        <v>2</v>
      </c>
      <c r="C94" s="5" t="s">
        <v>335</v>
      </c>
      <c r="D94" s="5" t="s">
        <v>336</v>
      </c>
      <c r="E94" s="5">
        <v>9077626</v>
      </c>
      <c r="F94" s="5">
        <v>599161</v>
      </c>
      <c r="G94" s="5">
        <v>191161</v>
      </c>
      <c r="H94" s="5">
        <v>24872</v>
      </c>
      <c r="I94" s="5">
        <v>47523</v>
      </c>
      <c r="J94" s="5">
        <v>304888</v>
      </c>
      <c r="K94" s="5">
        <v>159060</v>
      </c>
      <c r="L94" s="5">
        <v>737949</v>
      </c>
      <c r="M94" s="5">
        <v>78577</v>
      </c>
      <c r="N94" s="5">
        <v>661815</v>
      </c>
      <c r="O94" s="5">
        <v>1650366</v>
      </c>
      <c r="P94" s="5">
        <v>1435706</v>
      </c>
      <c r="Q94" s="5">
        <v>223878</v>
      </c>
      <c r="R94" s="5">
        <v>2962672</v>
      </c>
    </row>
    <row r="95" spans="1:18">
      <c r="A95" s="5">
        <v>1397</v>
      </c>
      <c r="B95" s="5">
        <v>3</v>
      </c>
      <c r="C95" s="5" t="s">
        <v>337</v>
      </c>
      <c r="D95" s="5" t="s">
        <v>336</v>
      </c>
      <c r="E95" s="5">
        <v>9077626</v>
      </c>
      <c r="F95" s="5">
        <v>599161</v>
      </c>
      <c r="G95" s="5">
        <v>191161</v>
      </c>
      <c r="H95" s="5">
        <v>24872</v>
      </c>
      <c r="I95" s="5">
        <v>47523</v>
      </c>
      <c r="J95" s="5">
        <v>304888</v>
      </c>
      <c r="K95" s="5">
        <v>159060</v>
      </c>
      <c r="L95" s="5">
        <v>737949</v>
      </c>
      <c r="M95" s="5">
        <v>78577</v>
      </c>
      <c r="N95" s="5">
        <v>661815</v>
      </c>
      <c r="O95" s="5">
        <v>1650366</v>
      </c>
      <c r="P95" s="5">
        <v>1435706</v>
      </c>
      <c r="Q95" s="5">
        <v>223878</v>
      </c>
      <c r="R95" s="5">
        <v>2962672</v>
      </c>
    </row>
    <row r="96" spans="1:18">
      <c r="A96" s="5">
        <v>1397</v>
      </c>
      <c r="B96" s="5">
        <v>4</v>
      </c>
      <c r="C96" s="5" t="s">
        <v>338</v>
      </c>
      <c r="D96" s="5" t="s">
        <v>336</v>
      </c>
      <c r="E96" s="5">
        <v>9077626</v>
      </c>
      <c r="F96" s="5">
        <v>599161</v>
      </c>
      <c r="G96" s="5">
        <v>191161</v>
      </c>
      <c r="H96" s="5">
        <v>24872</v>
      </c>
      <c r="I96" s="5">
        <v>47523</v>
      </c>
      <c r="J96" s="5">
        <v>304888</v>
      </c>
      <c r="K96" s="5">
        <v>159060</v>
      </c>
      <c r="L96" s="5">
        <v>737949</v>
      </c>
      <c r="M96" s="5">
        <v>78577</v>
      </c>
      <c r="N96" s="5">
        <v>661815</v>
      </c>
      <c r="O96" s="5">
        <v>1650366</v>
      </c>
      <c r="P96" s="5">
        <v>1435706</v>
      </c>
      <c r="Q96" s="5">
        <v>223878</v>
      </c>
      <c r="R96" s="5">
        <v>2962672</v>
      </c>
    </row>
    <row r="97" spans="1:18">
      <c r="A97" s="5">
        <v>1397</v>
      </c>
      <c r="B97" s="5">
        <v>2</v>
      </c>
      <c r="C97" s="5" t="s">
        <v>339</v>
      </c>
      <c r="D97" s="5" t="s">
        <v>340</v>
      </c>
      <c r="E97" s="5">
        <v>6856520</v>
      </c>
      <c r="F97" s="5">
        <v>213692</v>
      </c>
      <c r="G97" s="5">
        <v>356960</v>
      </c>
      <c r="H97" s="5">
        <v>70320</v>
      </c>
      <c r="I97" s="5">
        <v>130605</v>
      </c>
      <c r="J97" s="5">
        <v>1400558</v>
      </c>
      <c r="K97" s="5">
        <v>461364</v>
      </c>
      <c r="L97" s="5">
        <v>356261</v>
      </c>
      <c r="M97" s="5">
        <v>47661</v>
      </c>
      <c r="N97" s="5">
        <v>291683</v>
      </c>
      <c r="O97" s="5">
        <v>164137</v>
      </c>
      <c r="P97" s="5">
        <v>957693</v>
      </c>
      <c r="Q97" s="5">
        <v>327328</v>
      </c>
      <c r="R97" s="5">
        <v>2078258</v>
      </c>
    </row>
    <row r="98" spans="1:18">
      <c r="A98" s="5">
        <v>1397</v>
      </c>
      <c r="B98" s="5">
        <v>3</v>
      </c>
      <c r="C98" s="5" t="s">
        <v>341</v>
      </c>
      <c r="D98" s="5" t="s">
        <v>342</v>
      </c>
      <c r="E98" s="5">
        <v>1584362</v>
      </c>
      <c r="F98" s="5">
        <v>99479</v>
      </c>
      <c r="G98" s="5">
        <v>31076</v>
      </c>
      <c r="H98" s="5">
        <v>4795</v>
      </c>
      <c r="I98" s="5">
        <v>19677</v>
      </c>
      <c r="J98" s="5">
        <v>228899</v>
      </c>
      <c r="K98" s="5">
        <v>54348</v>
      </c>
      <c r="L98" s="5">
        <v>79658</v>
      </c>
      <c r="M98" s="5">
        <v>15588</v>
      </c>
      <c r="N98" s="5">
        <v>31528</v>
      </c>
      <c r="O98" s="5">
        <v>48662</v>
      </c>
      <c r="P98" s="5">
        <v>255050</v>
      </c>
      <c r="Q98" s="5">
        <v>65796</v>
      </c>
      <c r="R98" s="5">
        <v>649806</v>
      </c>
    </row>
    <row r="99" spans="1:18">
      <c r="A99" s="5">
        <v>1397</v>
      </c>
      <c r="B99" s="5">
        <v>4</v>
      </c>
      <c r="C99" s="5" t="s">
        <v>343</v>
      </c>
      <c r="D99" s="5" t="s">
        <v>344</v>
      </c>
      <c r="E99" s="5">
        <v>1096952</v>
      </c>
      <c r="F99" s="5">
        <v>65147</v>
      </c>
      <c r="G99" s="5">
        <v>10594</v>
      </c>
      <c r="H99" s="5">
        <v>350</v>
      </c>
      <c r="I99" s="5">
        <v>6973</v>
      </c>
      <c r="J99" s="5">
        <v>110988</v>
      </c>
      <c r="K99" s="5">
        <v>22550</v>
      </c>
      <c r="L99" s="5">
        <v>48714</v>
      </c>
      <c r="M99" s="5">
        <v>11009</v>
      </c>
      <c r="N99" s="5">
        <v>11385</v>
      </c>
      <c r="O99" s="5">
        <v>24224</v>
      </c>
      <c r="P99" s="5">
        <v>212055</v>
      </c>
      <c r="Q99" s="5">
        <v>46509</v>
      </c>
      <c r="R99" s="5">
        <v>526454</v>
      </c>
    </row>
    <row r="100" spans="1:18">
      <c r="A100" s="5">
        <v>1397</v>
      </c>
      <c r="B100" s="5">
        <v>4</v>
      </c>
      <c r="C100" s="5" t="s">
        <v>345</v>
      </c>
      <c r="D100" s="5" t="s">
        <v>346</v>
      </c>
      <c r="E100" s="5">
        <v>487410</v>
      </c>
      <c r="F100" s="5">
        <v>34332</v>
      </c>
      <c r="G100" s="5">
        <v>20481</v>
      </c>
      <c r="H100" s="5">
        <v>4445</v>
      </c>
      <c r="I100" s="5">
        <v>12704</v>
      </c>
      <c r="J100" s="5">
        <v>117912</v>
      </c>
      <c r="K100" s="5">
        <v>31798</v>
      </c>
      <c r="L100" s="5">
        <v>30944</v>
      </c>
      <c r="M100" s="5">
        <v>4579</v>
      </c>
      <c r="N100" s="5">
        <v>20143</v>
      </c>
      <c r="O100" s="5">
        <v>24438</v>
      </c>
      <c r="P100" s="5">
        <v>42995</v>
      </c>
      <c r="Q100" s="5">
        <v>19287</v>
      </c>
      <c r="R100" s="5">
        <v>123352</v>
      </c>
    </row>
    <row r="101" spans="1:18">
      <c r="A101" s="5">
        <v>1397</v>
      </c>
      <c r="B101" s="5">
        <v>3</v>
      </c>
      <c r="C101" s="5" t="s">
        <v>347</v>
      </c>
      <c r="D101" s="5" t="s">
        <v>348</v>
      </c>
      <c r="E101" s="5">
        <v>5272157</v>
      </c>
      <c r="F101" s="5">
        <v>114213</v>
      </c>
      <c r="G101" s="5">
        <v>325884</v>
      </c>
      <c r="H101" s="5">
        <v>65524</v>
      </c>
      <c r="I101" s="5">
        <v>110928</v>
      </c>
      <c r="J101" s="5">
        <v>1171659</v>
      </c>
      <c r="K101" s="5">
        <v>407016</v>
      </c>
      <c r="L101" s="5">
        <v>276603</v>
      </c>
      <c r="M101" s="5">
        <v>32073</v>
      </c>
      <c r="N101" s="5">
        <v>260154</v>
      </c>
      <c r="O101" s="5">
        <v>115476</v>
      </c>
      <c r="P101" s="5">
        <v>702643</v>
      </c>
      <c r="Q101" s="5">
        <v>261531</v>
      </c>
      <c r="R101" s="5">
        <v>1428453</v>
      </c>
    </row>
    <row r="102" spans="1:18">
      <c r="A102" s="5">
        <v>1397</v>
      </c>
      <c r="B102" s="5">
        <v>4</v>
      </c>
      <c r="C102" s="5" t="s">
        <v>349</v>
      </c>
      <c r="D102" s="5" t="s">
        <v>348</v>
      </c>
      <c r="E102" s="5">
        <v>5272157</v>
      </c>
      <c r="F102" s="5">
        <v>114213</v>
      </c>
      <c r="G102" s="5">
        <v>325884</v>
      </c>
      <c r="H102" s="5">
        <v>65524</v>
      </c>
      <c r="I102" s="5">
        <v>110928</v>
      </c>
      <c r="J102" s="5">
        <v>1171659</v>
      </c>
      <c r="K102" s="5">
        <v>407016</v>
      </c>
      <c r="L102" s="5">
        <v>276603</v>
      </c>
      <c r="M102" s="5">
        <v>32073</v>
      </c>
      <c r="N102" s="5">
        <v>260154</v>
      </c>
      <c r="O102" s="5">
        <v>115476</v>
      </c>
      <c r="P102" s="5">
        <v>702643</v>
      </c>
      <c r="Q102" s="5">
        <v>261531</v>
      </c>
      <c r="R102" s="5">
        <v>1428453</v>
      </c>
    </row>
    <row r="103" spans="1:18">
      <c r="A103" s="5">
        <v>1397</v>
      </c>
      <c r="B103" s="5">
        <v>2</v>
      </c>
      <c r="C103" s="5" t="s">
        <v>350</v>
      </c>
      <c r="D103" s="5" t="s">
        <v>351</v>
      </c>
      <c r="E103" s="5">
        <v>16631572</v>
      </c>
      <c r="F103" s="5">
        <v>424934</v>
      </c>
      <c r="G103" s="5">
        <v>394828</v>
      </c>
      <c r="H103" s="5">
        <v>1134487</v>
      </c>
      <c r="I103" s="5">
        <v>248447</v>
      </c>
      <c r="J103" s="5">
        <v>4308304</v>
      </c>
      <c r="K103" s="5">
        <v>779927</v>
      </c>
      <c r="L103" s="5">
        <v>695802</v>
      </c>
      <c r="M103" s="5">
        <v>67958</v>
      </c>
      <c r="N103" s="5">
        <v>238587</v>
      </c>
      <c r="O103" s="5">
        <v>545616</v>
      </c>
      <c r="P103" s="5">
        <v>1640474</v>
      </c>
      <c r="Q103" s="5">
        <v>1082076</v>
      </c>
      <c r="R103" s="5">
        <v>5070130</v>
      </c>
    </row>
    <row r="104" spans="1:18">
      <c r="A104" s="5">
        <v>1397</v>
      </c>
      <c r="B104" s="5">
        <v>3</v>
      </c>
      <c r="C104" s="5" t="s">
        <v>352</v>
      </c>
      <c r="D104" s="5" t="s">
        <v>353</v>
      </c>
      <c r="E104" s="5">
        <v>2244425</v>
      </c>
      <c r="F104" s="5">
        <v>68252</v>
      </c>
      <c r="G104" s="5">
        <v>36187</v>
      </c>
      <c r="H104" s="5">
        <v>903</v>
      </c>
      <c r="I104" s="5">
        <v>22431</v>
      </c>
      <c r="J104" s="5">
        <v>281924</v>
      </c>
      <c r="K104" s="5">
        <v>79605</v>
      </c>
      <c r="L104" s="5">
        <v>76665</v>
      </c>
      <c r="M104" s="5">
        <v>7215</v>
      </c>
      <c r="N104" s="5">
        <v>34978</v>
      </c>
      <c r="O104" s="5">
        <v>45531</v>
      </c>
      <c r="P104" s="5">
        <v>134812</v>
      </c>
      <c r="Q104" s="5">
        <v>35885</v>
      </c>
      <c r="R104" s="5">
        <v>1420036</v>
      </c>
    </row>
    <row r="105" spans="1:18">
      <c r="A105" s="5">
        <v>1397</v>
      </c>
      <c r="B105" s="5">
        <v>4</v>
      </c>
      <c r="C105" s="5" t="s">
        <v>354</v>
      </c>
      <c r="D105" s="5" t="s">
        <v>353</v>
      </c>
      <c r="E105" s="5">
        <v>2244425</v>
      </c>
      <c r="F105" s="5">
        <v>68252</v>
      </c>
      <c r="G105" s="5">
        <v>36187</v>
      </c>
      <c r="H105" s="5">
        <v>903</v>
      </c>
      <c r="I105" s="5">
        <v>22431</v>
      </c>
      <c r="J105" s="5">
        <v>281924</v>
      </c>
      <c r="K105" s="5">
        <v>79605</v>
      </c>
      <c r="L105" s="5">
        <v>76665</v>
      </c>
      <c r="M105" s="5">
        <v>7215</v>
      </c>
      <c r="N105" s="5">
        <v>34978</v>
      </c>
      <c r="O105" s="5">
        <v>45531</v>
      </c>
      <c r="P105" s="5">
        <v>134812</v>
      </c>
      <c r="Q105" s="5">
        <v>35885</v>
      </c>
      <c r="R105" s="5">
        <v>1420036</v>
      </c>
    </row>
    <row r="106" spans="1:18">
      <c r="A106" s="5">
        <v>1397</v>
      </c>
      <c r="B106" s="5">
        <v>3</v>
      </c>
      <c r="C106" s="5" t="s">
        <v>355</v>
      </c>
      <c r="D106" s="5" t="s">
        <v>356</v>
      </c>
      <c r="E106" s="5">
        <v>14387147</v>
      </c>
      <c r="F106" s="5">
        <v>356682</v>
      </c>
      <c r="G106" s="5">
        <v>358641</v>
      </c>
      <c r="H106" s="5">
        <v>1133584</v>
      </c>
      <c r="I106" s="5">
        <v>226016</v>
      </c>
      <c r="J106" s="5">
        <v>4026380</v>
      </c>
      <c r="K106" s="5">
        <v>700322</v>
      </c>
      <c r="L106" s="5">
        <v>619138</v>
      </c>
      <c r="M106" s="5">
        <v>60743</v>
      </c>
      <c r="N106" s="5">
        <v>203610</v>
      </c>
      <c r="O106" s="5">
        <v>500085</v>
      </c>
      <c r="P106" s="5">
        <v>1505662</v>
      </c>
      <c r="Q106" s="5">
        <v>1046190</v>
      </c>
      <c r="R106" s="5">
        <v>3650094</v>
      </c>
    </row>
    <row r="107" spans="1:18">
      <c r="A107" s="5">
        <v>1397</v>
      </c>
      <c r="B107" s="5">
        <v>4</v>
      </c>
      <c r="C107" s="5" t="s">
        <v>357</v>
      </c>
      <c r="D107" s="5" t="s">
        <v>358</v>
      </c>
      <c r="E107" s="5">
        <v>690688</v>
      </c>
      <c r="F107" s="5">
        <v>10344</v>
      </c>
      <c r="G107" s="5">
        <v>49080</v>
      </c>
      <c r="H107" s="5">
        <v>13412</v>
      </c>
      <c r="I107" s="5">
        <v>5552</v>
      </c>
      <c r="J107" s="5">
        <v>147115</v>
      </c>
      <c r="K107" s="5">
        <v>13490</v>
      </c>
      <c r="L107" s="5">
        <v>16869</v>
      </c>
      <c r="M107" s="5">
        <v>4646</v>
      </c>
      <c r="N107" s="5">
        <v>28768</v>
      </c>
      <c r="O107" s="5">
        <v>11186</v>
      </c>
      <c r="P107" s="5">
        <v>54113</v>
      </c>
      <c r="Q107" s="5">
        <v>17815</v>
      </c>
      <c r="R107" s="5">
        <v>318298</v>
      </c>
    </row>
    <row r="108" spans="1:18">
      <c r="A108" s="5">
        <v>1397</v>
      </c>
      <c r="B108" s="5">
        <v>4</v>
      </c>
      <c r="C108" s="5" t="s">
        <v>359</v>
      </c>
      <c r="D108" s="5" t="s">
        <v>360</v>
      </c>
      <c r="E108" s="5">
        <v>3549081</v>
      </c>
      <c r="F108" s="5">
        <v>57848</v>
      </c>
      <c r="G108" s="5">
        <v>28209</v>
      </c>
      <c r="H108" s="5">
        <v>269017</v>
      </c>
      <c r="I108" s="5">
        <v>44998</v>
      </c>
      <c r="J108" s="5">
        <v>280835</v>
      </c>
      <c r="K108" s="5">
        <v>121996</v>
      </c>
      <c r="L108" s="5">
        <v>83622</v>
      </c>
      <c r="M108" s="5">
        <v>10630</v>
      </c>
      <c r="N108" s="5">
        <v>28732</v>
      </c>
      <c r="O108" s="5">
        <v>281695</v>
      </c>
      <c r="P108" s="5">
        <v>1048342</v>
      </c>
      <c r="Q108" s="5">
        <v>812554</v>
      </c>
      <c r="R108" s="5">
        <v>480604</v>
      </c>
    </row>
    <row r="109" spans="1:18">
      <c r="A109" s="5">
        <v>1397</v>
      </c>
      <c r="B109" s="5">
        <v>4</v>
      </c>
      <c r="C109" s="5" t="s">
        <v>361</v>
      </c>
      <c r="D109" s="5" t="s">
        <v>362</v>
      </c>
      <c r="E109" s="5">
        <v>383967</v>
      </c>
      <c r="F109" s="5">
        <v>1961</v>
      </c>
      <c r="G109" s="5">
        <v>24823</v>
      </c>
      <c r="H109" s="5">
        <v>65</v>
      </c>
      <c r="I109" s="5">
        <v>6134</v>
      </c>
      <c r="J109" s="5">
        <v>101127</v>
      </c>
      <c r="K109" s="5">
        <v>13760</v>
      </c>
      <c r="L109" s="5">
        <v>21676</v>
      </c>
      <c r="M109" s="5">
        <v>1474</v>
      </c>
      <c r="N109" s="5">
        <v>6237</v>
      </c>
      <c r="O109" s="5">
        <v>2810</v>
      </c>
      <c r="P109" s="5">
        <v>65747</v>
      </c>
      <c r="Q109" s="5">
        <v>22810</v>
      </c>
      <c r="R109" s="5">
        <v>115343</v>
      </c>
    </row>
    <row r="110" spans="1:18">
      <c r="A110" s="5">
        <v>1397</v>
      </c>
      <c r="B110" s="5">
        <v>4</v>
      </c>
      <c r="C110" s="5" t="s">
        <v>363</v>
      </c>
      <c r="D110" s="5" t="s">
        <v>364</v>
      </c>
      <c r="E110" s="5">
        <v>5349844</v>
      </c>
      <c r="F110" s="5">
        <v>130186</v>
      </c>
      <c r="G110" s="5">
        <v>54335</v>
      </c>
      <c r="H110" s="5">
        <v>322750</v>
      </c>
      <c r="I110" s="5">
        <v>35906</v>
      </c>
      <c r="J110" s="5">
        <v>2007800</v>
      </c>
      <c r="K110" s="5">
        <v>172701</v>
      </c>
      <c r="L110" s="5">
        <v>283840</v>
      </c>
      <c r="M110" s="5">
        <v>19943</v>
      </c>
      <c r="N110" s="5">
        <v>71630</v>
      </c>
      <c r="O110" s="5">
        <v>40534</v>
      </c>
      <c r="P110" s="5">
        <v>126671</v>
      </c>
      <c r="Q110" s="5">
        <v>129794</v>
      </c>
      <c r="R110" s="5">
        <v>1953755</v>
      </c>
    </row>
    <row r="111" spans="1:18">
      <c r="A111" s="5">
        <v>1397</v>
      </c>
      <c r="B111" s="5">
        <v>4</v>
      </c>
      <c r="C111" s="5" t="s">
        <v>365</v>
      </c>
      <c r="D111" s="5" t="s">
        <v>366</v>
      </c>
      <c r="E111" s="5">
        <v>2327854</v>
      </c>
      <c r="F111" s="5">
        <v>115741</v>
      </c>
      <c r="G111" s="5">
        <v>77198</v>
      </c>
      <c r="H111" s="5">
        <v>255078</v>
      </c>
      <c r="I111" s="5">
        <v>84019</v>
      </c>
      <c r="J111" s="5">
        <v>843269</v>
      </c>
      <c r="K111" s="5">
        <v>178183</v>
      </c>
      <c r="L111" s="5">
        <v>104150</v>
      </c>
      <c r="M111" s="5">
        <v>19787</v>
      </c>
      <c r="N111" s="5">
        <v>31141</v>
      </c>
      <c r="O111" s="5">
        <v>102819</v>
      </c>
      <c r="P111" s="5">
        <v>110375</v>
      </c>
      <c r="Q111" s="5">
        <v>28325</v>
      </c>
      <c r="R111" s="5">
        <v>377768</v>
      </c>
    </row>
    <row r="112" spans="1:18">
      <c r="A112" s="5">
        <v>1397</v>
      </c>
      <c r="B112" s="5">
        <v>4</v>
      </c>
      <c r="C112" s="5" t="s">
        <v>367</v>
      </c>
      <c r="D112" s="5" t="s">
        <v>368</v>
      </c>
      <c r="E112" s="5">
        <v>597750</v>
      </c>
      <c r="F112" s="5">
        <v>27113</v>
      </c>
      <c r="G112" s="5">
        <v>86156</v>
      </c>
      <c r="H112" s="5">
        <v>17961</v>
      </c>
      <c r="I112" s="5">
        <v>25306</v>
      </c>
      <c r="J112" s="5">
        <v>200009</v>
      </c>
      <c r="K112" s="5">
        <v>54632</v>
      </c>
      <c r="L112" s="5">
        <v>20149</v>
      </c>
      <c r="M112" s="5">
        <v>988</v>
      </c>
      <c r="N112" s="5">
        <v>9700</v>
      </c>
      <c r="O112" s="5">
        <v>8278</v>
      </c>
      <c r="P112" s="5">
        <v>39149</v>
      </c>
      <c r="Q112" s="5">
        <v>9028</v>
      </c>
      <c r="R112" s="5">
        <v>99281</v>
      </c>
    </row>
    <row r="113" spans="1:18">
      <c r="A113" s="5">
        <v>1397</v>
      </c>
      <c r="B113" s="5">
        <v>4</v>
      </c>
      <c r="C113" s="5" t="s">
        <v>369</v>
      </c>
      <c r="D113" s="5" t="s">
        <v>370</v>
      </c>
      <c r="E113" s="5">
        <v>1487963</v>
      </c>
      <c r="F113" s="5">
        <v>13488</v>
      </c>
      <c r="G113" s="5">
        <v>38840</v>
      </c>
      <c r="H113" s="5">
        <v>255302</v>
      </c>
      <c r="I113" s="5">
        <v>24100</v>
      </c>
      <c r="J113" s="5">
        <v>446226</v>
      </c>
      <c r="K113" s="5">
        <v>145560</v>
      </c>
      <c r="L113" s="5">
        <v>88831</v>
      </c>
      <c r="M113" s="5">
        <v>3275</v>
      </c>
      <c r="N113" s="5">
        <v>27401</v>
      </c>
      <c r="O113" s="5">
        <v>52765</v>
      </c>
      <c r="P113" s="5">
        <v>61266</v>
      </c>
      <c r="Q113" s="5">
        <v>25863</v>
      </c>
      <c r="R113" s="5">
        <v>305046</v>
      </c>
    </row>
    <row r="114" spans="1:18">
      <c r="A114" s="5">
        <v>1397</v>
      </c>
      <c r="B114" s="5">
        <v>2</v>
      </c>
      <c r="C114" s="5" t="s">
        <v>371</v>
      </c>
      <c r="D114" s="5" t="s">
        <v>372</v>
      </c>
      <c r="E114" s="5">
        <v>51984916</v>
      </c>
      <c r="F114" s="5">
        <v>1469642</v>
      </c>
      <c r="G114" s="5">
        <v>448230</v>
      </c>
      <c r="H114" s="5">
        <v>5838099</v>
      </c>
      <c r="I114" s="5">
        <v>216942</v>
      </c>
      <c r="J114" s="5">
        <v>9132463</v>
      </c>
      <c r="K114" s="5">
        <v>750538</v>
      </c>
      <c r="L114" s="5">
        <v>874310</v>
      </c>
      <c r="M114" s="5">
        <v>319597</v>
      </c>
      <c r="N114" s="5">
        <v>1998645</v>
      </c>
      <c r="O114" s="5">
        <v>282408</v>
      </c>
      <c r="P114" s="5">
        <v>950721</v>
      </c>
      <c r="Q114" s="5">
        <v>570435</v>
      </c>
      <c r="R114" s="5">
        <v>29132886</v>
      </c>
    </row>
    <row r="115" spans="1:18">
      <c r="A115" s="5">
        <v>1397</v>
      </c>
      <c r="B115" s="5">
        <v>3</v>
      </c>
      <c r="C115" s="5" t="s">
        <v>373</v>
      </c>
      <c r="D115" s="5" t="s">
        <v>374</v>
      </c>
      <c r="E115" s="5">
        <v>36091855</v>
      </c>
      <c r="F115" s="5">
        <v>1232255</v>
      </c>
      <c r="G115" s="5">
        <v>197778</v>
      </c>
      <c r="H115" s="5">
        <v>1733487</v>
      </c>
      <c r="I115" s="5">
        <v>160609</v>
      </c>
      <c r="J115" s="5">
        <v>7037315</v>
      </c>
      <c r="K115" s="5">
        <v>564609</v>
      </c>
      <c r="L115" s="5">
        <v>625955</v>
      </c>
      <c r="M115" s="5">
        <v>290560</v>
      </c>
      <c r="N115" s="5">
        <v>1764559</v>
      </c>
      <c r="O115" s="5">
        <v>153213</v>
      </c>
      <c r="P115" s="5">
        <v>833629</v>
      </c>
      <c r="Q115" s="5">
        <v>390149</v>
      </c>
      <c r="R115" s="5">
        <v>21107737</v>
      </c>
    </row>
    <row r="116" spans="1:18">
      <c r="A116" s="5">
        <v>1397</v>
      </c>
      <c r="B116" s="5">
        <v>4</v>
      </c>
      <c r="C116" s="5" t="s">
        <v>375</v>
      </c>
      <c r="D116" s="5" t="s">
        <v>374</v>
      </c>
      <c r="E116" s="5">
        <v>36091855</v>
      </c>
      <c r="F116" s="5">
        <v>1232255</v>
      </c>
      <c r="G116" s="5">
        <v>197778</v>
      </c>
      <c r="H116" s="5">
        <v>1733487</v>
      </c>
      <c r="I116" s="5">
        <v>160609</v>
      </c>
      <c r="J116" s="5">
        <v>7037315</v>
      </c>
      <c r="K116" s="5">
        <v>564609</v>
      </c>
      <c r="L116" s="5">
        <v>625955</v>
      </c>
      <c r="M116" s="5">
        <v>290560</v>
      </c>
      <c r="N116" s="5">
        <v>1764559</v>
      </c>
      <c r="O116" s="5">
        <v>153213</v>
      </c>
      <c r="P116" s="5">
        <v>833629</v>
      </c>
      <c r="Q116" s="5">
        <v>390149</v>
      </c>
      <c r="R116" s="5">
        <v>21107737</v>
      </c>
    </row>
    <row r="117" spans="1:18">
      <c r="A117" s="5">
        <v>1397</v>
      </c>
      <c r="B117" s="5">
        <v>3</v>
      </c>
      <c r="C117" s="5" t="s">
        <v>376</v>
      </c>
      <c r="D117" s="5" t="s">
        <v>377</v>
      </c>
      <c r="E117" s="5">
        <v>14654790</v>
      </c>
      <c r="F117" s="5">
        <v>163227</v>
      </c>
      <c r="G117" s="5">
        <v>225630</v>
      </c>
      <c r="H117" s="5">
        <v>4004143</v>
      </c>
      <c r="I117" s="5">
        <v>40368</v>
      </c>
      <c r="J117" s="5">
        <v>1666850</v>
      </c>
      <c r="K117" s="5">
        <v>142308</v>
      </c>
      <c r="L117" s="5">
        <v>210134</v>
      </c>
      <c r="M117" s="5">
        <v>23601</v>
      </c>
      <c r="N117" s="5">
        <v>162255</v>
      </c>
      <c r="O117" s="5">
        <v>103529</v>
      </c>
      <c r="P117" s="5">
        <v>76634</v>
      </c>
      <c r="Q117" s="5">
        <v>144236</v>
      </c>
      <c r="R117" s="5">
        <v>7691875</v>
      </c>
    </row>
    <row r="118" spans="1:18">
      <c r="A118" s="5">
        <v>1397</v>
      </c>
      <c r="B118" s="5">
        <v>4</v>
      </c>
      <c r="C118" s="5" t="s">
        <v>378</v>
      </c>
      <c r="D118" s="5" t="s">
        <v>377</v>
      </c>
      <c r="E118" s="5">
        <v>14654790</v>
      </c>
      <c r="F118" s="5">
        <v>163227</v>
      </c>
      <c r="G118" s="5">
        <v>225630</v>
      </c>
      <c r="H118" s="5">
        <v>4004143</v>
      </c>
      <c r="I118" s="5">
        <v>40368</v>
      </c>
      <c r="J118" s="5">
        <v>1666850</v>
      </c>
      <c r="K118" s="5">
        <v>142308</v>
      </c>
      <c r="L118" s="5">
        <v>210134</v>
      </c>
      <c r="M118" s="5">
        <v>23601</v>
      </c>
      <c r="N118" s="5">
        <v>162255</v>
      </c>
      <c r="O118" s="5">
        <v>103529</v>
      </c>
      <c r="P118" s="5">
        <v>76634</v>
      </c>
      <c r="Q118" s="5">
        <v>144236</v>
      </c>
      <c r="R118" s="5">
        <v>7691875</v>
      </c>
    </row>
    <row r="119" spans="1:18">
      <c r="A119" s="5">
        <v>1397</v>
      </c>
      <c r="B119" s="5">
        <v>3</v>
      </c>
      <c r="C119" s="5" t="s">
        <v>379</v>
      </c>
      <c r="D119" s="5" t="s">
        <v>380</v>
      </c>
      <c r="E119" s="5">
        <v>1238271</v>
      </c>
      <c r="F119" s="5">
        <v>74161</v>
      </c>
      <c r="G119" s="5">
        <v>24822</v>
      </c>
      <c r="H119" s="5">
        <v>100469</v>
      </c>
      <c r="I119" s="5">
        <v>15965</v>
      </c>
      <c r="J119" s="5">
        <v>428297</v>
      </c>
      <c r="K119" s="5">
        <v>43621</v>
      </c>
      <c r="L119" s="5">
        <v>38221</v>
      </c>
      <c r="M119" s="5">
        <v>5436</v>
      </c>
      <c r="N119" s="5">
        <v>71832</v>
      </c>
      <c r="O119" s="5">
        <v>25666</v>
      </c>
      <c r="P119" s="5">
        <v>40458</v>
      </c>
      <c r="Q119" s="5">
        <v>36050</v>
      </c>
      <c r="R119" s="5">
        <v>333274</v>
      </c>
    </row>
    <row r="120" spans="1:18">
      <c r="A120" s="5">
        <v>1397</v>
      </c>
      <c r="B120" s="5">
        <v>4</v>
      </c>
      <c r="C120" s="5" t="s">
        <v>381</v>
      </c>
      <c r="D120" s="5" t="s">
        <v>382</v>
      </c>
      <c r="E120" s="5">
        <v>801714</v>
      </c>
      <c r="F120" s="5">
        <v>28610</v>
      </c>
      <c r="G120" s="5">
        <v>14168</v>
      </c>
      <c r="H120" s="5">
        <v>63096</v>
      </c>
      <c r="I120" s="5">
        <v>11861</v>
      </c>
      <c r="J120" s="5">
        <v>278981</v>
      </c>
      <c r="K120" s="5">
        <v>34790</v>
      </c>
      <c r="L120" s="5">
        <v>24355</v>
      </c>
      <c r="M120" s="5">
        <v>3598</v>
      </c>
      <c r="N120" s="5">
        <v>38615</v>
      </c>
      <c r="O120" s="5">
        <v>21983</v>
      </c>
      <c r="P120" s="5">
        <v>38814</v>
      </c>
      <c r="Q120" s="5">
        <v>19469</v>
      </c>
      <c r="R120" s="5">
        <v>223375</v>
      </c>
    </row>
    <row r="121" spans="1:18">
      <c r="A121" s="5">
        <v>1397</v>
      </c>
      <c r="B121" s="5">
        <v>4</v>
      </c>
      <c r="C121" s="5" t="s">
        <v>383</v>
      </c>
      <c r="D121" s="5" t="s">
        <v>384</v>
      </c>
      <c r="E121" s="5">
        <v>436557</v>
      </c>
      <c r="F121" s="5">
        <v>45551</v>
      </c>
      <c r="G121" s="5">
        <v>10653</v>
      </c>
      <c r="H121" s="5">
        <v>37373</v>
      </c>
      <c r="I121" s="5">
        <v>4104</v>
      </c>
      <c r="J121" s="5">
        <v>149317</v>
      </c>
      <c r="K121" s="5">
        <v>8831</v>
      </c>
      <c r="L121" s="5">
        <v>13865</v>
      </c>
      <c r="M121" s="5">
        <v>1838</v>
      </c>
      <c r="N121" s="5">
        <v>33217</v>
      </c>
      <c r="O121" s="5">
        <v>3683</v>
      </c>
      <c r="P121" s="5">
        <v>1644</v>
      </c>
      <c r="Q121" s="5">
        <v>16581</v>
      </c>
      <c r="R121" s="5">
        <v>109899</v>
      </c>
    </row>
    <row r="122" spans="1:18">
      <c r="A122" s="5">
        <v>1397</v>
      </c>
      <c r="B122" s="5">
        <v>2</v>
      </c>
      <c r="C122" s="5" t="s">
        <v>385</v>
      </c>
      <c r="D122" s="5" t="s">
        <v>386</v>
      </c>
      <c r="E122" s="5">
        <v>6694520</v>
      </c>
      <c r="F122" s="5">
        <v>93567</v>
      </c>
      <c r="G122" s="5">
        <v>513233</v>
      </c>
      <c r="H122" s="5">
        <v>235280</v>
      </c>
      <c r="I122" s="5">
        <v>134205</v>
      </c>
      <c r="J122" s="5">
        <v>1311478</v>
      </c>
      <c r="K122" s="5">
        <v>518900</v>
      </c>
      <c r="L122" s="5">
        <v>315818</v>
      </c>
      <c r="M122" s="5">
        <v>45759</v>
      </c>
      <c r="N122" s="5">
        <v>553388</v>
      </c>
      <c r="O122" s="5">
        <v>109139</v>
      </c>
      <c r="P122" s="5">
        <v>584531</v>
      </c>
      <c r="Q122" s="5">
        <v>234200</v>
      </c>
      <c r="R122" s="5">
        <v>2045022</v>
      </c>
    </row>
    <row r="123" spans="1:18">
      <c r="A123" s="5">
        <v>1397</v>
      </c>
      <c r="B123" s="5">
        <v>3</v>
      </c>
      <c r="C123" s="5" t="s">
        <v>387</v>
      </c>
      <c r="D123" s="5" t="s">
        <v>388</v>
      </c>
      <c r="E123" s="5">
        <v>3792071</v>
      </c>
      <c r="F123" s="5">
        <v>69731</v>
      </c>
      <c r="G123" s="5">
        <v>254576</v>
      </c>
      <c r="H123" s="5">
        <v>158293</v>
      </c>
      <c r="I123" s="5">
        <v>67745</v>
      </c>
      <c r="J123" s="5">
        <v>761776</v>
      </c>
      <c r="K123" s="5">
        <v>287377</v>
      </c>
      <c r="L123" s="5">
        <v>141840</v>
      </c>
      <c r="M123" s="5">
        <v>28282</v>
      </c>
      <c r="N123" s="5">
        <v>379703</v>
      </c>
      <c r="O123" s="5">
        <v>56710</v>
      </c>
      <c r="P123" s="5">
        <v>285562</v>
      </c>
      <c r="Q123" s="5">
        <v>159912</v>
      </c>
      <c r="R123" s="5">
        <v>1140564</v>
      </c>
    </row>
    <row r="124" spans="1:18">
      <c r="A124" s="5">
        <v>1397</v>
      </c>
      <c r="B124" s="5">
        <v>4</v>
      </c>
      <c r="C124" s="5" t="s">
        <v>389</v>
      </c>
      <c r="D124" s="5" t="s">
        <v>390</v>
      </c>
      <c r="E124" s="5">
        <v>2112355</v>
      </c>
      <c r="F124" s="5">
        <v>63997</v>
      </c>
      <c r="G124" s="5">
        <v>140868</v>
      </c>
      <c r="H124" s="5">
        <v>80062</v>
      </c>
      <c r="I124" s="5">
        <v>47094</v>
      </c>
      <c r="J124" s="5">
        <v>538083</v>
      </c>
      <c r="K124" s="5">
        <v>211728</v>
      </c>
      <c r="L124" s="5">
        <v>73339</v>
      </c>
      <c r="M124" s="5">
        <v>6881</v>
      </c>
      <c r="N124" s="5">
        <v>221270</v>
      </c>
      <c r="O124" s="5">
        <v>29910</v>
      </c>
      <c r="P124" s="5">
        <v>103412</v>
      </c>
      <c r="Q124" s="5">
        <v>109597</v>
      </c>
      <c r="R124" s="5">
        <v>486113</v>
      </c>
    </row>
    <row r="125" spans="1:18">
      <c r="A125" s="5">
        <v>1397</v>
      </c>
      <c r="B125" s="5">
        <v>4</v>
      </c>
      <c r="C125" s="5" t="s">
        <v>391</v>
      </c>
      <c r="D125" s="5" t="s">
        <v>392</v>
      </c>
      <c r="E125" s="5">
        <v>1651313</v>
      </c>
      <c r="F125" s="5">
        <v>5734</v>
      </c>
      <c r="G125" s="5">
        <v>113708</v>
      </c>
      <c r="H125" s="5">
        <v>57831</v>
      </c>
      <c r="I125" s="5">
        <v>20224</v>
      </c>
      <c r="J125" s="5">
        <v>222812</v>
      </c>
      <c r="K125" s="5">
        <v>74917</v>
      </c>
      <c r="L125" s="5">
        <v>67977</v>
      </c>
      <c r="M125" s="5">
        <v>21401</v>
      </c>
      <c r="N125" s="5">
        <v>157453</v>
      </c>
      <c r="O125" s="5">
        <v>26798</v>
      </c>
      <c r="P125" s="5">
        <v>181684</v>
      </c>
      <c r="Q125" s="5">
        <v>47349</v>
      </c>
      <c r="R125" s="5">
        <v>653426</v>
      </c>
    </row>
    <row r="126" spans="1:18">
      <c r="A126" s="5">
        <v>1397</v>
      </c>
      <c r="B126" s="5">
        <v>4</v>
      </c>
      <c r="C126" s="5" t="s">
        <v>393</v>
      </c>
      <c r="D126" s="5" t="s">
        <v>394</v>
      </c>
      <c r="E126" s="5">
        <v>28403</v>
      </c>
      <c r="F126" s="5">
        <v>0</v>
      </c>
      <c r="G126" s="5">
        <v>0</v>
      </c>
      <c r="H126" s="5">
        <v>20400</v>
      </c>
      <c r="I126" s="5">
        <v>427</v>
      </c>
      <c r="J126" s="5">
        <v>882</v>
      </c>
      <c r="K126" s="5">
        <v>732</v>
      </c>
      <c r="L126" s="5">
        <v>525</v>
      </c>
      <c r="M126" s="5">
        <v>0</v>
      </c>
      <c r="N126" s="5">
        <v>980</v>
      </c>
      <c r="O126" s="5">
        <v>1</v>
      </c>
      <c r="P126" s="5">
        <v>466</v>
      </c>
      <c r="Q126" s="5">
        <v>2966</v>
      </c>
      <c r="R126" s="5">
        <v>1025</v>
      </c>
    </row>
    <row r="127" spans="1:18">
      <c r="A127" s="5">
        <v>1397</v>
      </c>
      <c r="B127" s="5">
        <v>3</v>
      </c>
      <c r="C127" s="5" t="s">
        <v>395</v>
      </c>
      <c r="D127" s="5" t="s">
        <v>396</v>
      </c>
      <c r="E127" s="5">
        <v>2902450</v>
      </c>
      <c r="F127" s="5">
        <v>23836</v>
      </c>
      <c r="G127" s="5">
        <v>258657</v>
      </c>
      <c r="H127" s="5">
        <v>76987</v>
      </c>
      <c r="I127" s="5">
        <v>66460</v>
      </c>
      <c r="J127" s="5">
        <v>549702</v>
      </c>
      <c r="K127" s="5">
        <v>231524</v>
      </c>
      <c r="L127" s="5">
        <v>173977</v>
      </c>
      <c r="M127" s="5">
        <v>17478</v>
      </c>
      <c r="N127" s="5">
        <v>173685</v>
      </c>
      <c r="O127" s="5">
        <v>52429</v>
      </c>
      <c r="P127" s="5">
        <v>298969</v>
      </c>
      <c r="Q127" s="5">
        <v>74288</v>
      </c>
      <c r="R127" s="5">
        <v>904458</v>
      </c>
    </row>
    <row r="128" spans="1:18">
      <c r="A128" s="5">
        <v>1397</v>
      </c>
      <c r="B128" s="5">
        <v>4</v>
      </c>
      <c r="C128" s="5" t="s">
        <v>397</v>
      </c>
      <c r="D128" s="5" t="s">
        <v>398</v>
      </c>
      <c r="E128" s="5">
        <v>211292</v>
      </c>
      <c r="F128" s="5">
        <v>575</v>
      </c>
      <c r="G128" s="5">
        <v>13823</v>
      </c>
      <c r="H128" s="5">
        <v>30061</v>
      </c>
      <c r="I128" s="5">
        <v>5308</v>
      </c>
      <c r="J128" s="5">
        <v>27726</v>
      </c>
      <c r="K128" s="5">
        <v>11498</v>
      </c>
      <c r="L128" s="5">
        <v>7344</v>
      </c>
      <c r="M128" s="5">
        <v>177</v>
      </c>
      <c r="N128" s="5">
        <v>27586</v>
      </c>
      <c r="O128" s="5">
        <v>1429</v>
      </c>
      <c r="P128" s="5">
        <v>45294</v>
      </c>
      <c r="Q128" s="5">
        <v>5333</v>
      </c>
      <c r="R128" s="5">
        <v>35138</v>
      </c>
    </row>
    <row r="129" spans="1:18">
      <c r="A129" s="5">
        <v>1397</v>
      </c>
      <c r="B129" s="5">
        <v>4</v>
      </c>
      <c r="C129" s="5" t="s">
        <v>399</v>
      </c>
      <c r="D129" s="5" t="s">
        <v>400</v>
      </c>
      <c r="E129" s="5">
        <v>444982</v>
      </c>
      <c r="F129" s="5">
        <v>2485</v>
      </c>
      <c r="G129" s="5">
        <v>18313</v>
      </c>
      <c r="H129" s="5">
        <v>1343</v>
      </c>
      <c r="I129" s="5">
        <v>11798</v>
      </c>
      <c r="J129" s="5">
        <v>140201</v>
      </c>
      <c r="K129" s="5">
        <v>25027</v>
      </c>
      <c r="L129" s="5">
        <v>34106</v>
      </c>
      <c r="M129" s="5">
        <v>2555</v>
      </c>
      <c r="N129" s="5">
        <v>12742</v>
      </c>
      <c r="O129" s="5">
        <v>7084</v>
      </c>
      <c r="P129" s="5">
        <v>15234</v>
      </c>
      <c r="Q129" s="5">
        <v>18917</v>
      </c>
      <c r="R129" s="5">
        <v>155177</v>
      </c>
    </row>
    <row r="130" spans="1:18">
      <c r="A130" s="5">
        <v>1397</v>
      </c>
      <c r="B130" s="5">
        <v>4</v>
      </c>
      <c r="C130" s="5" t="s">
        <v>401</v>
      </c>
      <c r="D130" s="5" t="s">
        <v>402</v>
      </c>
      <c r="E130" s="5">
        <v>145897</v>
      </c>
      <c r="F130" s="5">
        <v>9526</v>
      </c>
      <c r="G130" s="5">
        <v>6367</v>
      </c>
      <c r="H130" s="5">
        <v>1596</v>
      </c>
      <c r="I130" s="5">
        <v>5422</v>
      </c>
      <c r="J130" s="5">
        <v>27465</v>
      </c>
      <c r="K130" s="5">
        <v>17788</v>
      </c>
      <c r="L130" s="5">
        <v>12591</v>
      </c>
      <c r="M130" s="5">
        <v>673</v>
      </c>
      <c r="N130" s="5">
        <v>11184</v>
      </c>
      <c r="O130" s="5">
        <v>4477</v>
      </c>
      <c r="P130" s="5">
        <v>9051</v>
      </c>
      <c r="Q130" s="5">
        <v>3639</v>
      </c>
      <c r="R130" s="5">
        <v>36118</v>
      </c>
    </row>
    <row r="131" spans="1:18">
      <c r="A131" s="5">
        <v>1397</v>
      </c>
      <c r="B131" s="5">
        <v>4</v>
      </c>
      <c r="C131" s="5" t="s">
        <v>403</v>
      </c>
      <c r="D131" s="5" t="s">
        <v>404</v>
      </c>
      <c r="E131" s="5">
        <v>2100278</v>
      </c>
      <c r="F131" s="5">
        <v>11249</v>
      </c>
      <c r="G131" s="5">
        <v>220154</v>
      </c>
      <c r="H131" s="5">
        <v>43987</v>
      </c>
      <c r="I131" s="5">
        <v>43932</v>
      </c>
      <c r="J131" s="5">
        <v>354311</v>
      </c>
      <c r="K131" s="5">
        <v>177210</v>
      </c>
      <c r="L131" s="5">
        <v>119936</v>
      </c>
      <c r="M131" s="5">
        <v>14072</v>
      </c>
      <c r="N131" s="5">
        <v>122173</v>
      </c>
      <c r="O131" s="5">
        <v>39439</v>
      </c>
      <c r="P131" s="5">
        <v>229390</v>
      </c>
      <c r="Q131" s="5">
        <v>46399</v>
      </c>
      <c r="R131" s="5">
        <v>678025</v>
      </c>
    </row>
    <row r="132" spans="1:18">
      <c r="A132" s="5">
        <v>1397</v>
      </c>
      <c r="B132" s="5">
        <v>2</v>
      </c>
      <c r="C132" s="5" t="s">
        <v>405</v>
      </c>
      <c r="D132" s="5" t="s">
        <v>406</v>
      </c>
      <c r="E132" s="5">
        <v>4979660</v>
      </c>
      <c r="F132" s="5">
        <v>125170</v>
      </c>
      <c r="G132" s="5">
        <v>234194</v>
      </c>
      <c r="H132" s="5">
        <v>4537</v>
      </c>
      <c r="I132" s="5">
        <v>64377</v>
      </c>
      <c r="J132" s="5">
        <v>340302</v>
      </c>
      <c r="K132" s="5">
        <v>140911</v>
      </c>
      <c r="L132" s="5">
        <v>127238</v>
      </c>
      <c r="M132" s="5">
        <v>50804</v>
      </c>
      <c r="N132" s="5">
        <v>265693</v>
      </c>
      <c r="O132" s="5">
        <v>117870</v>
      </c>
      <c r="P132" s="5">
        <v>1059233</v>
      </c>
      <c r="Q132" s="5">
        <v>187941</v>
      </c>
      <c r="R132" s="5">
        <v>2261388</v>
      </c>
    </row>
    <row r="133" spans="1:18">
      <c r="A133" s="5">
        <v>1397</v>
      </c>
      <c r="B133" s="5">
        <v>3</v>
      </c>
      <c r="C133" s="5" t="s">
        <v>407</v>
      </c>
      <c r="D133" s="5" t="s">
        <v>408</v>
      </c>
      <c r="E133" s="5">
        <v>236964</v>
      </c>
      <c r="F133" s="5">
        <v>0</v>
      </c>
      <c r="G133" s="5">
        <v>16619</v>
      </c>
      <c r="H133" s="5">
        <v>439</v>
      </c>
      <c r="I133" s="5">
        <v>3952</v>
      </c>
      <c r="J133" s="5">
        <v>24728</v>
      </c>
      <c r="K133" s="5">
        <v>8833</v>
      </c>
      <c r="L133" s="5">
        <v>4328</v>
      </c>
      <c r="M133" s="5">
        <v>10052</v>
      </c>
      <c r="N133" s="5">
        <v>6562</v>
      </c>
      <c r="O133" s="5">
        <v>1869</v>
      </c>
      <c r="P133" s="5">
        <v>6934</v>
      </c>
      <c r="Q133" s="5">
        <v>5386</v>
      </c>
      <c r="R133" s="5">
        <v>147261</v>
      </c>
    </row>
    <row r="134" spans="1:18">
      <c r="A134" s="5">
        <v>1397</v>
      </c>
      <c r="B134" s="5">
        <v>4</v>
      </c>
      <c r="C134" s="5" t="s">
        <v>409</v>
      </c>
      <c r="D134" s="5" t="s">
        <v>408</v>
      </c>
      <c r="E134" s="5">
        <v>236964</v>
      </c>
      <c r="F134" s="5">
        <v>0</v>
      </c>
      <c r="G134" s="5">
        <v>16619</v>
      </c>
      <c r="H134" s="5">
        <v>439</v>
      </c>
      <c r="I134" s="5">
        <v>3952</v>
      </c>
      <c r="J134" s="5">
        <v>24728</v>
      </c>
      <c r="K134" s="5">
        <v>8833</v>
      </c>
      <c r="L134" s="5">
        <v>4328</v>
      </c>
      <c r="M134" s="5">
        <v>10052</v>
      </c>
      <c r="N134" s="5">
        <v>6562</v>
      </c>
      <c r="O134" s="5">
        <v>1869</v>
      </c>
      <c r="P134" s="5">
        <v>6934</v>
      </c>
      <c r="Q134" s="5">
        <v>5386</v>
      </c>
      <c r="R134" s="5">
        <v>147261</v>
      </c>
    </row>
    <row r="135" spans="1:18">
      <c r="A135" s="5">
        <v>1397</v>
      </c>
      <c r="B135" s="5">
        <v>3</v>
      </c>
      <c r="C135" s="5" t="s">
        <v>410</v>
      </c>
      <c r="D135" s="5" t="s">
        <v>411</v>
      </c>
      <c r="E135" s="5">
        <v>409553</v>
      </c>
      <c r="F135" s="5">
        <v>13437</v>
      </c>
      <c r="G135" s="5">
        <v>26992</v>
      </c>
      <c r="H135" s="5">
        <v>624</v>
      </c>
      <c r="I135" s="5">
        <v>7004</v>
      </c>
      <c r="J135" s="5">
        <v>18864</v>
      </c>
      <c r="K135" s="5">
        <v>9224</v>
      </c>
      <c r="L135" s="5">
        <v>16835</v>
      </c>
      <c r="M135" s="5">
        <v>11973</v>
      </c>
      <c r="N135" s="5">
        <v>46443</v>
      </c>
      <c r="O135" s="5">
        <v>1323</v>
      </c>
      <c r="P135" s="5">
        <v>36572</v>
      </c>
      <c r="Q135" s="5">
        <v>22999</v>
      </c>
      <c r="R135" s="5">
        <v>197261</v>
      </c>
    </row>
    <row r="136" spans="1:18">
      <c r="A136" s="5">
        <v>1397</v>
      </c>
      <c r="B136" s="5">
        <v>4</v>
      </c>
      <c r="C136" s="5" t="s">
        <v>412</v>
      </c>
      <c r="D136" s="5" t="s">
        <v>411</v>
      </c>
      <c r="E136" s="5">
        <v>409553</v>
      </c>
      <c r="F136" s="5">
        <v>13437</v>
      </c>
      <c r="G136" s="5">
        <v>26992</v>
      </c>
      <c r="H136" s="5">
        <v>624</v>
      </c>
      <c r="I136" s="5">
        <v>7004</v>
      </c>
      <c r="J136" s="5">
        <v>18864</v>
      </c>
      <c r="K136" s="5">
        <v>9224</v>
      </c>
      <c r="L136" s="5">
        <v>16835</v>
      </c>
      <c r="M136" s="5">
        <v>11973</v>
      </c>
      <c r="N136" s="5">
        <v>46443</v>
      </c>
      <c r="O136" s="5">
        <v>1323</v>
      </c>
      <c r="P136" s="5">
        <v>36572</v>
      </c>
      <c r="Q136" s="5">
        <v>22999</v>
      </c>
      <c r="R136" s="5">
        <v>197261</v>
      </c>
    </row>
    <row r="137" spans="1:18">
      <c r="A137" s="5">
        <v>1397</v>
      </c>
      <c r="B137" s="5">
        <v>3</v>
      </c>
      <c r="C137" s="5" t="s">
        <v>413</v>
      </c>
      <c r="D137" s="5" t="s">
        <v>414</v>
      </c>
      <c r="E137" s="5">
        <v>1013086</v>
      </c>
      <c r="F137" s="5">
        <v>4079</v>
      </c>
      <c r="G137" s="5">
        <v>18685</v>
      </c>
      <c r="H137" s="5">
        <v>19</v>
      </c>
      <c r="I137" s="5">
        <v>14307</v>
      </c>
      <c r="J137" s="5">
        <v>35732</v>
      </c>
      <c r="K137" s="5">
        <v>32118</v>
      </c>
      <c r="L137" s="5">
        <v>26581</v>
      </c>
      <c r="M137" s="5">
        <v>4034</v>
      </c>
      <c r="N137" s="5">
        <v>140297</v>
      </c>
      <c r="O137" s="5">
        <v>8092</v>
      </c>
      <c r="P137" s="5">
        <v>27123</v>
      </c>
      <c r="Q137" s="5">
        <v>97818</v>
      </c>
      <c r="R137" s="5">
        <v>604201</v>
      </c>
    </row>
    <row r="138" spans="1:18">
      <c r="A138" s="5">
        <v>1397</v>
      </c>
      <c r="B138" s="5">
        <v>4</v>
      </c>
      <c r="C138" s="5" t="s">
        <v>415</v>
      </c>
      <c r="D138" s="5" t="s">
        <v>414</v>
      </c>
      <c r="E138" s="5">
        <v>1013086</v>
      </c>
      <c r="F138" s="5">
        <v>4079</v>
      </c>
      <c r="G138" s="5">
        <v>18685</v>
      </c>
      <c r="H138" s="5">
        <v>19</v>
      </c>
      <c r="I138" s="5">
        <v>14307</v>
      </c>
      <c r="J138" s="5">
        <v>35732</v>
      </c>
      <c r="K138" s="5">
        <v>32118</v>
      </c>
      <c r="L138" s="5">
        <v>26581</v>
      </c>
      <c r="M138" s="5">
        <v>4034</v>
      </c>
      <c r="N138" s="5">
        <v>140297</v>
      </c>
      <c r="O138" s="5">
        <v>8092</v>
      </c>
      <c r="P138" s="5">
        <v>27123</v>
      </c>
      <c r="Q138" s="5">
        <v>97818</v>
      </c>
      <c r="R138" s="5">
        <v>604201</v>
      </c>
    </row>
    <row r="139" spans="1:18">
      <c r="A139" s="5">
        <v>1397</v>
      </c>
      <c r="B139" s="5">
        <v>3</v>
      </c>
      <c r="C139" s="5" t="s">
        <v>416</v>
      </c>
      <c r="D139" s="5" t="s">
        <v>417</v>
      </c>
      <c r="E139" s="5">
        <v>2650093</v>
      </c>
      <c r="F139" s="5">
        <v>86264</v>
      </c>
      <c r="G139" s="5">
        <v>74476</v>
      </c>
      <c r="H139" s="5">
        <v>143</v>
      </c>
      <c r="I139" s="5">
        <v>21641</v>
      </c>
      <c r="J139" s="5">
        <v>147325</v>
      </c>
      <c r="K139" s="5">
        <v>57668</v>
      </c>
      <c r="L139" s="5">
        <v>51334</v>
      </c>
      <c r="M139" s="5">
        <v>19667</v>
      </c>
      <c r="N139" s="5">
        <v>16063</v>
      </c>
      <c r="O139" s="5">
        <v>51929</v>
      </c>
      <c r="P139" s="5">
        <v>931600</v>
      </c>
      <c r="Q139" s="5">
        <v>20538</v>
      </c>
      <c r="R139" s="5">
        <v>1171445</v>
      </c>
    </row>
    <row r="140" spans="1:18">
      <c r="A140" s="5">
        <v>1397</v>
      </c>
      <c r="B140" s="5">
        <v>4</v>
      </c>
      <c r="C140" s="5" t="s">
        <v>418</v>
      </c>
      <c r="D140" s="5" t="s">
        <v>417</v>
      </c>
      <c r="E140" s="5">
        <v>2650093</v>
      </c>
      <c r="F140" s="5">
        <v>86264</v>
      </c>
      <c r="G140" s="5">
        <v>74476</v>
      </c>
      <c r="H140" s="5">
        <v>143</v>
      </c>
      <c r="I140" s="5">
        <v>21641</v>
      </c>
      <c r="J140" s="5">
        <v>147325</v>
      </c>
      <c r="K140" s="5">
        <v>57668</v>
      </c>
      <c r="L140" s="5">
        <v>51334</v>
      </c>
      <c r="M140" s="5">
        <v>19667</v>
      </c>
      <c r="N140" s="5">
        <v>16063</v>
      </c>
      <c r="O140" s="5">
        <v>51929</v>
      </c>
      <c r="P140" s="5">
        <v>931600</v>
      </c>
      <c r="Q140" s="5">
        <v>20538</v>
      </c>
      <c r="R140" s="5">
        <v>1171445</v>
      </c>
    </row>
    <row r="141" spans="1:18">
      <c r="A141" s="5">
        <v>1397</v>
      </c>
      <c r="B141" s="5">
        <v>3</v>
      </c>
      <c r="C141" s="5" t="s">
        <v>419</v>
      </c>
      <c r="D141" s="5" t="s">
        <v>420</v>
      </c>
      <c r="E141" s="5">
        <v>621975</v>
      </c>
      <c r="F141" s="5">
        <v>21371</v>
      </c>
      <c r="G141" s="5">
        <v>93744</v>
      </c>
      <c r="H141" s="5">
        <v>3174</v>
      </c>
      <c r="I141" s="5">
        <v>16490</v>
      </c>
      <c r="J141" s="5">
        <v>108973</v>
      </c>
      <c r="K141" s="5">
        <v>31497</v>
      </c>
      <c r="L141" s="5">
        <v>26434</v>
      </c>
      <c r="M141" s="5">
        <v>4446</v>
      </c>
      <c r="N141" s="5">
        <v>54288</v>
      </c>
      <c r="O141" s="5">
        <v>51794</v>
      </c>
      <c r="P141" s="5">
        <v>44664</v>
      </c>
      <c r="Q141" s="5">
        <v>37089</v>
      </c>
      <c r="R141" s="5">
        <v>128014</v>
      </c>
    </row>
    <row r="142" spans="1:18">
      <c r="A142" s="5">
        <v>1397</v>
      </c>
      <c r="B142" s="5">
        <v>4</v>
      </c>
      <c r="C142" s="5" t="s">
        <v>421</v>
      </c>
      <c r="D142" s="5" t="s">
        <v>422</v>
      </c>
      <c r="E142" s="5">
        <v>613739</v>
      </c>
      <c r="F142" s="5">
        <v>21371</v>
      </c>
      <c r="G142" s="5">
        <v>91269</v>
      </c>
      <c r="H142" s="5">
        <v>3174</v>
      </c>
      <c r="I142" s="5">
        <v>16151</v>
      </c>
      <c r="J142" s="5">
        <v>107248</v>
      </c>
      <c r="K142" s="5">
        <v>30420</v>
      </c>
      <c r="L142" s="5">
        <v>26061</v>
      </c>
      <c r="M142" s="5">
        <v>4446</v>
      </c>
      <c r="N142" s="5">
        <v>54129</v>
      </c>
      <c r="O142" s="5">
        <v>51719</v>
      </c>
      <c r="P142" s="5">
        <v>44258</v>
      </c>
      <c r="Q142" s="5">
        <v>37002</v>
      </c>
      <c r="R142" s="5">
        <v>126493</v>
      </c>
    </row>
    <row r="143" spans="1:18">
      <c r="A143" s="5">
        <v>1397</v>
      </c>
      <c r="B143" s="5">
        <v>4</v>
      </c>
      <c r="C143" s="5" t="s">
        <v>423</v>
      </c>
      <c r="D143" s="5" t="s">
        <v>424</v>
      </c>
      <c r="E143" s="5">
        <v>8236</v>
      </c>
      <c r="F143" s="5">
        <v>0</v>
      </c>
      <c r="G143" s="5">
        <v>2475</v>
      </c>
      <c r="H143" s="5">
        <v>0</v>
      </c>
      <c r="I143" s="5">
        <v>338</v>
      </c>
      <c r="J143" s="5">
        <v>1725</v>
      </c>
      <c r="K143" s="5">
        <v>1078</v>
      </c>
      <c r="L143" s="5">
        <v>373</v>
      </c>
      <c r="M143" s="5">
        <v>0</v>
      </c>
      <c r="N143" s="5">
        <v>159</v>
      </c>
      <c r="O143" s="5">
        <v>75</v>
      </c>
      <c r="P143" s="5">
        <v>406</v>
      </c>
      <c r="Q143" s="5">
        <v>87</v>
      </c>
      <c r="R143" s="5">
        <v>1521</v>
      </c>
    </row>
    <row r="144" spans="1:18">
      <c r="A144" s="5">
        <v>1397</v>
      </c>
      <c r="B144" s="5">
        <v>3</v>
      </c>
      <c r="C144" s="5" t="s">
        <v>425</v>
      </c>
      <c r="D144" s="5" t="s">
        <v>426</v>
      </c>
      <c r="E144" s="5">
        <v>15229</v>
      </c>
      <c r="F144" s="5">
        <v>19</v>
      </c>
      <c r="G144" s="5">
        <v>1495</v>
      </c>
      <c r="H144" s="5">
        <v>0</v>
      </c>
      <c r="I144" s="5">
        <v>447</v>
      </c>
      <c r="J144" s="5">
        <v>2436</v>
      </c>
      <c r="K144" s="5">
        <v>715</v>
      </c>
      <c r="L144" s="5">
        <v>200</v>
      </c>
      <c r="M144" s="5">
        <v>483</v>
      </c>
      <c r="N144" s="5">
        <v>311</v>
      </c>
      <c r="O144" s="5">
        <v>933</v>
      </c>
      <c r="P144" s="5">
        <v>5665</v>
      </c>
      <c r="Q144" s="5">
        <v>1907</v>
      </c>
      <c r="R144" s="5">
        <v>615</v>
      </c>
    </row>
    <row r="145" spans="1:18">
      <c r="A145" s="5">
        <v>1397</v>
      </c>
      <c r="B145" s="5">
        <v>4</v>
      </c>
      <c r="C145" s="5" t="s">
        <v>427</v>
      </c>
      <c r="D145" s="5" t="s">
        <v>426</v>
      </c>
      <c r="E145" s="5">
        <v>15229</v>
      </c>
      <c r="F145" s="5">
        <v>19</v>
      </c>
      <c r="G145" s="5">
        <v>1495</v>
      </c>
      <c r="H145" s="5">
        <v>0</v>
      </c>
      <c r="I145" s="5">
        <v>447</v>
      </c>
      <c r="J145" s="5">
        <v>2436</v>
      </c>
      <c r="K145" s="5">
        <v>715</v>
      </c>
      <c r="L145" s="5">
        <v>200</v>
      </c>
      <c r="M145" s="5">
        <v>483</v>
      </c>
      <c r="N145" s="5">
        <v>311</v>
      </c>
      <c r="O145" s="5">
        <v>933</v>
      </c>
      <c r="P145" s="5">
        <v>5665</v>
      </c>
      <c r="Q145" s="5">
        <v>1907</v>
      </c>
      <c r="R145" s="5">
        <v>615</v>
      </c>
    </row>
    <row r="146" spans="1:18">
      <c r="A146" s="5">
        <v>1397</v>
      </c>
      <c r="B146" s="5">
        <v>7</v>
      </c>
      <c r="C146" s="5" t="s">
        <v>428</v>
      </c>
      <c r="D146" s="5" t="s">
        <v>429</v>
      </c>
      <c r="E146" s="5">
        <v>32760</v>
      </c>
      <c r="F146" s="5">
        <v>0</v>
      </c>
      <c r="G146" s="5">
        <v>2183</v>
      </c>
      <c r="H146" s="5">
        <v>138</v>
      </c>
      <c r="I146" s="5">
        <v>536</v>
      </c>
      <c r="J146" s="5">
        <v>2244</v>
      </c>
      <c r="K146" s="5">
        <v>855</v>
      </c>
      <c r="L146" s="5">
        <v>1526</v>
      </c>
      <c r="M146" s="5">
        <v>149</v>
      </c>
      <c r="N146" s="5">
        <v>1730</v>
      </c>
      <c r="O146" s="5">
        <v>1931</v>
      </c>
      <c r="P146" s="5">
        <v>6675</v>
      </c>
      <c r="Q146" s="5">
        <v>2204</v>
      </c>
      <c r="R146" s="5">
        <v>12590</v>
      </c>
    </row>
    <row r="147" spans="1:18">
      <c r="A147" s="5">
        <v>1397</v>
      </c>
      <c r="B147" s="5">
        <v>9</v>
      </c>
      <c r="C147" s="5" t="s">
        <v>430</v>
      </c>
      <c r="D147" s="5" t="s">
        <v>429</v>
      </c>
      <c r="E147" s="5">
        <v>32760</v>
      </c>
      <c r="F147" s="5">
        <v>0</v>
      </c>
      <c r="G147" s="5">
        <v>2183</v>
      </c>
      <c r="H147" s="5">
        <v>138</v>
      </c>
      <c r="I147" s="5">
        <v>536</v>
      </c>
      <c r="J147" s="5">
        <v>2244</v>
      </c>
      <c r="K147" s="5">
        <v>855</v>
      </c>
      <c r="L147" s="5">
        <v>1526</v>
      </c>
      <c r="M147" s="5">
        <v>149</v>
      </c>
      <c r="N147" s="5">
        <v>1730</v>
      </c>
      <c r="O147" s="5">
        <v>1931</v>
      </c>
      <c r="P147" s="5">
        <v>6675</v>
      </c>
      <c r="Q147" s="5">
        <v>2204</v>
      </c>
      <c r="R147" s="5">
        <v>12590</v>
      </c>
    </row>
    <row r="148" spans="1:18">
      <c r="A148" s="5">
        <v>1397</v>
      </c>
      <c r="B148" s="5">
        <v>2</v>
      </c>
      <c r="C148" s="5" t="s">
        <v>431</v>
      </c>
      <c r="D148" s="5" t="s">
        <v>432</v>
      </c>
      <c r="E148" s="5">
        <v>8132236</v>
      </c>
      <c r="F148" s="5">
        <v>1267450</v>
      </c>
      <c r="G148" s="5">
        <v>339045</v>
      </c>
      <c r="H148" s="5">
        <v>53847</v>
      </c>
      <c r="I148" s="5">
        <v>115020</v>
      </c>
      <c r="J148" s="5">
        <v>1131058</v>
      </c>
      <c r="K148" s="5">
        <v>228423</v>
      </c>
      <c r="L148" s="5">
        <v>296661</v>
      </c>
      <c r="M148" s="5">
        <v>58801</v>
      </c>
      <c r="N148" s="5">
        <v>406427</v>
      </c>
      <c r="O148" s="5">
        <v>170912</v>
      </c>
      <c r="P148" s="5">
        <v>1012683</v>
      </c>
      <c r="Q148" s="5">
        <v>271599</v>
      </c>
      <c r="R148" s="5">
        <v>2780308</v>
      </c>
    </row>
    <row r="149" spans="1:18">
      <c r="A149" s="5">
        <v>1397</v>
      </c>
      <c r="B149" s="5">
        <v>3</v>
      </c>
      <c r="C149" s="5" t="s">
        <v>433</v>
      </c>
      <c r="D149" s="5" t="s">
        <v>434</v>
      </c>
      <c r="E149" s="5">
        <v>1807512</v>
      </c>
      <c r="F149" s="5">
        <v>146748</v>
      </c>
      <c r="G149" s="5">
        <v>82635</v>
      </c>
      <c r="H149" s="5">
        <v>27512</v>
      </c>
      <c r="I149" s="5">
        <v>23061</v>
      </c>
      <c r="J149" s="5">
        <v>200662</v>
      </c>
      <c r="K149" s="5">
        <v>65215</v>
      </c>
      <c r="L149" s="5">
        <v>80143</v>
      </c>
      <c r="M149" s="5">
        <v>30228</v>
      </c>
      <c r="N149" s="5">
        <v>111853</v>
      </c>
      <c r="O149" s="5">
        <v>79165</v>
      </c>
      <c r="P149" s="5">
        <v>93404</v>
      </c>
      <c r="Q149" s="5">
        <v>121595</v>
      </c>
      <c r="R149" s="5">
        <v>745291</v>
      </c>
    </row>
    <row r="150" spans="1:18">
      <c r="A150" s="5">
        <v>1397</v>
      </c>
      <c r="B150" s="5">
        <v>4</v>
      </c>
      <c r="C150" s="5" t="s">
        <v>435</v>
      </c>
      <c r="D150" s="5" t="s">
        <v>434</v>
      </c>
      <c r="E150" s="5">
        <v>1807512</v>
      </c>
      <c r="F150" s="5">
        <v>146748</v>
      </c>
      <c r="G150" s="5">
        <v>82635</v>
      </c>
      <c r="H150" s="5">
        <v>27512</v>
      </c>
      <c r="I150" s="5">
        <v>23061</v>
      </c>
      <c r="J150" s="5">
        <v>200662</v>
      </c>
      <c r="K150" s="5">
        <v>65215</v>
      </c>
      <c r="L150" s="5">
        <v>80143</v>
      </c>
      <c r="M150" s="5">
        <v>30228</v>
      </c>
      <c r="N150" s="5">
        <v>111853</v>
      </c>
      <c r="O150" s="5">
        <v>79165</v>
      </c>
      <c r="P150" s="5">
        <v>93404</v>
      </c>
      <c r="Q150" s="5">
        <v>121595</v>
      </c>
      <c r="R150" s="5">
        <v>745291</v>
      </c>
    </row>
    <row r="151" spans="1:18">
      <c r="A151" s="5">
        <v>1397</v>
      </c>
      <c r="B151" s="5">
        <v>3</v>
      </c>
      <c r="C151" s="5" t="s">
        <v>436</v>
      </c>
      <c r="D151" s="5" t="s">
        <v>437</v>
      </c>
      <c r="E151" s="5">
        <v>446824</v>
      </c>
      <c r="F151" s="5">
        <v>95198</v>
      </c>
      <c r="G151" s="5">
        <v>39819</v>
      </c>
      <c r="H151" s="5">
        <v>3000</v>
      </c>
      <c r="I151" s="5">
        <v>6555</v>
      </c>
      <c r="J151" s="5">
        <v>49862</v>
      </c>
      <c r="K151" s="5">
        <v>8412</v>
      </c>
      <c r="L151" s="5">
        <v>41719</v>
      </c>
      <c r="M151" s="5">
        <v>1353</v>
      </c>
      <c r="N151" s="5">
        <v>8698</v>
      </c>
      <c r="O151" s="5">
        <v>6905</v>
      </c>
      <c r="P151" s="5">
        <v>121812</v>
      </c>
      <c r="Q151" s="5">
        <v>16977</v>
      </c>
      <c r="R151" s="5">
        <v>46515</v>
      </c>
    </row>
    <row r="152" spans="1:18">
      <c r="A152" s="5">
        <v>1397</v>
      </c>
      <c r="B152" s="5">
        <v>4</v>
      </c>
      <c r="C152" s="5" t="s">
        <v>438</v>
      </c>
      <c r="D152" s="5" t="s">
        <v>437</v>
      </c>
      <c r="E152" s="5">
        <v>446824</v>
      </c>
      <c r="F152" s="5">
        <v>95198</v>
      </c>
      <c r="G152" s="5">
        <v>39819</v>
      </c>
      <c r="H152" s="5">
        <v>3000</v>
      </c>
      <c r="I152" s="5">
        <v>6555</v>
      </c>
      <c r="J152" s="5">
        <v>49862</v>
      </c>
      <c r="K152" s="5">
        <v>8412</v>
      </c>
      <c r="L152" s="5">
        <v>41719</v>
      </c>
      <c r="M152" s="5">
        <v>1353</v>
      </c>
      <c r="N152" s="5">
        <v>8698</v>
      </c>
      <c r="O152" s="5">
        <v>6905</v>
      </c>
      <c r="P152" s="5">
        <v>121812</v>
      </c>
      <c r="Q152" s="5">
        <v>16977</v>
      </c>
      <c r="R152" s="5">
        <v>46515</v>
      </c>
    </row>
    <row r="153" spans="1:18">
      <c r="A153" s="5">
        <v>1397</v>
      </c>
      <c r="B153" s="5">
        <v>3</v>
      </c>
      <c r="C153" s="5" t="s">
        <v>439</v>
      </c>
      <c r="D153" s="5" t="s">
        <v>440</v>
      </c>
      <c r="E153" s="5">
        <v>1610131</v>
      </c>
      <c r="F153" s="5">
        <v>245023</v>
      </c>
      <c r="G153" s="5">
        <v>56347</v>
      </c>
      <c r="H153" s="5">
        <v>20290</v>
      </c>
      <c r="I153" s="5">
        <v>19116</v>
      </c>
      <c r="J153" s="5">
        <v>177497</v>
      </c>
      <c r="K153" s="5">
        <v>53454</v>
      </c>
      <c r="L153" s="5">
        <v>84912</v>
      </c>
      <c r="M153" s="5">
        <v>5337</v>
      </c>
      <c r="N153" s="5">
        <v>177506</v>
      </c>
      <c r="O153" s="5">
        <v>23421</v>
      </c>
      <c r="P153" s="5">
        <v>142698</v>
      </c>
      <c r="Q153" s="5">
        <v>57360</v>
      </c>
      <c r="R153" s="5">
        <v>547170</v>
      </c>
    </row>
    <row r="154" spans="1:18">
      <c r="A154" s="5">
        <v>1397</v>
      </c>
      <c r="B154" s="5">
        <v>14</v>
      </c>
      <c r="C154" s="5" t="s">
        <v>441</v>
      </c>
      <c r="D154" s="5" t="s">
        <v>442</v>
      </c>
      <c r="E154" s="5">
        <v>1610131</v>
      </c>
      <c r="F154" s="5">
        <v>245023</v>
      </c>
      <c r="G154" s="5">
        <v>56347</v>
      </c>
      <c r="H154" s="5">
        <v>20290</v>
      </c>
      <c r="I154" s="5">
        <v>19116</v>
      </c>
      <c r="J154" s="5">
        <v>177497</v>
      </c>
      <c r="K154" s="5">
        <v>53454</v>
      </c>
      <c r="L154" s="5">
        <v>84912</v>
      </c>
      <c r="M154" s="5">
        <v>5337</v>
      </c>
      <c r="N154" s="5">
        <v>177506</v>
      </c>
      <c r="O154" s="5">
        <v>23421</v>
      </c>
      <c r="P154" s="5">
        <v>142698</v>
      </c>
      <c r="Q154" s="5">
        <v>57360</v>
      </c>
      <c r="R154" s="5">
        <v>547170</v>
      </c>
    </row>
    <row r="155" spans="1:18">
      <c r="A155" s="5">
        <v>1397</v>
      </c>
      <c r="B155" s="5">
        <v>3</v>
      </c>
      <c r="C155" s="5" t="s">
        <v>443</v>
      </c>
      <c r="D155" s="5" t="s">
        <v>444</v>
      </c>
      <c r="E155" s="5">
        <v>513617</v>
      </c>
      <c r="F155" s="5">
        <v>44725</v>
      </c>
      <c r="G155" s="5">
        <v>28076</v>
      </c>
      <c r="H155" s="5">
        <v>871</v>
      </c>
      <c r="I155" s="5">
        <v>14826</v>
      </c>
      <c r="J155" s="5">
        <v>58155</v>
      </c>
      <c r="K155" s="5">
        <v>27985</v>
      </c>
      <c r="L155" s="5">
        <v>13606</v>
      </c>
      <c r="M155" s="5">
        <v>1471</v>
      </c>
      <c r="N155" s="5">
        <v>25268</v>
      </c>
      <c r="O155" s="5">
        <v>22080</v>
      </c>
      <c r="P155" s="5">
        <v>54576</v>
      </c>
      <c r="Q155" s="5">
        <v>13712</v>
      </c>
      <c r="R155" s="5">
        <v>208266</v>
      </c>
    </row>
    <row r="156" spans="1:18">
      <c r="A156" s="5">
        <v>1397</v>
      </c>
      <c r="B156" s="5">
        <v>4</v>
      </c>
      <c r="C156" s="5" t="s">
        <v>445</v>
      </c>
      <c r="D156" s="5" t="s">
        <v>444</v>
      </c>
      <c r="E156" s="5">
        <v>513617</v>
      </c>
      <c r="F156" s="5">
        <v>44725</v>
      </c>
      <c r="G156" s="5">
        <v>28076</v>
      </c>
      <c r="H156" s="5">
        <v>871</v>
      </c>
      <c r="I156" s="5">
        <v>14826</v>
      </c>
      <c r="J156" s="5">
        <v>58155</v>
      </c>
      <c r="K156" s="5">
        <v>27985</v>
      </c>
      <c r="L156" s="5">
        <v>13606</v>
      </c>
      <c r="M156" s="5">
        <v>1471</v>
      </c>
      <c r="N156" s="5">
        <v>25268</v>
      </c>
      <c r="O156" s="5">
        <v>22080</v>
      </c>
      <c r="P156" s="5">
        <v>54576</v>
      </c>
      <c r="Q156" s="5">
        <v>13712</v>
      </c>
      <c r="R156" s="5">
        <v>208266</v>
      </c>
    </row>
    <row r="157" spans="1:18">
      <c r="A157" s="5">
        <v>1397</v>
      </c>
      <c r="B157" s="5">
        <v>3</v>
      </c>
      <c r="C157" s="5" t="s">
        <v>446</v>
      </c>
      <c r="D157" s="5" t="s">
        <v>447</v>
      </c>
      <c r="E157" s="5">
        <v>3693815</v>
      </c>
      <c r="F157" s="5">
        <v>735688</v>
      </c>
      <c r="G157" s="5">
        <v>130000</v>
      </c>
      <c r="H157" s="5">
        <v>2175</v>
      </c>
      <c r="I157" s="5">
        <v>49649</v>
      </c>
      <c r="J157" s="5">
        <v>636313</v>
      </c>
      <c r="K157" s="5">
        <v>70967</v>
      </c>
      <c r="L157" s="5">
        <v>73230</v>
      </c>
      <c r="M157" s="5">
        <v>20096</v>
      </c>
      <c r="N157" s="5">
        <v>78624</v>
      </c>
      <c r="O157" s="5">
        <v>38023</v>
      </c>
      <c r="P157" s="5">
        <v>596659</v>
      </c>
      <c r="Q157" s="5">
        <v>58597</v>
      </c>
      <c r="R157" s="5">
        <v>1203794</v>
      </c>
    </row>
    <row r="158" spans="1:18">
      <c r="A158" s="5">
        <v>1397</v>
      </c>
      <c r="B158" s="5">
        <v>4</v>
      </c>
      <c r="C158" s="5" t="s">
        <v>448</v>
      </c>
      <c r="D158" s="5" t="s">
        <v>447</v>
      </c>
      <c r="E158" s="5">
        <v>3693815</v>
      </c>
      <c r="F158" s="5">
        <v>735688</v>
      </c>
      <c r="G158" s="5">
        <v>130000</v>
      </c>
      <c r="H158" s="5">
        <v>2175</v>
      </c>
      <c r="I158" s="5">
        <v>49649</v>
      </c>
      <c r="J158" s="5">
        <v>636313</v>
      </c>
      <c r="K158" s="5">
        <v>70967</v>
      </c>
      <c r="L158" s="5">
        <v>73230</v>
      </c>
      <c r="M158" s="5">
        <v>20096</v>
      </c>
      <c r="N158" s="5">
        <v>78624</v>
      </c>
      <c r="O158" s="5">
        <v>38023</v>
      </c>
      <c r="P158" s="5">
        <v>596659</v>
      </c>
      <c r="Q158" s="5">
        <v>58597</v>
      </c>
      <c r="R158" s="5">
        <v>1203794</v>
      </c>
    </row>
    <row r="159" spans="1:18">
      <c r="A159" s="5">
        <v>1397</v>
      </c>
      <c r="B159" s="5">
        <v>3</v>
      </c>
      <c r="C159" s="5" t="s">
        <v>449</v>
      </c>
      <c r="D159" s="5" t="s">
        <v>450</v>
      </c>
      <c r="E159" s="5">
        <v>60338</v>
      </c>
      <c r="F159" s="5">
        <v>69</v>
      </c>
      <c r="G159" s="5">
        <v>2169</v>
      </c>
      <c r="H159" s="5">
        <v>0</v>
      </c>
      <c r="I159" s="5">
        <v>1813</v>
      </c>
      <c r="J159" s="5">
        <v>8569</v>
      </c>
      <c r="K159" s="5">
        <v>2390</v>
      </c>
      <c r="L159" s="5">
        <v>3050</v>
      </c>
      <c r="M159" s="5">
        <v>317</v>
      </c>
      <c r="N159" s="5">
        <v>4478</v>
      </c>
      <c r="O159" s="5">
        <v>1318</v>
      </c>
      <c r="P159" s="5">
        <v>3534</v>
      </c>
      <c r="Q159" s="5">
        <v>3358</v>
      </c>
      <c r="R159" s="5">
        <v>29272</v>
      </c>
    </row>
    <row r="160" spans="1:18">
      <c r="A160" s="5">
        <v>1397</v>
      </c>
      <c r="B160" s="5">
        <v>4</v>
      </c>
      <c r="C160" s="5" t="s">
        <v>451</v>
      </c>
      <c r="D160" s="5" t="s">
        <v>450</v>
      </c>
      <c r="E160" s="5">
        <v>60338</v>
      </c>
      <c r="F160" s="5">
        <v>69</v>
      </c>
      <c r="G160" s="5">
        <v>2169</v>
      </c>
      <c r="H160" s="5">
        <v>0</v>
      </c>
      <c r="I160" s="5">
        <v>1813</v>
      </c>
      <c r="J160" s="5">
        <v>8569</v>
      </c>
      <c r="K160" s="5">
        <v>2390</v>
      </c>
      <c r="L160" s="5">
        <v>3050</v>
      </c>
      <c r="M160" s="5">
        <v>317</v>
      </c>
      <c r="N160" s="5">
        <v>4478</v>
      </c>
      <c r="O160" s="5">
        <v>1318</v>
      </c>
      <c r="P160" s="5">
        <v>3534</v>
      </c>
      <c r="Q160" s="5">
        <v>3358</v>
      </c>
      <c r="R160" s="5">
        <v>29272</v>
      </c>
    </row>
    <row r="161" spans="1:18">
      <c r="A161" s="5">
        <v>1397</v>
      </c>
      <c r="B161" s="5">
        <v>2</v>
      </c>
      <c r="C161" s="5" t="s">
        <v>452</v>
      </c>
      <c r="D161" s="5" t="s">
        <v>453</v>
      </c>
      <c r="E161" s="5">
        <v>6918088</v>
      </c>
      <c r="F161" s="5">
        <v>385239</v>
      </c>
      <c r="G161" s="5">
        <v>286716</v>
      </c>
      <c r="H161" s="5">
        <v>118850</v>
      </c>
      <c r="I161" s="5">
        <v>104513</v>
      </c>
      <c r="J161" s="5">
        <v>816526</v>
      </c>
      <c r="K161" s="5">
        <v>306601</v>
      </c>
      <c r="L161" s="5">
        <v>333012</v>
      </c>
      <c r="M161" s="5">
        <v>128471</v>
      </c>
      <c r="N161" s="5">
        <v>607867</v>
      </c>
      <c r="O161" s="5">
        <v>143888</v>
      </c>
      <c r="P161" s="5">
        <v>500561</v>
      </c>
      <c r="Q161" s="5">
        <v>429356</v>
      </c>
      <c r="R161" s="5">
        <v>2756487</v>
      </c>
    </row>
    <row r="162" spans="1:18">
      <c r="A162" s="5">
        <v>1397</v>
      </c>
      <c r="B162" s="5">
        <v>3</v>
      </c>
      <c r="C162" s="5" t="s">
        <v>454</v>
      </c>
      <c r="D162" s="5" t="s">
        <v>455</v>
      </c>
      <c r="E162" s="5">
        <v>5182605</v>
      </c>
      <c r="F162" s="5">
        <v>167417</v>
      </c>
      <c r="G162" s="5">
        <v>218734</v>
      </c>
      <c r="H162" s="5">
        <v>43289</v>
      </c>
      <c r="I162" s="5">
        <v>72132</v>
      </c>
      <c r="J162" s="5">
        <v>590258</v>
      </c>
      <c r="K162" s="5">
        <v>241424</v>
      </c>
      <c r="L162" s="5">
        <v>283539</v>
      </c>
      <c r="M162" s="5">
        <v>108624</v>
      </c>
      <c r="N162" s="5">
        <v>450801</v>
      </c>
      <c r="O162" s="5">
        <v>110780</v>
      </c>
      <c r="P162" s="5">
        <v>375420</v>
      </c>
      <c r="Q162" s="5">
        <v>359933</v>
      </c>
      <c r="R162" s="5">
        <v>2160255</v>
      </c>
    </row>
    <row r="163" spans="1:18">
      <c r="A163" s="5">
        <v>1397</v>
      </c>
      <c r="B163" s="5">
        <v>4</v>
      </c>
      <c r="C163" s="5" t="s">
        <v>456</v>
      </c>
      <c r="D163" s="5" t="s">
        <v>457</v>
      </c>
      <c r="E163" s="5">
        <v>1625609</v>
      </c>
      <c r="F163" s="5">
        <v>74656</v>
      </c>
      <c r="G163" s="5">
        <v>6561</v>
      </c>
      <c r="H163" s="5">
        <v>23868</v>
      </c>
      <c r="I163" s="5">
        <v>3209</v>
      </c>
      <c r="J163" s="5">
        <v>111755</v>
      </c>
      <c r="K163" s="5">
        <v>10478</v>
      </c>
      <c r="L163" s="5">
        <v>18497</v>
      </c>
      <c r="M163" s="5">
        <v>1777</v>
      </c>
      <c r="N163" s="5">
        <v>15662</v>
      </c>
      <c r="O163" s="5">
        <v>14788</v>
      </c>
      <c r="P163" s="5">
        <v>9163</v>
      </c>
      <c r="Q163" s="5">
        <v>117625</v>
      </c>
      <c r="R163" s="5">
        <v>1217569</v>
      </c>
    </row>
    <row r="164" spans="1:18">
      <c r="A164" s="5">
        <v>1397</v>
      </c>
      <c r="B164" s="5">
        <v>4</v>
      </c>
      <c r="C164" s="5" t="s">
        <v>458</v>
      </c>
      <c r="D164" s="5" t="s">
        <v>459</v>
      </c>
      <c r="E164" s="5">
        <v>11370</v>
      </c>
      <c r="F164" s="5">
        <v>64</v>
      </c>
      <c r="G164" s="5">
        <v>313</v>
      </c>
      <c r="H164" s="5">
        <v>30</v>
      </c>
      <c r="I164" s="5">
        <v>170</v>
      </c>
      <c r="J164" s="5">
        <v>1521</v>
      </c>
      <c r="K164" s="5">
        <v>549</v>
      </c>
      <c r="L164" s="5">
        <v>477</v>
      </c>
      <c r="M164" s="5">
        <v>240</v>
      </c>
      <c r="N164" s="5">
        <v>316</v>
      </c>
      <c r="O164" s="5">
        <v>40</v>
      </c>
      <c r="P164" s="5">
        <v>3070</v>
      </c>
      <c r="Q164" s="5">
        <v>0</v>
      </c>
      <c r="R164" s="5">
        <v>4580</v>
      </c>
    </row>
    <row r="165" spans="1:18">
      <c r="A165" s="5">
        <v>1397</v>
      </c>
      <c r="B165" s="5">
        <v>4</v>
      </c>
      <c r="C165" s="5" t="s">
        <v>460</v>
      </c>
      <c r="D165" s="5" t="s">
        <v>461</v>
      </c>
      <c r="E165" s="5">
        <v>1091888</v>
      </c>
      <c r="F165" s="5">
        <v>29328</v>
      </c>
      <c r="G165" s="5">
        <v>83730</v>
      </c>
      <c r="H165" s="5">
        <v>14546</v>
      </c>
      <c r="I165" s="5">
        <v>20234</v>
      </c>
      <c r="J165" s="5">
        <v>160179</v>
      </c>
      <c r="K165" s="5">
        <v>46350</v>
      </c>
      <c r="L165" s="5">
        <v>43380</v>
      </c>
      <c r="M165" s="5">
        <v>92544</v>
      </c>
      <c r="N165" s="5">
        <v>98994</v>
      </c>
      <c r="O165" s="5">
        <v>27092</v>
      </c>
      <c r="P165" s="5">
        <v>81367</v>
      </c>
      <c r="Q165" s="5">
        <v>75837</v>
      </c>
      <c r="R165" s="5">
        <v>318307</v>
      </c>
    </row>
    <row r="166" spans="1:18">
      <c r="A166" s="5">
        <v>1397</v>
      </c>
      <c r="B166" s="5">
        <v>4</v>
      </c>
      <c r="C166" s="5" t="s">
        <v>462</v>
      </c>
      <c r="D166" s="5" t="s">
        <v>463</v>
      </c>
      <c r="E166" s="5">
        <v>241747</v>
      </c>
      <c r="F166" s="5">
        <v>4765</v>
      </c>
      <c r="G166" s="5">
        <v>16619</v>
      </c>
      <c r="H166" s="5">
        <v>1030</v>
      </c>
      <c r="I166" s="5">
        <v>5203</v>
      </c>
      <c r="J166" s="5">
        <v>25262</v>
      </c>
      <c r="K166" s="5">
        <v>13665</v>
      </c>
      <c r="L166" s="5">
        <v>37934</v>
      </c>
      <c r="M166" s="5">
        <v>2718</v>
      </c>
      <c r="N166" s="5">
        <v>6101</v>
      </c>
      <c r="O166" s="5">
        <v>13684</v>
      </c>
      <c r="P166" s="5">
        <v>41811</v>
      </c>
      <c r="Q166" s="5">
        <v>4743</v>
      </c>
      <c r="R166" s="5">
        <v>68212</v>
      </c>
    </row>
    <row r="167" spans="1:18">
      <c r="A167" s="5">
        <v>1397</v>
      </c>
      <c r="B167" s="5">
        <v>4</v>
      </c>
      <c r="C167" s="5" t="s">
        <v>464</v>
      </c>
      <c r="D167" s="5" t="s">
        <v>465</v>
      </c>
      <c r="E167" s="5">
        <v>99186</v>
      </c>
      <c r="F167" s="5">
        <v>875</v>
      </c>
      <c r="G167" s="5">
        <v>286</v>
      </c>
      <c r="H167" s="5">
        <v>97</v>
      </c>
      <c r="I167" s="5">
        <v>1288</v>
      </c>
      <c r="J167" s="5">
        <v>7420</v>
      </c>
      <c r="K167" s="5">
        <v>3485</v>
      </c>
      <c r="L167" s="5">
        <v>4367</v>
      </c>
      <c r="M167" s="5">
        <v>164</v>
      </c>
      <c r="N167" s="5">
        <v>1561</v>
      </c>
      <c r="O167" s="5">
        <v>1612</v>
      </c>
      <c r="P167" s="5">
        <v>36076</v>
      </c>
      <c r="Q167" s="5">
        <v>2038</v>
      </c>
      <c r="R167" s="5">
        <v>39918</v>
      </c>
    </row>
    <row r="168" spans="1:18">
      <c r="A168" s="5">
        <v>1397</v>
      </c>
      <c r="B168" s="5">
        <v>4</v>
      </c>
      <c r="C168" s="5" t="s">
        <v>466</v>
      </c>
      <c r="D168" s="5" t="s">
        <v>467</v>
      </c>
      <c r="E168" s="5">
        <v>302665</v>
      </c>
      <c r="F168" s="5">
        <v>18182</v>
      </c>
      <c r="G168" s="5">
        <v>28556</v>
      </c>
      <c r="H168" s="5">
        <v>366</v>
      </c>
      <c r="I168" s="5">
        <v>9123</v>
      </c>
      <c r="J168" s="5">
        <v>45574</v>
      </c>
      <c r="K168" s="5">
        <v>15523</v>
      </c>
      <c r="L168" s="5">
        <v>14845</v>
      </c>
      <c r="M168" s="5">
        <v>2591</v>
      </c>
      <c r="N168" s="5">
        <v>25699</v>
      </c>
      <c r="O168" s="5">
        <v>12961</v>
      </c>
      <c r="P168" s="5">
        <v>33818</v>
      </c>
      <c r="Q168" s="5">
        <v>33555</v>
      </c>
      <c r="R168" s="5">
        <v>61870</v>
      </c>
    </row>
    <row r="169" spans="1:18">
      <c r="A169" s="5">
        <v>1397</v>
      </c>
      <c r="B169" s="5">
        <v>4</v>
      </c>
      <c r="C169" s="5" t="s">
        <v>468</v>
      </c>
      <c r="D169" s="5" t="s">
        <v>469</v>
      </c>
      <c r="E169" s="5">
        <v>37123</v>
      </c>
      <c r="F169" s="5">
        <v>0</v>
      </c>
      <c r="G169" s="5">
        <v>3170</v>
      </c>
      <c r="H169" s="5">
        <v>0</v>
      </c>
      <c r="I169" s="5">
        <v>503</v>
      </c>
      <c r="J169" s="5">
        <v>3953</v>
      </c>
      <c r="K169" s="5">
        <v>239</v>
      </c>
      <c r="L169" s="5">
        <v>1703</v>
      </c>
      <c r="M169" s="5">
        <v>159</v>
      </c>
      <c r="N169" s="5">
        <v>7573</v>
      </c>
      <c r="O169" s="5">
        <v>0</v>
      </c>
      <c r="P169" s="5">
        <v>2088</v>
      </c>
      <c r="Q169" s="5">
        <v>4107</v>
      </c>
      <c r="R169" s="5">
        <v>13628</v>
      </c>
    </row>
    <row r="170" spans="1:18">
      <c r="A170" s="5">
        <v>1397</v>
      </c>
      <c r="B170" s="5">
        <v>9</v>
      </c>
      <c r="C170" s="5" t="s">
        <v>470</v>
      </c>
      <c r="D170" s="5" t="s">
        <v>471</v>
      </c>
      <c r="E170" s="5">
        <v>1773017</v>
      </c>
      <c r="F170" s="5">
        <v>39547</v>
      </c>
      <c r="G170" s="5">
        <v>79499</v>
      </c>
      <c r="H170" s="5">
        <v>3352</v>
      </c>
      <c r="I170" s="5">
        <v>32402</v>
      </c>
      <c r="J170" s="5">
        <v>234594</v>
      </c>
      <c r="K170" s="5">
        <v>151136</v>
      </c>
      <c r="L170" s="5">
        <v>162335</v>
      </c>
      <c r="M170" s="5">
        <v>8429</v>
      </c>
      <c r="N170" s="5">
        <v>294894</v>
      </c>
      <c r="O170" s="5">
        <v>40602</v>
      </c>
      <c r="P170" s="5">
        <v>168027</v>
      </c>
      <c r="Q170" s="5">
        <v>122027</v>
      </c>
      <c r="R170" s="5">
        <v>436171</v>
      </c>
    </row>
    <row r="171" spans="1:18">
      <c r="A171" s="5">
        <v>1397</v>
      </c>
      <c r="B171" s="5">
        <v>3</v>
      </c>
      <c r="C171" s="5" t="s">
        <v>472</v>
      </c>
      <c r="D171" s="5" t="s">
        <v>473</v>
      </c>
      <c r="E171" s="5">
        <v>1735483</v>
      </c>
      <c r="F171" s="5">
        <v>217822</v>
      </c>
      <c r="G171" s="5">
        <v>67983</v>
      </c>
      <c r="H171" s="5">
        <v>75561</v>
      </c>
      <c r="I171" s="5">
        <v>32380</v>
      </c>
      <c r="J171" s="5">
        <v>226268</v>
      </c>
      <c r="K171" s="5">
        <v>65177</v>
      </c>
      <c r="L171" s="5">
        <v>49473</v>
      </c>
      <c r="M171" s="5">
        <v>19847</v>
      </c>
      <c r="N171" s="5">
        <v>157067</v>
      </c>
      <c r="O171" s="5">
        <v>33109</v>
      </c>
      <c r="P171" s="5">
        <v>125141</v>
      </c>
      <c r="Q171" s="5">
        <v>69423</v>
      </c>
      <c r="R171" s="5">
        <v>596232</v>
      </c>
    </row>
    <row r="172" spans="1:18">
      <c r="A172" s="5">
        <v>1397</v>
      </c>
      <c r="B172" s="5">
        <v>4</v>
      </c>
      <c r="C172" s="5" t="s">
        <v>474</v>
      </c>
      <c r="D172" s="5" t="s">
        <v>475</v>
      </c>
      <c r="E172" s="5">
        <v>625210</v>
      </c>
      <c r="F172" s="5">
        <v>185371</v>
      </c>
      <c r="G172" s="5">
        <v>12168</v>
      </c>
      <c r="H172" s="5">
        <v>452</v>
      </c>
      <c r="I172" s="5">
        <v>6057</v>
      </c>
      <c r="J172" s="5">
        <v>33842</v>
      </c>
      <c r="K172" s="5">
        <v>12713</v>
      </c>
      <c r="L172" s="5">
        <v>14667</v>
      </c>
      <c r="M172" s="5">
        <v>7761</v>
      </c>
      <c r="N172" s="5">
        <v>52112</v>
      </c>
      <c r="O172" s="5">
        <v>5996</v>
      </c>
      <c r="P172" s="5">
        <v>54026</v>
      </c>
      <c r="Q172" s="5">
        <v>14393</v>
      </c>
      <c r="R172" s="5">
        <v>225652</v>
      </c>
    </row>
    <row r="173" spans="1:18">
      <c r="A173" s="5">
        <v>1397</v>
      </c>
      <c r="B173" s="5">
        <v>4</v>
      </c>
      <c r="C173" s="5" t="s">
        <v>476</v>
      </c>
      <c r="D173" s="5" t="s">
        <v>477</v>
      </c>
      <c r="E173" s="5">
        <v>163192</v>
      </c>
      <c r="F173" s="5">
        <v>9119</v>
      </c>
      <c r="G173" s="5">
        <v>5281</v>
      </c>
      <c r="H173" s="5">
        <v>1900</v>
      </c>
      <c r="I173" s="5">
        <v>2651</v>
      </c>
      <c r="J173" s="5">
        <v>15185</v>
      </c>
      <c r="K173" s="5">
        <v>9225</v>
      </c>
      <c r="L173" s="5">
        <v>5484</v>
      </c>
      <c r="M173" s="5">
        <v>3545</v>
      </c>
      <c r="N173" s="5">
        <v>4071</v>
      </c>
      <c r="O173" s="5">
        <v>3234</v>
      </c>
      <c r="P173" s="5">
        <v>8768</v>
      </c>
      <c r="Q173" s="5">
        <v>11517</v>
      </c>
      <c r="R173" s="5">
        <v>83211</v>
      </c>
    </row>
    <row r="174" spans="1:18">
      <c r="A174" s="5">
        <v>1397</v>
      </c>
      <c r="B174" s="5">
        <v>4</v>
      </c>
      <c r="C174" s="5" t="s">
        <v>478</v>
      </c>
      <c r="D174" s="5" t="s">
        <v>479</v>
      </c>
      <c r="E174" s="5">
        <v>112754</v>
      </c>
      <c r="F174" s="5">
        <v>0</v>
      </c>
      <c r="G174" s="5">
        <v>2266</v>
      </c>
      <c r="H174" s="5">
        <v>65260</v>
      </c>
      <c r="I174" s="5">
        <v>761</v>
      </c>
      <c r="J174" s="5">
        <v>15884</v>
      </c>
      <c r="K174" s="5">
        <v>571</v>
      </c>
      <c r="L174" s="5">
        <v>1213</v>
      </c>
      <c r="M174" s="5">
        <v>100</v>
      </c>
      <c r="N174" s="5">
        <v>14230</v>
      </c>
      <c r="O174" s="5">
        <v>7933</v>
      </c>
      <c r="P174" s="5">
        <v>458</v>
      </c>
      <c r="Q174" s="5">
        <v>1119</v>
      </c>
      <c r="R174" s="5">
        <v>2960</v>
      </c>
    </row>
    <row r="175" spans="1:18">
      <c r="A175" s="5">
        <v>1397</v>
      </c>
      <c r="B175" s="5">
        <v>4</v>
      </c>
      <c r="C175" s="5" t="s">
        <v>480</v>
      </c>
      <c r="D175" s="5" t="s">
        <v>481</v>
      </c>
      <c r="E175" s="5">
        <v>365303</v>
      </c>
      <c r="F175" s="5">
        <v>13297</v>
      </c>
      <c r="G175" s="5">
        <v>26861</v>
      </c>
      <c r="H175" s="5">
        <v>4066</v>
      </c>
      <c r="I175" s="5">
        <v>6502</v>
      </c>
      <c r="J175" s="5">
        <v>75914</v>
      </c>
      <c r="K175" s="5">
        <v>20414</v>
      </c>
      <c r="L175" s="5">
        <v>13142</v>
      </c>
      <c r="M175" s="5">
        <v>3734</v>
      </c>
      <c r="N175" s="5">
        <v>56648</v>
      </c>
      <c r="O175" s="5">
        <v>5519</v>
      </c>
      <c r="P175" s="5">
        <v>26223</v>
      </c>
      <c r="Q175" s="5">
        <v>18242</v>
      </c>
      <c r="R175" s="5">
        <v>94740</v>
      </c>
    </row>
    <row r="176" spans="1:18">
      <c r="A176" s="5">
        <v>1397</v>
      </c>
      <c r="B176" s="5">
        <v>4</v>
      </c>
      <c r="C176" s="5" t="s">
        <v>482</v>
      </c>
      <c r="D176" s="5" t="s">
        <v>483</v>
      </c>
      <c r="E176" s="5">
        <v>140816</v>
      </c>
      <c r="F176" s="5">
        <v>7681</v>
      </c>
      <c r="G176" s="5">
        <v>13768</v>
      </c>
      <c r="H176" s="5">
        <v>1595</v>
      </c>
      <c r="I176" s="5">
        <v>8942</v>
      </c>
      <c r="J176" s="5">
        <v>37814</v>
      </c>
      <c r="K176" s="5">
        <v>8811</v>
      </c>
      <c r="L176" s="5">
        <v>4728</v>
      </c>
      <c r="M176" s="5">
        <v>707</v>
      </c>
      <c r="N176" s="5">
        <v>2558</v>
      </c>
      <c r="O176" s="5">
        <v>6655</v>
      </c>
      <c r="P176" s="5">
        <v>13362</v>
      </c>
      <c r="Q176" s="5">
        <v>9012</v>
      </c>
      <c r="R176" s="5">
        <v>25182</v>
      </c>
    </row>
    <row r="177" spans="1:18">
      <c r="A177" s="5">
        <v>1397</v>
      </c>
      <c r="B177" s="5">
        <v>4</v>
      </c>
      <c r="C177" s="5" t="s">
        <v>484</v>
      </c>
      <c r="D177" s="5" t="s">
        <v>485</v>
      </c>
      <c r="E177" s="5">
        <v>15800</v>
      </c>
      <c r="F177" s="5">
        <v>0</v>
      </c>
      <c r="G177" s="5">
        <v>673</v>
      </c>
      <c r="H177" s="5">
        <v>2</v>
      </c>
      <c r="I177" s="5">
        <v>360</v>
      </c>
      <c r="J177" s="5">
        <v>3343</v>
      </c>
      <c r="K177" s="5">
        <v>1166</v>
      </c>
      <c r="L177" s="5">
        <v>200</v>
      </c>
      <c r="M177" s="5">
        <v>0</v>
      </c>
      <c r="N177" s="5">
        <v>72</v>
      </c>
      <c r="O177" s="5">
        <v>71</v>
      </c>
      <c r="P177" s="5">
        <v>752</v>
      </c>
      <c r="Q177" s="5">
        <v>0</v>
      </c>
      <c r="R177" s="5">
        <v>9161</v>
      </c>
    </row>
    <row r="178" spans="1:18">
      <c r="A178" s="5">
        <v>1397</v>
      </c>
      <c r="B178" s="5">
        <v>4</v>
      </c>
      <c r="C178" s="5" t="s">
        <v>486</v>
      </c>
      <c r="D178" s="5" t="s">
        <v>487</v>
      </c>
      <c r="E178" s="5">
        <v>312407</v>
      </c>
      <c r="F178" s="5">
        <v>2353</v>
      </c>
      <c r="G178" s="5">
        <v>6965</v>
      </c>
      <c r="H178" s="5">
        <v>2286</v>
      </c>
      <c r="I178" s="5">
        <v>7107</v>
      </c>
      <c r="J178" s="5">
        <v>44287</v>
      </c>
      <c r="K178" s="5">
        <v>12278</v>
      </c>
      <c r="L178" s="5">
        <v>10038</v>
      </c>
      <c r="M178" s="5">
        <v>4000</v>
      </c>
      <c r="N178" s="5">
        <v>27375</v>
      </c>
      <c r="O178" s="5">
        <v>3700</v>
      </c>
      <c r="P178" s="5">
        <v>21553</v>
      </c>
      <c r="Q178" s="5">
        <v>15141</v>
      </c>
      <c r="R178" s="5">
        <v>155325</v>
      </c>
    </row>
    <row r="179" spans="1:18">
      <c r="A179" s="5">
        <v>1397</v>
      </c>
      <c r="B179" s="5">
        <v>2</v>
      </c>
      <c r="C179" s="5" t="s">
        <v>488</v>
      </c>
      <c r="D179" s="5" t="s">
        <v>489</v>
      </c>
      <c r="E179" s="5">
        <v>36678402</v>
      </c>
      <c r="F179" s="5">
        <v>11508971</v>
      </c>
      <c r="G179" s="5">
        <v>529665</v>
      </c>
      <c r="H179" s="5">
        <v>76316</v>
      </c>
      <c r="I179" s="5">
        <v>153181</v>
      </c>
      <c r="J179" s="5">
        <v>4447484</v>
      </c>
      <c r="K179" s="5">
        <v>684812</v>
      </c>
      <c r="L179" s="5">
        <v>545793</v>
      </c>
      <c r="M179" s="5">
        <v>160296</v>
      </c>
      <c r="N179" s="5">
        <v>1777115</v>
      </c>
      <c r="O179" s="5">
        <v>1267100</v>
      </c>
      <c r="P179" s="5">
        <v>1388798</v>
      </c>
      <c r="Q179" s="5">
        <v>662111</v>
      </c>
      <c r="R179" s="5">
        <v>13476760</v>
      </c>
    </row>
    <row r="180" spans="1:18">
      <c r="A180" s="5">
        <v>1397</v>
      </c>
      <c r="B180" s="5">
        <v>3</v>
      </c>
      <c r="C180" s="5" t="s">
        <v>490</v>
      </c>
      <c r="D180" s="5" t="s">
        <v>491</v>
      </c>
      <c r="E180" s="5">
        <v>31121414</v>
      </c>
      <c r="F180" s="5">
        <v>11255763</v>
      </c>
      <c r="G180" s="5">
        <v>250134</v>
      </c>
      <c r="H180" s="5">
        <v>16702</v>
      </c>
      <c r="I180" s="5">
        <v>76953</v>
      </c>
      <c r="J180" s="5">
        <v>3019153</v>
      </c>
      <c r="K180" s="5">
        <v>384482</v>
      </c>
      <c r="L180" s="5">
        <v>289834</v>
      </c>
      <c r="M180" s="5">
        <v>108490</v>
      </c>
      <c r="N180" s="5">
        <v>1430077</v>
      </c>
      <c r="O180" s="5">
        <v>1099255</v>
      </c>
      <c r="P180" s="5">
        <v>1189163</v>
      </c>
      <c r="Q180" s="5">
        <v>477590</v>
      </c>
      <c r="R180" s="5">
        <v>11523818</v>
      </c>
    </row>
    <row r="181" spans="1:18">
      <c r="A181" s="5">
        <v>1397</v>
      </c>
      <c r="B181" s="5">
        <v>4</v>
      </c>
      <c r="C181" s="5" t="s">
        <v>492</v>
      </c>
      <c r="D181" s="5" t="s">
        <v>491</v>
      </c>
      <c r="E181" s="5">
        <v>31121414</v>
      </c>
      <c r="F181" s="5">
        <v>11255763</v>
      </c>
      <c r="G181" s="5">
        <v>250134</v>
      </c>
      <c r="H181" s="5">
        <v>16702</v>
      </c>
      <c r="I181" s="5">
        <v>76953</v>
      </c>
      <c r="J181" s="5">
        <v>3019153</v>
      </c>
      <c r="K181" s="5">
        <v>384482</v>
      </c>
      <c r="L181" s="5">
        <v>289834</v>
      </c>
      <c r="M181" s="5">
        <v>108490</v>
      </c>
      <c r="N181" s="5">
        <v>1430077</v>
      </c>
      <c r="O181" s="5">
        <v>1099255</v>
      </c>
      <c r="P181" s="5">
        <v>1189163</v>
      </c>
      <c r="Q181" s="5">
        <v>477590</v>
      </c>
      <c r="R181" s="5">
        <v>11523818</v>
      </c>
    </row>
    <row r="182" spans="1:18">
      <c r="A182" s="5">
        <v>1397</v>
      </c>
      <c r="B182" s="5">
        <v>3</v>
      </c>
      <c r="C182" s="5" t="s">
        <v>493</v>
      </c>
      <c r="D182" s="5" t="s">
        <v>494</v>
      </c>
      <c r="E182" s="5">
        <v>537257</v>
      </c>
      <c r="F182" s="5">
        <v>10490</v>
      </c>
      <c r="G182" s="5">
        <v>5779</v>
      </c>
      <c r="H182" s="5">
        <v>6649</v>
      </c>
      <c r="I182" s="5">
        <v>5971</v>
      </c>
      <c r="J182" s="5">
        <v>66648</v>
      </c>
      <c r="K182" s="5">
        <v>34402</v>
      </c>
      <c r="L182" s="5">
        <v>30194</v>
      </c>
      <c r="M182" s="5">
        <v>1469</v>
      </c>
      <c r="N182" s="5">
        <v>41687</v>
      </c>
      <c r="O182" s="5">
        <v>11544</v>
      </c>
      <c r="P182" s="5">
        <v>18327</v>
      </c>
      <c r="Q182" s="5">
        <v>9188</v>
      </c>
      <c r="R182" s="5">
        <v>294909</v>
      </c>
    </row>
    <row r="183" spans="1:18">
      <c r="A183" s="5">
        <v>1397</v>
      </c>
      <c r="B183" s="5">
        <v>4</v>
      </c>
      <c r="C183" s="5" t="s">
        <v>495</v>
      </c>
      <c r="D183" s="5" t="s">
        <v>494</v>
      </c>
      <c r="E183" s="5">
        <v>537257</v>
      </c>
      <c r="F183" s="5">
        <v>10490</v>
      </c>
      <c r="G183" s="5">
        <v>5779</v>
      </c>
      <c r="H183" s="5">
        <v>6649</v>
      </c>
      <c r="I183" s="5">
        <v>5971</v>
      </c>
      <c r="J183" s="5">
        <v>66648</v>
      </c>
      <c r="K183" s="5">
        <v>34402</v>
      </c>
      <c r="L183" s="5">
        <v>30194</v>
      </c>
      <c r="M183" s="5">
        <v>1469</v>
      </c>
      <c r="N183" s="5">
        <v>41687</v>
      </c>
      <c r="O183" s="5">
        <v>11544</v>
      </c>
      <c r="P183" s="5">
        <v>18327</v>
      </c>
      <c r="Q183" s="5">
        <v>9188</v>
      </c>
      <c r="R183" s="5">
        <v>294909</v>
      </c>
    </row>
    <row r="184" spans="1:18">
      <c r="A184" s="5">
        <v>1397</v>
      </c>
      <c r="B184" s="5">
        <v>3</v>
      </c>
      <c r="C184" s="5" t="s">
        <v>496</v>
      </c>
      <c r="D184" s="5" t="s">
        <v>497</v>
      </c>
      <c r="E184" s="5">
        <v>5019732</v>
      </c>
      <c r="F184" s="5">
        <v>242718</v>
      </c>
      <c r="G184" s="5">
        <v>273753</v>
      </c>
      <c r="H184" s="5">
        <v>52966</v>
      </c>
      <c r="I184" s="5">
        <v>70256</v>
      </c>
      <c r="J184" s="5">
        <v>1361682</v>
      </c>
      <c r="K184" s="5">
        <v>265928</v>
      </c>
      <c r="L184" s="5">
        <v>225765</v>
      </c>
      <c r="M184" s="5">
        <v>50338</v>
      </c>
      <c r="N184" s="5">
        <v>305352</v>
      </c>
      <c r="O184" s="5">
        <v>156301</v>
      </c>
      <c r="P184" s="5">
        <v>181308</v>
      </c>
      <c r="Q184" s="5">
        <v>175333</v>
      </c>
      <c r="R184" s="5">
        <v>1658033</v>
      </c>
    </row>
    <row r="185" spans="1:18">
      <c r="A185" s="5">
        <v>1397</v>
      </c>
      <c r="B185" s="5">
        <v>4</v>
      </c>
      <c r="C185" s="5" t="s">
        <v>498</v>
      </c>
      <c r="D185" s="5" t="s">
        <v>497</v>
      </c>
      <c r="E185" s="5">
        <v>5019732</v>
      </c>
      <c r="F185" s="5">
        <v>242718</v>
      </c>
      <c r="G185" s="5">
        <v>273753</v>
      </c>
      <c r="H185" s="5">
        <v>52966</v>
      </c>
      <c r="I185" s="5">
        <v>70256</v>
      </c>
      <c r="J185" s="5">
        <v>1361682</v>
      </c>
      <c r="K185" s="5">
        <v>265928</v>
      </c>
      <c r="L185" s="5">
        <v>225765</v>
      </c>
      <c r="M185" s="5">
        <v>50338</v>
      </c>
      <c r="N185" s="5">
        <v>305352</v>
      </c>
      <c r="O185" s="5">
        <v>156301</v>
      </c>
      <c r="P185" s="5">
        <v>181308</v>
      </c>
      <c r="Q185" s="5">
        <v>175333</v>
      </c>
      <c r="R185" s="5">
        <v>1658033</v>
      </c>
    </row>
    <row r="186" spans="1:18">
      <c r="A186" s="5">
        <v>1397</v>
      </c>
      <c r="B186" s="5">
        <v>2</v>
      </c>
      <c r="C186" s="5" t="s">
        <v>499</v>
      </c>
      <c r="D186" s="5" t="s">
        <v>500</v>
      </c>
      <c r="E186" s="5">
        <v>1496899</v>
      </c>
      <c r="F186" s="5">
        <v>46685</v>
      </c>
      <c r="G186" s="5">
        <v>129563</v>
      </c>
      <c r="H186" s="5">
        <v>18269</v>
      </c>
      <c r="I186" s="5">
        <v>232886</v>
      </c>
      <c r="J186" s="5">
        <v>117837</v>
      </c>
      <c r="K186" s="5">
        <v>55593</v>
      </c>
      <c r="L186" s="5">
        <v>71594</v>
      </c>
      <c r="M186" s="5">
        <v>31419</v>
      </c>
      <c r="N186" s="5">
        <v>144058</v>
      </c>
      <c r="O186" s="5">
        <v>30272</v>
      </c>
      <c r="P186" s="5">
        <v>182086</v>
      </c>
      <c r="Q186" s="5">
        <v>133133</v>
      </c>
      <c r="R186" s="5">
        <v>303505</v>
      </c>
    </row>
    <row r="187" spans="1:18">
      <c r="A187" s="5">
        <v>1397</v>
      </c>
      <c r="B187" s="5">
        <v>3</v>
      </c>
      <c r="C187" s="5" t="s">
        <v>501</v>
      </c>
      <c r="D187" s="5" t="s">
        <v>502</v>
      </c>
      <c r="E187" s="5">
        <v>156001</v>
      </c>
      <c r="F187" s="5">
        <v>0</v>
      </c>
      <c r="G187" s="5">
        <v>8389</v>
      </c>
      <c r="H187" s="5">
        <v>12969</v>
      </c>
      <c r="I187" s="5">
        <v>1490</v>
      </c>
      <c r="J187" s="5">
        <v>28983</v>
      </c>
      <c r="K187" s="5">
        <v>4920</v>
      </c>
      <c r="L187" s="5">
        <v>12959</v>
      </c>
      <c r="M187" s="5">
        <v>389</v>
      </c>
      <c r="N187" s="5">
        <v>21622</v>
      </c>
      <c r="O187" s="5">
        <v>2479</v>
      </c>
      <c r="P187" s="5">
        <v>5880</v>
      </c>
      <c r="Q187" s="5">
        <v>6202</v>
      </c>
      <c r="R187" s="5">
        <v>49721</v>
      </c>
    </row>
    <row r="188" spans="1:18">
      <c r="A188" s="5">
        <v>1397</v>
      </c>
      <c r="B188" s="5">
        <v>4</v>
      </c>
      <c r="C188" s="5" t="s">
        <v>503</v>
      </c>
      <c r="D188" s="5" t="s">
        <v>504</v>
      </c>
      <c r="E188" s="5">
        <v>154181</v>
      </c>
      <c r="F188" s="5">
        <v>0</v>
      </c>
      <c r="G188" s="5">
        <v>8389</v>
      </c>
      <c r="H188" s="5">
        <v>11712</v>
      </c>
      <c r="I188" s="5">
        <v>1473</v>
      </c>
      <c r="J188" s="5">
        <v>28983</v>
      </c>
      <c r="K188" s="5">
        <v>4605</v>
      </c>
      <c r="L188" s="5">
        <v>12926</v>
      </c>
      <c r="M188" s="5">
        <v>334</v>
      </c>
      <c r="N188" s="5">
        <v>21621</v>
      </c>
      <c r="O188" s="5">
        <v>2479</v>
      </c>
      <c r="P188" s="5">
        <v>5830</v>
      </c>
      <c r="Q188" s="5">
        <v>6202</v>
      </c>
      <c r="R188" s="5">
        <v>49629</v>
      </c>
    </row>
    <row r="189" spans="1:18">
      <c r="A189" s="5">
        <v>1397</v>
      </c>
      <c r="B189" s="5">
        <v>4</v>
      </c>
      <c r="C189" s="5" t="s">
        <v>505</v>
      </c>
      <c r="D189" s="5" t="s">
        <v>506</v>
      </c>
      <c r="E189" s="5">
        <v>1820</v>
      </c>
      <c r="F189" s="5">
        <v>0</v>
      </c>
      <c r="G189" s="5">
        <v>0</v>
      </c>
      <c r="H189" s="5">
        <v>1257</v>
      </c>
      <c r="I189" s="5">
        <v>17</v>
      </c>
      <c r="J189" s="5">
        <v>0</v>
      </c>
      <c r="K189" s="5">
        <v>315</v>
      </c>
      <c r="L189" s="5">
        <v>33</v>
      </c>
      <c r="M189" s="5">
        <v>55</v>
      </c>
      <c r="N189" s="5">
        <v>1</v>
      </c>
      <c r="O189" s="5">
        <v>0</v>
      </c>
      <c r="P189" s="5">
        <v>50</v>
      </c>
      <c r="Q189" s="5">
        <v>0</v>
      </c>
      <c r="R189" s="5">
        <v>92</v>
      </c>
    </row>
    <row r="190" spans="1:18">
      <c r="A190" s="5">
        <v>1397</v>
      </c>
      <c r="B190" s="5">
        <v>3</v>
      </c>
      <c r="C190" s="5" t="s">
        <v>507</v>
      </c>
      <c r="D190" s="5" t="s">
        <v>508</v>
      </c>
      <c r="E190" s="5">
        <v>809310</v>
      </c>
      <c r="F190" s="5">
        <v>314</v>
      </c>
      <c r="G190" s="5">
        <v>35729</v>
      </c>
      <c r="H190" s="5">
        <v>4647</v>
      </c>
      <c r="I190" s="5">
        <v>220750</v>
      </c>
      <c r="J190" s="5">
        <v>46537</v>
      </c>
      <c r="K190" s="5">
        <v>29773</v>
      </c>
      <c r="L190" s="5">
        <v>23448</v>
      </c>
      <c r="M190" s="5">
        <v>22877</v>
      </c>
      <c r="N190" s="5">
        <v>88595</v>
      </c>
      <c r="O190" s="5">
        <v>2819</v>
      </c>
      <c r="P190" s="5">
        <v>13659</v>
      </c>
      <c r="Q190" s="5">
        <v>102015</v>
      </c>
      <c r="R190" s="5">
        <v>218148</v>
      </c>
    </row>
    <row r="191" spans="1:18">
      <c r="A191" s="5">
        <v>1397</v>
      </c>
      <c r="B191" s="5">
        <v>4</v>
      </c>
      <c r="C191" s="5" t="s">
        <v>509</v>
      </c>
      <c r="D191" s="5" t="s">
        <v>508</v>
      </c>
      <c r="E191" s="5">
        <v>809310</v>
      </c>
      <c r="F191" s="5">
        <v>314</v>
      </c>
      <c r="G191" s="5">
        <v>35729</v>
      </c>
      <c r="H191" s="5">
        <v>4647</v>
      </c>
      <c r="I191" s="5">
        <v>220750</v>
      </c>
      <c r="J191" s="5">
        <v>46537</v>
      </c>
      <c r="K191" s="5">
        <v>29773</v>
      </c>
      <c r="L191" s="5">
        <v>23448</v>
      </c>
      <c r="M191" s="5">
        <v>22877</v>
      </c>
      <c r="N191" s="5">
        <v>88595</v>
      </c>
      <c r="O191" s="5">
        <v>2819</v>
      </c>
      <c r="P191" s="5">
        <v>13659</v>
      </c>
      <c r="Q191" s="5">
        <v>102015</v>
      </c>
      <c r="R191" s="5">
        <v>218148</v>
      </c>
    </row>
    <row r="192" spans="1:18">
      <c r="A192" s="5">
        <v>1397</v>
      </c>
      <c r="B192" s="5">
        <v>3</v>
      </c>
      <c r="C192" s="5" t="s">
        <v>510</v>
      </c>
      <c r="D192" s="5" t="s">
        <v>511</v>
      </c>
      <c r="E192" s="5">
        <v>531588</v>
      </c>
      <c r="F192" s="5">
        <v>46371</v>
      </c>
      <c r="G192" s="5">
        <v>85446</v>
      </c>
      <c r="H192" s="5">
        <v>654</v>
      </c>
      <c r="I192" s="5">
        <v>10647</v>
      </c>
      <c r="J192" s="5">
        <v>42317</v>
      </c>
      <c r="K192" s="5">
        <v>20900</v>
      </c>
      <c r="L192" s="5">
        <v>35187</v>
      </c>
      <c r="M192" s="5">
        <v>8153</v>
      </c>
      <c r="N192" s="5">
        <v>33842</v>
      </c>
      <c r="O192" s="5">
        <v>24974</v>
      </c>
      <c r="P192" s="5">
        <v>162547</v>
      </c>
      <c r="Q192" s="5">
        <v>24916</v>
      </c>
      <c r="R192" s="5">
        <v>35636</v>
      </c>
    </row>
    <row r="193" spans="1:18">
      <c r="A193" s="5">
        <v>1397</v>
      </c>
      <c r="B193" s="5">
        <v>4</v>
      </c>
      <c r="C193" s="5" t="s">
        <v>512</v>
      </c>
      <c r="D193" s="5" t="s">
        <v>513</v>
      </c>
      <c r="E193" s="5">
        <v>298915</v>
      </c>
      <c r="F193" s="5">
        <v>46371</v>
      </c>
      <c r="G193" s="5">
        <v>67561</v>
      </c>
      <c r="H193" s="5">
        <v>50</v>
      </c>
      <c r="I193" s="5">
        <v>5958</v>
      </c>
      <c r="J193" s="5">
        <v>25859</v>
      </c>
      <c r="K193" s="5">
        <v>17604</v>
      </c>
      <c r="L193" s="5">
        <v>16112</v>
      </c>
      <c r="M193" s="5">
        <v>559</v>
      </c>
      <c r="N193" s="5">
        <v>33502</v>
      </c>
      <c r="O193" s="5">
        <v>16638</v>
      </c>
      <c r="P193" s="5">
        <v>22023</v>
      </c>
      <c r="Q193" s="5">
        <v>22332</v>
      </c>
      <c r="R193" s="5">
        <v>24346</v>
      </c>
    </row>
    <row r="194" spans="1:18">
      <c r="A194" s="5">
        <v>1397</v>
      </c>
      <c r="B194" s="5">
        <v>4</v>
      </c>
      <c r="C194" s="5" t="s">
        <v>514</v>
      </c>
      <c r="D194" s="5" t="s">
        <v>515</v>
      </c>
      <c r="E194" s="5">
        <v>28724</v>
      </c>
      <c r="F194" s="5">
        <v>0</v>
      </c>
      <c r="G194" s="5">
        <v>13211</v>
      </c>
      <c r="H194" s="5">
        <v>604</v>
      </c>
      <c r="I194" s="5">
        <v>523</v>
      </c>
      <c r="J194" s="5">
        <v>2648</v>
      </c>
      <c r="K194" s="5">
        <v>1479</v>
      </c>
      <c r="L194" s="5">
        <v>390</v>
      </c>
      <c r="M194" s="5">
        <v>96</v>
      </c>
      <c r="N194" s="5">
        <v>235</v>
      </c>
      <c r="O194" s="5">
        <v>300</v>
      </c>
      <c r="P194" s="5">
        <v>2309</v>
      </c>
      <c r="Q194" s="5">
        <v>433</v>
      </c>
      <c r="R194" s="5">
        <v>6498</v>
      </c>
    </row>
    <row r="195" spans="1:18">
      <c r="A195" s="5">
        <v>1397</v>
      </c>
      <c r="B195" s="5">
        <v>4</v>
      </c>
      <c r="C195" s="5" t="s">
        <v>516</v>
      </c>
      <c r="D195" s="5" t="s">
        <v>511</v>
      </c>
      <c r="E195" s="5">
        <v>203949</v>
      </c>
      <c r="F195" s="5">
        <v>0</v>
      </c>
      <c r="G195" s="5">
        <v>4674</v>
      </c>
      <c r="H195" s="5">
        <v>0</v>
      </c>
      <c r="I195" s="5">
        <v>4166</v>
      </c>
      <c r="J195" s="5">
        <v>13811</v>
      </c>
      <c r="K195" s="5">
        <v>1817</v>
      </c>
      <c r="L195" s="5">
        <v>18684</v>
      </c>
      <c r="M195" s="5">
        <v>7498</v>
      </c>
      <c r="N195" s="5">
        <v>104</v>
      </c>
      <c r="O195" s="5">
        <v>8036</v>
      </c>
      <c r="P195" s="5">
        <v>138215</v>
      </c>
      <c r="Q195" s="5">
        <v>2151</v>
      </c>
      <c r="R195" s="5">
        <v>4792</v>
      </c>
    </row>
    <row r="196" spans="1:18">
      <c r="A196" s="5">
        <v>1397</v>
      </c>
      <c r="B196" s="5">
        <v>2</v>
      </c>
      <c r="C196" s="5" t="s">
        <v>517</v>
      </c>
      <c r="D196" s="5" t="s">
        <v>518</v>
      </c>
      <c r="E196" s="5">
        <v>962629</v>
      </c>
      <c r="F196" s="5">
        <v>10557</v>
      </c>
      <c r="G196" s="5">
        <v>118942</v>
      </c>
      <c r="H196" s="5">
        <v>10587</v>
      </c>
      <c r="I196" s="5">
        <v>28961</v>
      </c>
      <c r="J196" s="5">
        <v>204002</v>
      </c>
      <c r="K196" s="5">
        <v>98335</v>
      </c>
      <c r="L196" s="5">
        <v>42234</v>
      </c>
      <c r="M196" s="5">
        <v>13716</v>
      </c>
      <c r="N196" s="5">
        <v>22124</v>
      </c>
      <c r="O196" s="5">
        <v>58898</v>
      </c>
      <c r="P196" s="5">
        <v>126176</v>
      </c>
      <c r="Q196" s="5">
        <v>51731</v>
      </c>
      <c r="R196" s="5">
        <v>176366</v>
      </c>
    </row>
    <row r="197" spans="1:18">
      <c r="A197" s="5">
        <v>1397</v>
      </c>
      <c r="B197" s="5">
        <v>3</v>
      </c>
      <c r="C197" s="5" t="s">
        <v>519</v>
      </c>
      <c r="D197" s="5" t="s">
        <v>518</v>
      </c>
      <c r="E197" s="5">
        <v>962629</v>
      </c>
      <c r="F197" s="5">
        <v>10557</v>
      </c>
      <c r="G197" s="5">
        <v>118942</v>
      </c>
      <c r="H197" s="5">
        <v>10587</v>
      </c>
      <c r="I197" s="5">
        <v>28961</v>
      </c>
      <c r="J197" s="5">
        <v>204002</v>
      </c>
      <c r="K197" s="5">
        <v>98335</v>
      </c>
      <c r="L197" s="5">
        <v>42234</v>
      </c>
      <c r="M197" s="5">
        <v>13716</v>
      </c>
      <c r="N197" s="5">
        <v>22124</v>
      </c>
      <c r="O197" s="5">
        <v>58898</v>
      </c>
      <c r="P197" s="5">
        <v>126176</v>
      </c>
      <c r="Q197" s="5">
        <v>51731</v>
      </c>
      <c r="R197" s="5">
        <v>176366</v>
      </c>
    </row>
    <row r="198" spans="1:18">
      <c r="A198" s="5">
        <v>1397</v>
      </c>
      <c r="B198" s="5">
        <v>4</v>
      </c>
      <c r="C198" s="5" t="s">
        <v>520</v>
      </c>
      <c r="D198" s="5" t="s">
        <v>518</v>
      </c>
      <c r="E198" s="5">
        <v>962629</v>
      </c>
      <c r="F198" s="5">
        <v>10557</v>
      </c>
      <c r="G198" s="5">
        <v>118942</v>
      </c>
      <c r="H198" s="5">
        <v>10587</v>
      </c>
      <c r="I198" s="5">
        <v>28961</v>
      </c>
      <c r="J198" s="5">
        <v>204002</v>
      </c>
      <c r="K198" s="5">
        <v>98335</v>
      </c>
      <c r="L198" s="5">
        <v>42234</v>
      </c>
      <c r="M198" s="5">
        <v>13716</v>
      </c>
      <c r="N198" s="5">
        <v>22124</v>
      </c>
      <c r="O198" s="5">
        <v>58898</v>
      </c>
      <c r="P198" s="5">
        <v>126176</v>
      </c>
      <c r="Q198" s="5">
        <v>51731</v>
      </c>
      <c r="R198" s="5">
        <v>176366</v>
      </c>
    </row>
    <row r="199" spans="1:18">
      <c r="A199" s="5">
        <v>1397</v>
      </c>
      <c r="B199" s="5">
        <v>2</v>
      </c>
      <c r="C199" s="5" t="s">
        <v>521</v>
      </c>
      <c r="D199" s="5" t="s">
        <v>522</v>
      </c>
      <c r="E199" s="5">
        <v>1451761</v>
      </c>
      <c r="F199" s="5">
        <v>17683</v>
      </c>
      <c r="G199" s="5">
        <v>112824</v>
      </c>
      <c r="H199" s="5">
        <v>2874</v>
      </c>
      <c r="I199" s="5">
        <v>33825</v>
      </c>
      <c r="J199" s="5">
        <v>176706</v>
      </c>
      <c r="K199" s="5">
        <v>188893</v>
      </c>
      <c r="L199" s="5">
        <v>53977</v>
      </c>
      <c r="M199" s="5">
        <v>7906</v>
      </c>
      <c r="N199" s="5">
        <v>44187</v>
      </c>
      <c r="O199" s="5">
        <v>67191</v>
      </c>
      <c r="P199" s="5">
        <v>184054</v>
      </c>
      <c r="Q199" s="5">
        <v>42216</v>
      </c>
      <c r="R199" s="5">
        <v>519424</v>
      </c>
    </row>
    <row r="200" spans="1:18">
      <c r="A200" s="5">
        <v>1397</v>
      </c>
      <c r="B200" s="5">
        <v>3</v>
      </c>
      <c r="C200" s="5" t="s">
        <v>523</v>
      </c>
      <c r="D200" s="5" t="s">
        <v>524</v>
      </c>
      <c r="E200" s="5">
        <v>10054</v>
      </c>
      <c r="F200" s="5">
        <v>0</v>
      </c>
      <c r="G200" s="5">
        <v>2842</v>
      </c>
      <c r="H200" s="5">
        <v>0</v>
      </c>
      <c r="I200" s="5">
        <v>1056</v>
      </c>
      <c r="J200" s="5">
        <v>1193</v>
      </c>
      <c r="K200" s="5">
        <v>2874</v>
      </c>
      <c r="L200" s="5">
        <v>323</v>
      </c>
      <c r="M200" s="5">
        <v>121</v>
      </c>
      <c r="N200" s="5">
        <v>43</v>
      </c>
      <c r="O200" s="5">
        <v>372</v>
      </c>
      <c r="P200" s="5">
        <v>661</v>
      </c>
      <c r="Q200" s="5">
        <v>0</v>
      </c>
      <c r="R200" s="5">
        <v>570</v>
      </c>
    </row>
    <row r="201" spans="1:18">
      <c r="A201" s="5">
        <v>1397</v>
      </c>
      <c r="B201" s="5">
        <v>9</v>
      </c>
      <c r="C201" s="5" t="s">
        <v>525</v>
      </c>
      <c r="D201" s="5" t="s">
        <v>526</v>
      </c>
      <c r="E201" s="5">
        <v>10054</v>
      </c>
      <c r="F201" s="5">
        <v>0</v>
      </c>
      <c r="G201" s="5">
        <v>2842</v>
      </c>
      <c r="H201" s="5">
        <v>0</v>
      </c>
      <c r="I201" s="5">
        <v>1056</v>
      </c>
      <c r="J201" s="5">
        <v>1193</v>
      </c>
      <c r="K201" s="5">
        <v>2874</v>
      </c>
      <c r="L201" s="5">
        <v>323</v>
      </c>
      <c r="M201" s="5">
        <v>121</v>
      </c>
      <c r="N201" s="5">
        <v>43</v>
      </c>
      <c r="O201" s="5">
        <v>372</v>
      </c>
      <c r="P201" s="5">
        <v>661</v>
      </c>
      <c r="Q201" s="5">
        <v>0</v>
      </c>
      <c r="R201" s="5">
        <v>570</v>
      </c>
    </row>
    <row r="202" spans="1:18">
      <c r="A202" s="5">
        <v>1397</v>
      </c>
      <c r="B202" s="5">
        <v>3</v>
      </c>
      <c r="C202" s="5" t="s">
        <v>527</v>
      </c>
      <c r="D202" s="5" t="s">
        <v>528</v>
      </c>
      <c r="E202" s="5">
        <v>15589</v>
      </c>
      <c r="F202" s="5">
        <v>413</v>
      </c>
      <c r="G202" s="5">
        <v>1111</v>
      </c>
      <c r="H202" s="5">
        <v>20</v>
      </c>
      <c r="I202" s="5">
        <v>920</v>
      </c>
      <c r="J202" s="5">
        <v>5785</v>
      </c>
      <c r="K202" s="5">
        <v>2020</v>
      </c>
      <c r="L202" s="5">
        <v>550</v>
      </c>
      <c r="M202" s="5">
        <v>209</v>
      </c>
      <c r="N202" s="5">
        <v>605</v>
      </c>
      <c r="O202" s="5">
        <v>252</v>
      </c>
      <c r="P202" s="5">
        <v>2939</v>
      </c>
      <c r="Q202" s="5">
        <v>128</v>
      </c>
      <c r="R202" s="5">
        <v>637</v>
      </c>
    </row>
    <row r="203" spans="1:18">
      <c r="A203" s="5">
        <v>1397</v>
      </c>
      <c r="B203" s="5">
        <v>4</v>
      </c>
      <c r="C203" s="5" t="s">
        <v>529</v>
      </c>
      <c r="D203" s="5" t="s">
        <v>528</v>
      </c>
      <c r="E203" s="5">
        <v>15589</v>
      </c>
      <c r="F203" s="5">
        <v>413</v>
      </c>
      <c r="G203" s="5">
        <v>1111</v>
      </c>
      <c r="H203" s="5">
        <v>20</v>
      </c>
      <c r="I203" s="5">
        <v>920</v>
      </c>
      <c r="J203" s="5">
        <v>5785</v>
      </c>
      <c r="K203" s="5">
        <v>2020</v>
      </c>
      <c r="L203" s="5">
        <v>550</v>
      </c>
      <c r="M203" s="5">
        <v>209</v>
      </c>
      <c r="N203" s="5">
        <v>605</v>
      </c>
      <c r="O203" s="5">
        <v>252</v>
      </c>
      <c r="P203" s="5">
        <v>2939</v>
      </c>
      <c r="Q203" s="5">
        <v>128</v>
      </c>
      <c r="R203" s="5">
        <v>637</v>
      </c>
    </row>
    <row r="204" spans="1:18">
      <c r="A204" s="5">
        <v>1397</v>
      </c>
      <c r="B204" s="5">
        <v>3</v>
      </c>
      <c r="C204" s="5" t="s">
        <v>530</v>
      </c>
      <c r="D204" s="5" t="s">
        <v>531</v>
      </c>
      <c r="E204" s="5">
        <v>14373</v>
      </c>
      <c r="F204" s="5">
        <v>161</v>
      </c>
      <c r="G204" s="5">
        <v>928</v>
      </c>
      <c r="H204" s="5">
        <v>0</v>
      </c>
      <c r="I204" s="5">
        <v>530</v>
      </c>
      <c r="J204" s="5">
        <v>1984</v>
      </c>
      <c r="K204" s="5">
        <v>2704</v>
      </c>
      <c r="L204" s="5">
        <v>575</v>
      </c>
      <c r="M204" s="5">
        <v>10</v>
      </c>
      <c r="N204" s="5">
        <v>82</v>
      </c>
      <c r="O204" s="5">
        <v>1835</v>
      </c>
      <c r="P204" s="5">
        <v>3265</v>
      </c>
      <c r="Q204" s="5">
        <v>60</v>
      </c>
      <c r="R204" s="5">
        <v>2238</v>
      </c>
    </row>
    <row r="205" spans="1:18">
      <c r="A205" s="5">
        <v>1397</v>
      </c>
      <c r="B205" s="5">
        <v>4</v>
      </c>
      <c r="C205" s="5" t="s">
        <v>532</v>
      </c>
      <c r="D205" s="5" t="s">
        <v>531</v>
      </c>
      <c r="E205" s="5">
        <v>14373</v>
      </c>
      <c r="F205" s="5">
        <v>161</v>
      </c>
      <c r="G205" s="5">
        <v>928</v>
      </c>
      <c r="H205" s="5">
        <v>0</v>
      </c>
      <c r="I205" s="5">
        <v>530</v>
      </c>
      <c r="J205" s="5">
        <v>1984</v>
      </c>
      <c r="K205" s="5">
        <v>2704</v>
      </c>
      <c r="L205" s="5">
        <v>575</v>
      </c>
      <c r="M205" s="5">
        <v>10</v>
      </c>
      <c r="N205" s="5">
        <v>82</v>
      </c>
      <c r="O205" s="5">
        <v>1835</v>
      </c>
      <c r="P205" s="5">
        <v>3265</v>
      </c>
      <c r="Q205" s="5">
        <v>60</v>
      </c>
      <c r="R205" s="5">
        <v>2238</v>
      </c>
    </row>
    <row r="206" spans="1:18">
      <c r="A206" s="5">
        <v>1397</v>
      </c>
      <c r="B206" s="5">
        <v>3</v>
      </c>
      <c r="C206" s="5" t="s">
        <v>533</v>
      </c>
      <c r="D206" s="5" t="s">
        <v>534</v>
      </c>
      <c r="E206" s="5">
        <v>1026593</v>
      </c>
      <c r="F206" s="5">
        <v>3847</v>
      </c>
      <c r="G206" s="5">
        <v>92567</v>
      </c>
      <c r="H206" s="5">
        <v>2575</v>
      </c>
      <c r="I206" s="5">
        <v>22698</v>
      </c>
      <c r="J206" s="5">
        <v>110169</v>
      </c>
      <c r="K206" s="5">
        <v>36245</v>
      </c>
      <c r="L206" s="5">
        <v>39405</v>
      </c>
      <c r="M206" s="5">
        <v>7315</v>
      </c>
      <c r="N206" s="5">
        <v>31020</v>
      </c>
      <c r="O206" s="5">
        <v>59049</v>
      </c>
      <c r="P206" s="5">
        <v>156545</v>
      </c>
      <c r="Q206" s="5">
        <v>34054</v>
      </c>
      <c r="R206" s="5">
        <v>431106</v>
      </c>
    </row>
    <row r="207" spans="1:18">
      <c r="A207" s="5">
        <v>1397</v>
      </c>
      <c r="B207" s="5">
        <v>4</v>
      </c>
      <c r="C207" s="5" t="s">
        <v>535</v>
      </c>
      <c r="D207" s="5" t="s">
        <v>534</v>
      </c>
      <c r="E207" s="5">
        <v>1026593</v>
      </c>
      <c r="F207" s="5">
        <v>3847</v>
      </c>
      <c r="G207" s="5">
        <v>92567</v>
      </c>
      <c r="H207" s="5">
        <v>2575</v>
      </c>
      <c r="I207" s="5">
        <v>22698</v>
      </c>
      <c r="J207" s="5">
        <v>110169</v>
      </c>
      <c r="K207" s="5">
        <v>36245</v>
      </c>
      <c r="L207" s="5">
        <v>39405</v>
      </c>
      <c r="M207" s="5">
        <v>7315</v>
      </c>
      <c r="N207" s="5">
        <v>31020</v>
      </c>
      <c r="O207" s="5">
        <v>59049</v>
      </c>
      <c r="P207" s="5">
        <v>156545</v>
      </c>
      <c r="Q207" s="5">
        <v>34054</v>
      </c>
      <c r="R207" s="5">
        <v>431106</v>
      </c>
    </row>
    <row r="208" spans="1:18">
      <c r="A208" s="5">
        <v>1397</v>
      </c>
      <c r="B208" s="5">
        <v>7</v>
      </c>
      <c r="C208" s="5" t="s">
        <v>536</v>
      </c>
      <c r="D208" s="5" t="s">
        <v>537</v>
      </c>
      <c r="E208" s="5">
        <v>385152</v>
      </c>
      <c r="F208" s="5">
        <v>13262</v>
      </c>
      <c r="G208" s="5">
        <v>15377</v>
      </c>
      <c r="H208" s="5">
        <v>279</v>
      </c>
      <c r="I208" s="5">
        <v>8621</v>
      </c>
      <c r="J208" s="5">
        <v>57574</v>
      </c>
      <c r="K208" s="5">
        <v>145051</v>
      </c>
      <c r="L208" s="5">
        <v>13125</v>
      </c>
      <c r="M208" s="5">
        <v>252</v>
      </c>
      <c r="N208" s="5">
        <v>12438</v>
      </c>
      <c r="O208" s="5">
        <v>5683</v>
      </c>
      <c r="P208" s="5">
        <v>20643</v>
      </c>
      <c r="Q208" s="5">
        <v>7974</v>
      </c>
      <c r="R208" s="5">
        <v>84873</v>
      </c>
    </row>
    <row r="209" spans="1:18">
      <c r="A209" s="5">
        <v>1397</v>
      </c>
      <c r="B209" s="5">
        <v>9</v>
      </c>
      <c r="C209" s="5" t="s">
        <v>538</v>
      </c>
      <c r="D209" s="5" t="s">
        <v>537</v>
      </c>
      <c r="E209" s="5">
        <v>385152</v>
      </c>
      <c r="F209" s="5">
        <v>13262</v>
      </c>
      <c r="G209" s="5">
        <v>15377</v>
      </c>
      <c r="H209" s="5">
        <v>279</v>
      </c>
      <c r="I209" s="5">
        <v>8621</v>
      </c>
      <c r="J209" s="5">
        <v>57574</v>
      </c>
      <c r="K209" s="5">
        <v>145051</v>
      </c>
      <c r="L209" s="5">
        <v>13125</v>
      </c>
      <c r="M209" s="5">
        <v>252</v>
      </c>
      <c r="N209" s="5">
        <v>12438</v>
      </c>
      <c r="O209" s="5">
        <v>5683</v>
      </c>
      <c r="P209" s="5">
        <v>20643</v>
      </c>
      <c r="Q209" s="5">
        <v>7974</v>
      </c>
      <c r="R209" s="5">
        <v>84873</v>
      </c>
    </row>
    <row r="210" spans="1:18">
      <c r="A210" s="5">
        <v>1397</v>
      </c>
      <c r="B210" s="5">
        <v>2</v>
      </c>
      <c r="C210" s="5" t="s">
        <v>539</v>
      </c>
      <c r="D210" s="5" t="s">
        <v>540</v>
      </c>
      <c r="E210" s="5">
        <v>417350</v>
      </c>
      <c r="F210" s="5">
        <v>0</v>
      </c>
      <c r="G210" s="5">
        <v>30872</v>
      </c>
      <c r="H210" s="5">
        <v>162800</v>
      </c>
      <c r="I210" s="5">
        <v>4888</v>
      </c>
      <c r="J210" s="5">
        <v>46502</v>
      </c>
      <c r="K210" s="5">
        <v>29520</v>
      </c>
      <c r="L210" s="5">
        <v>9149</v>
      </c>
      <c r="M210" s="5">
        <v>4752</v>
      </c>
      <c r="N210" s="5">
        <v>6578</v>
      </c>
      <c r="O210" s="5">
        <v>1653</v>
      </c>
      <c r="P210" s="5">
        <v>8294</v>
      </c>
      <c r="Q210" s="5">
        <v>25316</v>
      </c>
      <c r="R210" s="5">
        <v>87027</v>
      </c>
    </row>
    <row r="211" spans="1:18">
      <c r="A211" s="5">
        <v>1397</v>
      </c>
      <c r="B211" s="5">
        <v>7</v>
      </c>
      <c r="C211" s="5" t="s">
        <v>541</v>
      </c>
      <c r="D211" s="5" t="s">
        <v>542</v>
      </c>
      <c r="E211" s="5">
        <v>417350</v>
      </c>
      <c r="F211" s="5">
        <v>0</v>
      </c>
      <c r="G211" s="5">
        <v>30872</v>
      </c>
      <c r="H211" s="5">
        <v>162800</v>
      </c>
      <c r="I211" s="5">
        <v>4888</v>
      </c>
      <c r="J211" s="5">
        <v>46502</v>
      </c>
      <c r="K211" s="5">
        <v>29520</v>
      </c>
      <c r="L211" s="5">
        <v>9149</v>
      </c>
      <c r="M211" s="5">
        <v>4752</v>
      </c>
      <c r="N211" s="5">
        <v>6578</v>
      </c>
      <c r="O211" s="5">
        <v>1653</v>
      </c>
      <c r="P211" s="5">
        <v>8294</v>
      </c>
      <c r="Q211" s="5">
        <v>25316</v>
      </c>
      <c r="R211" s="5">
        <v>87027</v>
      </c>
    </row>
    <row r="212" spans="1:18">
      <c r="A212" s="5">
        <v>1397</v>
      </c>
      <c r="B212" s="5">
        <v>19</v>
      </c>
      <c r="C212" s="5" t="s">
        <v>543</v>
      </c>
      <c r="D212" s="5" t="s">
        <v>544</v>
      </c>
      <c r="E212" s="5">
        <v>25362</v>
      </c>
      <c r="F212" s="5">
        <v>0</v>
      </c>
      <c r="G212" s="5">
        <v>384</v>
      </c>
      <c r="H212" s="5">
        <v>0</v>
      </c>
      <c r="I212" s="5">
        <v>922</v>
      </c>
      <c r="J212" s="5">
        <v>1120</v>
      </c>
      <c r="K212" s="5">
        <v>736</v>
      </c>
      <c r="L212" s="5">
        <v>1107</v>
      </c>
      <c r="M212" s="5">
        <v>1169</v>
      </c>
      <c r="N212" s="5">
        <v>695</v>
      </c>
      <c r="O212" s="5">
        <v>0</v>
      </c>
      <c r="P212" s="5">
        <v>3299</v>
      </c>
      <c r="Q212" s="5">
        <v>15594</v>
      </c>
      <c r="R212" s="5">
        <v>335</v>
      </c>
    </row>
    <row r="213" spans="1:18">
      <c r="A213" s="5">
        <v>1397</v>
      </c>
      <c r="B213" s="5">
        <v>4</v>
      </c>
      <c r="C213" s="5" t="s">
        <v>545</v>
      </c>
      <c r="D213" s="5" t="s">
        <v>546</v>
      </c>
      <c r="E213" s="5">
        <v>170824</v>
      </c>
      <c r="F213" s="5">
        <v>0</v>
      </c>
      <c r="G213" s="5">
        <v>11748</v>
      </c>
      <c r="H213" s="5">
        <v>91151</v>
      </c>
      <c r="I213" s="5">
        <v>1379</v>
      </c>
      <c r="J213" s="5">
        <v>37729</v>
      </c>
      <c r="K213" s="5">
        <v>11331</v>
      </c>
      <c r="L213" s="5">
        <v>4192</v>
      </c>
      <c r="M213" s="5">
        <v>2255</v>
      </c>
      <c r="N213" s="5">
        <v>1784</v>
      </c>
      <c r="O213" s="5">
        <v>1151</v>
      </c>
      <c r="P213" s="5">
        <v>1961</v>
      </c>
      <c r="Q213" s="5">
        <v>5113</v>
      </c>
      <c r="R213" s="5">
        <v>1030</v>
      </c>
    </row>
    <row r="214" spans="1:18">
      <c r="A214" s="5">
        <v>1397</v>
      </c>
      <c r="B214" s="5">
        <v>4</v>
      </c>
      <c r="C214" s="5" t="s">
        <v>547</v>
      </c>
      <c r="D214" s="5" t="s">
        <v>548</v>
      </c>
      <c r="E214" s="5">
        <v>4462</v>
      </c>
      <c r="F214" s="5">
        <v>0</v>
      </c>
      <c r="G214" s="5">
        <v>1228</v>
      </c>
      <c r="H214" s="5">
        <v>100</v>
      </c>
      <c r="I214" s="5">
        <v>212</v>
      </c>
      <c r="J214" s="5">
        <v>768</v>
      </c>
      <c r="K214" s="5">
        <v>171</v>
      </c>
      <c r="L214" s="5">
        <v>503</v>
      </c>
      <c r="M214" s="5">
        <v>7</v>
      </c>
      <c r="N214" s="5">
        <v>42</v>
      </c>
      <c r="O214" s="5">
        <v>54</v>
      </c>
      <c r="P214" s="5">
        <v>619</v>
      </c>
      <c r="Q214" s="5">
        <v>473</v>
      </c>
      <c r="R214" s="5">
        <v>284</v>
      </c>
    </row>
    <row r="215" spans="1:18">
      <c r="A215" s="5">
        <v>1397</v>
      </c>
      <c r="B215" s="5">
        <v>4</v>
      </c>
      <c r="C215" s="5" t="s">
        <v>549</v>
      </c>
      <c r="D215" s="5" t="s">
        <v>550</v>
      </c>
      <c r="E215" s="5">
        <v>216703</v>
      </c>
      <c r="F215" s="5">
        <v>0</v>
      </c>
      <c r="G215" s="5">
        <v>17512</v>
      </c>
      <c r="H215" s="5">
        <v>71549</v>
      </c>
      <c r="I215" s="5">
        <v>2375</v>
      </c>
      <c r="J215" s="5">
        <v>6885</v>
      </c>
      <c r="K215" s="5">
        <v>17281</v>
      </c>
      <c r="L215" s="5">
        <v>3347</v>
      </c>
      <c r="M215" s="5">
        <v>1322</v>
      </c>
      <c r="N215" s="5">
        <v>4056</v>
      </c>
      <c r="O215" s="5">
        <v>448</v>
      </c>
      <c r="P215" s="5">
        <v>2415</v>
      </c>
      <c r="Q215" s="5">
        <v>4135</v>
      </c>
      <c r="R215" s="5">
        <v>85378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3" t="s">
        <v>165</v>
      </c>
      <c r="B1" s="23"/>
      <c r="C1" s="37" t="str">
        <f>CONCATENATE("8-",'فهرست جداول'!B9,"-",MID('فهرست جداول'!B1, 58,10), "                  (میلیون ریال)")</f>
        <v>8-دریافتی خدمات غیر صنعتی کارگاه‏ها بر حسب فعالیت-97 کل کشور                  (میلیون ریال)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39" customHeight="1" thickBot="1">
      <c r="A2" s="16" t="s">
        <v>128</v>
      </c>
      <c r="B2" s="16" t="s">
        <v>157</v>
      </c>
      <c r="C2" s="16" t="s">
        <v>0</v>
      </c>
      <c r="D2" s="17" t="s">
        <v>1</v>
      </c>
      <c r="E2" s="17" t="s">
        <v>68</v>
      </c>
      <c r="F2" s="17" t="s">
        <v>69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81</v>
      </c>
      <c r="L2" s="17" t="s">
        <v>82</v>
      </c>
      <c r="M2" s="17" t="s">
        <v>83</v>
      </c>
      <c r="N2" s="17" t="s">
        <v>84</v>
      </c>
      <c r="O2" s="17" t="s">
        <v>85</v>
      </c>
      <c r="P2" s="17" t="s">
        <v>80</v>
      </c>
    </row>
    <row r="3" spans="1:16">
      <c r="A3" s="5">
        <v>1397</v>
      </c>
      <c r="B3" s="5">
        <v>1</v>
      </c>
      <c r="C3" s="5" t="s">
        <v>168</v>
      </c>
      <c r="D3" s="5" t="s">
        <v>169</v>
      </c>
      <c r="E3" s="5">
        <v>93681191</v>
      </c>
      <c r="F3" s="5">
        <v>23896510</v>
      </c>
      <c r="G3" s="5">
        <v>2601246</v>
      </c>
      <c r="H3" s="5">
        <v>953987</v>
      </c>
      <c r="I3" s="5">
        <v>766</v>
      </c>
      <c r="J3" s="5">
        <v>1034768</v>
      </c>
      <c r="K3" s="5">
        <v>272620</v>
      </c>
      <c r="L3" s="5">
        <v>16326</v>
      </c>
      <c r="M3" s="5">
        <v>91841</v>
      </c>
      <c r="N3" s="5">
        <v>118268</v>
      </c>
      <c r="O3" s="5">
        <v>25224</v>
      </c>
      <c r="P3" s="5">
        <v>64669636</v>
      </c>
    </row>
    <row r="4" spans="1:16">
      <c r="A4" s="5">
        <v>1397</v>
      </c>
      <c r="B4" s="5">
        <v>2</v>
      </c>
      <c r="C4" s="5" t="s">
        <v>170</v>
      </c>
      <c r="D4" s="5" t="s">
        <v>171</v>
      </c>
      <c r="E4" s="5">
        <v>4192260</v>
      </c>
      <c r="F4" s="5">
        <v>39096</v>
      </c>
      <c r="G4" s="5">
        <v>436514</v>
      </c>
      <c r="H4" s="5">
        <v>9927</v>
      </c>
      <c r="I4" s="5">
        <v>0</v>
      </c>
      <c r="J4" s="5">
        <v>19591</v>
      </c>
      <c r="K4" s="5">
        <v>55010</v>
      </c>
      <c r="L4" s="5">
        <v>0</v>
      </c>
      <c r="M4" s="5">
        <v>2953</v>
      </c>
      <c r="N4" s="5">
        <v>19319</v>
      </c>
      <c r="O4" s="5">
        <v>0</v>
      </c>
      <c r="P4" s="5">
        <v>3609850</v>
      </c>
    </row>
    <row r="5" spans="1:16">
      <c r="A5" s="5">
        <v>1397</v>
      </c>
      <c r="B5" s="5">
        <v>3</v>
      </c>
      <c r="C5" s="5" t="s">
        <v>172</v>
      </c>
      <c r="D5" s="5" t="s">
        <v>173</v>
      </c>
      <c r="E5" s="5">
        <v>177676</v>
      </c>
      <c r="F5" s="5">
        <v>28800</v>
      </c>
      <c r="G5" s="5">
        <v>123957</v>
      </c>
      <c r="H5" s="5">
        <v>0</v>
      </c>
      <c r="I5" s="5">
        <v>0</v>
      </c>
      <c r="J5" s="5">
        <v>3760</v>
      </c>
      <c r="K5" s="5">
        <v>479</v>
      </c>
      <c r="L5" s="5">
        <v>0</v>
      </c>
      <c r="M5" s="5">
        <v>0</v>
      </c>
      <c r="N5" s="5">
        <v>0</v>
      </c>
      <c r="O5" s="5">
        <v>0</v>
      </c>
      <c r="P5" s="5">
        <v>20679</v>
      </c>
    </row>
    <row r="6" spans="1:16">
      <c r="A6" s="5">
        <v>1397</v>
      </c>
      <c r="B6" s="5">
        <v>4</v>
      </c>
      <c r="C6" s="5" t="s">
        <v>174</v>
      </c>
      <c r="D6" s="5" t="s">
        <v>173</v>
      </c>
      <c r="E6" s="5">
        <v>177676</v>
      </c>
      <c r="F6" s="5">
        <v>28800</v>
      </c>
      <c r="G6" s="5">
        <v>123957</v>
      </c>
      <c r="H6" s="5">
        <v>0</v>
      </c>
      <c r="I6" s="5">
        <v>0</v>
      </c>
      <c r="J6" s="5">
        <v>3760</v>
      </c>
      <c r="K6" s="5">
        <v>479</v>
      </c>
      <c r="L6" s="5">
        <v>0</v>
      </c>
      <c r="M6" s="5">
        <v>0</v>
      </c>
      <c r="N6" s="5">
        <v>0</v>
      </c>
      <c r="O6" s="5">
        <v>0</v>
      </c>
      <c r="P6" s="5">
        <v>20679</v>
      </c>
    </row>
    <row r="7" spans="1:16">
      <c r="A7" s="5">
        <v>1397</v>
      </c>
      <c r="B7" s="5">
        <v>3</v>
      </c>
      <c r="C7" s="5" t="s">
        <v>175</v>
      </c>
      <c r="D7" s="5" t="s">
        <v>176</v>
      </c>
      <c r="E7" s="5">
        <v>8920</v>
      </c>
      <c r="F7" s="5">
        <v>0</v>
      </c>
      <c r="G7" s="5">
        <v>5111</v>
      </c>
      <c r="H7" s="5">
        <v>0</v>
      </c>
      <c r="I7" s="5">
        <v>0</v>
      </c>
      <c r="J7" s="5">
        <v>0</v>
      </c>
      <c r="K7" s="5">
        <v>3411</v>
      </c>
      <c r="L7" s="5">
        <v>0</v>
      </c>
      <c r="M7" s="5">
        <v>0</v>
      </c>
      <c r="N7" s="5">
        <v>0</v>
      </c>
      <c r="O7" s="5">
        <v>0</v>
      </c>
      <c r="P7" s="5">
        <v>399</v>
      </c>
    </row>
    <row r="8" spans="1:16">
      <c r="A8" s="5">
        <v>1397</v>
      </c>
      <c r="B8" s="5">
        <v>4</v>
      </c>
      <c r="C8" s="5" t="s">
        <v>177</v>
      </c>
      <c r="D8" s="5" t="s">
        <v>176</v>
      </c>
      <c r="E8" s="5">
        <v>8920</v>
      </c>
      <c r="F8" s="5">
        <v>0</v>
      </c>
      <c r="G8" s="5">
        <v>5111</v>
      </c>
      <c r="H8" s="5">
        <v>0</v>
      </c>
      <c r="I8" s="5">
        <v>0</v>
      </c>
      <c r="J8" s="5">
        <v>0</v>
      </c>
      <c r="K8" s="5">
        <v>3411</v>
      </c>
      <c r="L8" s="5">
        <v>0</v>
      </c>
      <c r="M8" s="5">
        <v>0</v>
      </c>
      <c r="N8" s="5">
        <v>0</v>
      </c>
      <c r="O8" s="5">
        <v>0</v>
      </c>
      <c r="P8" s="5">
        <v>399</v>
      </c>
    </row>
    <row r="9" spans="1:16">
      <c r="A9" s="5">
        <v>1397</v>
      </c>
      <c r="B9" s="5">
        <v>3</v>
      </c>
      <c r="C9" s="5" t="s">
        <v>178</v>
      </c>
      <c r="D9" s="5" t="s">
        <v>179</v>
      </c>
      <c r="E9" s="5">
        <v>21588</v>
      </c>
      <c r="F9" s="5">
        <v>2184</v>
      </c>
      <c r="G9" s="5">
        <v>2571</v>
      </c>
      <c r="H9" s="5">
        <v>0</v>
      </c>
      <c r="I9" s="5">
        <v>0</v>
      </c>
      <c r="J9" s="5">
        <v>171</v>
      </c>
      <c r="K9" s="5">
        <v>5469</v>
      </c>
      <c r="L9" s="5">
        <v>0</v>
      </c>
      <c r="M9" s="5">
        <v>0</v>
      </c>
      <c r="N9" s="5">
        <v>2025</v>
      </c>
      <c r="O9" s="5">
        <v>0</v>
      </c>
      <c r="P9" s="5">
        <v>9167</v>
      </c>
    </row>
    <row r="10" spans="1:16">
      <c r="A10" s="5">
        <v>1397</v>
      </c>
      <c r="B10" s="5">
        <v>4</v>
      </c>
      <c r="C10" s="5" t="s">
        <v>180</v>
      </c>
      <c r="D10" s="5" t="s">
        <v>179</v>
      </c>
      <c r="E10" s="5">
        <v>21588</v>
      </c>
      <c r="F10" s="5">
        <v>2184</v>
      </c>
      <c r="G10" s="5">
        <v>2571</v>
      </c>
      <c r="H10" s="5">
        <v>0</v>
      </c>
      <c r="I10" s="5">
        <v>0</v>
      </c>
      <c r="J10" s="5">
        <v>171</v>
      </c>
      <c r="K10" s="5">
        <v>5469</v>
      </c>
      <c r="L10" s="5">
        <v>0</v>
      </c>
      <c r="M10" s="5">
        <v>0</v>
      </c>
      <c r="N10" s="5">
        <v>2025</v>
      </c>
      <c r="O10" s="5">
        <v>0</v>
      </c>
      <c r="P10" s="5">
        <v>9167</v>
      </c>
    </row>
    <row r="11" spans="1:16">
      <c r="A11" s="5">
        <v>1397</v>
      </c>
      <c r="B11" s="5">
        <v>3</v>
      </c>
      <c r="C11" s="5" t="s">
        <v>181</v>
      </c>
      <c r="D11" s="5" t="s">
        <v>182</v>
      </c>
      <c r="E11" s="5">
        <v>315943</v>
      </c>
      <c r="F11" s="5">
        <v>0</v>
      </c>
      <c r="G11" s="5">
        <v>142480</v>
      </c>
      <c r="H11" s="5">
        <v>2951</v>
      </c>
      <c r="I11" s="5">
        <v>0</v>
      </c>
      <c r="J11" s="5">
        <v>0</v>
      </c>
      <c r="K11" s="5">
        <v>1910</v>
      </c>
      <c r="L11" s="5">
        <v>0</v>
      </c>
      <c r="M11" s="5">
        <v>0</v>
      </c>
      <c r="N11" s="5">
        <v>0</v>
      </c>
      <c r="O11" s="5">
        <v>0</v>
      </c>
      <c r="P11" s="5">
        <v>168602</v>
      </c>
    </row>
    <row r="12" spans="1:16">
      <c r="A12" s="5">
        <v>1397</v>
      </c>
      <c r="B12" s="5">
        <v>4</v>
      </c>
      <c r="C12" s="5" t="s">
        <v>183</v>
      </c>
      <c r="D12" s="5" t="s">
        <v>182</v>
      </c>
      <c r="E12" s="5">
        <v>315943</v>
      </c>
      <c r="F12" s="5">
        <v>0</v>
      </c>
      <c r="G12" s="5">
        <v>142480</v>
      </c>
      <c r="H12" s="5">
        <v>2951</v>
      </c>
      <c r="I12" s="5">
        <v>0</v>
      </c>
      <c r="J12" s="5">
        <v>0</v>
      </c>
      <c r="K12" s="5">
        <v>1910</v>
      </c>
      <c r="L12" s="5">
        <v>0</v>
      </c>
      <c r="M12" s="5">
        <v>0</v>
      </c>
      <c r="N12" s="5">
        <v>0</v>
      </c>
      <c r="O12" s="5">
        <v>0</v>
      </c>
      <c r="P12" s="5">
        <v>168602</v>
      </c>
    </row>
    <row r="13" spans="1:16">
      <c r="A13" s="5">
        <v>1397</v>
      </c>
      <c r="B13" s="5">
        <v>3</v>
      </c>
      <c r="C13" s="5" t="s">
        <v>184</v>
      </c>
      <c r="D13" s="5" t="s">
        <v>185</v>
      </c>
      <c r="E13" s="5">
        <v>49216</v>
      </c>
      <c r="F13" s="5">
        <v>0</v>
      </c>
      <c r="G13" s="5">
        <v>19605</v>
      </c>
      <c r="H13" s="5">
        <v>700</v>
      </c>
      <c r="I13" s="5">
        <v>0</v>
      </c>
      <c r="J13" s="5">
        <v>100</v>
      </c>
      <c r="K13" s="5">
        <v>603</v>
      </c>
      <c r="L13" s="5">
        <v>0</v>
      </c>
      <c r="M13" s="5">
        <v>2326</v>
      </c>
      <c r="N13" s="5">
        <v>524</v>
      </c>
      <c r="O13" s="5">
        <v>0</v>
      </c>
      <c r="P13" s="5">
        <v>25358</v>
      </c>
    </row>
    <row r="14" spans="1:16">
      <c r="A14" s="5">
        <v>1397</v>
      </c>
      <c r="B14" s="5">
        <v>4</v>
      </c>
      <c r="C14" s="5" t="s">
        <v>186</v>
      </c>
      <c r="D14" s="5" t="s">
        <v>185</v>
      </c>
      <c r="E14" s="5">
        <v>49216</v>
      </c>
      <c r="F14" s="5">
        <v>0</v>
      </c>
      <c r="G14" s="5">
        <v>19605</v>
      </c>
      <c r="H14" s="5">
        <v>700</v>
      </c>
      <c r="I14" s="5">
        <v>0</v>
      </c>
      <c r="J14" s="5">
        <v>100</v>
      </c>
      <c r="K14" s="5">
        <v>603</v>
      </c>
      <c r="L14" s="5">
        <v>0</v>
      </c>
      <c r="M14" s="5">
        <v>2326</v>
      </c>
      <c r="N14" s="5">
        <v>524</v>
      </c>
      <c r="O14" s="5">
        <v>0</v>
      </c>
      <c r="P14" s="5">
        <v>25358</v>
      </c>
    </row>
    <row r="15" spans="1:16">
      <c r="A15" s="5">
        <v>1397</v>
      </c>
      <c r="B15" s="5">
        <v>3</v>
      </c>
      <c r="C15" s="5" t="s">
        <v>187</v>
      </c>
      <c r="D15" s="5" t="s">
        <v>188</v>
      </c>
      <c r="E15" s="5">
        <v>3162552</v>
      </c>
      <c r="F15" s="5">
        <v>3375</v>
      </c>
      <c r="G15" s="5">
        <v>17115</v>
      </c>
      <c r="H15" s="5">
        <v>3167</v>
      </c>
      <c r="I15" s="5">
        <v>0</v>
      </c>
      <c r="J15" s="5">
        <v>8001</v>
      </c>
      <c r="K15" s="5">
        <v>627</v>
      </c>
      <c r="L15" s="5">
        <v>0</v>
      </c>
      <c r="M15" s="5">
        <v>0</v>
      </c>
      <c r="N15" s="5">
        <v>81</v>
      </c>
      <c r="O15" s="5">
        <v>0</v>
      </c>
      <c r="P15" s="5">
        <v>3130185</v>
      </c>
    </row>
    <row r="16" spans="1:16">
      <c r="A16" s="5">
        <v>1397</v>
      </c>
      <c r="B16" s="5">
        <v>4</v>
      </c>
      <c r="C16" s="5" t="s">
        <v>189</v>
      </c>
      <c r="D16" s="5" t="s">
        <v>190</v>
      </c>
      <c r="E16" s="5">
        <v>3152920</v>
      </c>
      <c r="F16" s="5">
        <v>3375</v>
      </c>
      <c r="G16" s="5">
        <v>15915</v>
      </c>
      <c r="H16" s="5">
        <v>3167</v>
      </c>
      <c r="I16" s="5">
        <v>0</v>
      </c>
      <c r="J16" s="5">
        <v>8001</v>
      </c>
      <c r="K16" s="5">
        <v>627</v>
      </c>
      <c r="L16" s="5">
        <v>0</v>
      </c>
      <c r="M16" s="5">
        <v>0</v>
      </c>
      <c r="N16" s="5">
        <v>81</v>
      </c>
      <c r="O16" s="5">
        <v>0</v>
      </c>
      <c r="P16" s="5">
        <v>3121753</v>
      </c>
    </row>
    <row r="17" spans="1:16">
      <c r="A17" s="5">
        <v>1397</v>
      </c>
      <c r="B17" s="5">
        <v>4</v>
      </c>
      <c r="C17" s="5" t="s">
        <v>191</v>
      </c>
      <c r="D17" s="5" t="s">
        <v>192</v>
      </c>
      <c r="E17" s="5">
        <v>9632</v>
      </c>
      <c r="F17" s="5">
        <v>0</v>
      </c>
      <c r="G17" s="5">
        <v>1200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8432</v>
      </c>
    </row>
    <row r="18" spans="1:16">
      <c r="A18" s="5">
        <v>1397</v>
      </c>
      <c r="B18" s="5">
        <v>3</v>
      </c>
      <c r="C18" s="5" t="s">
        <v>193</v>
      </c>
      <c r="D18" s="5" t="s">
        <v>194</v>
      </c>
      <c r="E18" s="5">
        <v>444661</v>
      </c>
      <c r="F18" s="5">
        <v>4736</v>
      </c>
      <c r="G18" s="5">
        <v>115367</v>
      </c>
      <c r="H18" s="5">
        <v>3109</v>
      </c>
      <c r="I18" s="5">
        <v>0</v>
      </c>
      <c r="J18" s="5">
        <v>6493</v>
      </c>
      <c r="K18" s="5">
        <v>42178</v>
      </c>
      <c r="L18" s="5">
        <v>0</v>
      </c>
      <c r="M18" s="5">
        <v>627</v>
      </c>
      <c r="N18" s="5">
        <v>16689</v>
      </c>
      <c r="O18" s="5">
        <v>0</v>
      </c>
      <c r="P18" s="5">
        <v>255460</v>
      </c>
    </row>
    <row r="19" spans="1:16">
      <c r="A19" s="5">
        <v>1397</v>
      </c>
      <c r="B19" s="5">
        <v>4</v>
      </c>
      <c r="C19" s="5" t="s">
        <v>195</v>
      </c>
      <c r="D19" s="5" t="s">
        <v>194</v>
      </c>
      <c r="E19" s="5">
        <v>74541</v>
      </c>
      <c r="F19" s="5">
        <v>0</v>
      </c>
      <c r="G19" s="5">
        <v>44489</v>
      </c>
      <c r="H19" s="5">
        <v>2596</v>
      </c>
      <c r="I19" s="5">
        <v>0</v>
      </c>
      <c r="J19" s="5">
        <v>237</v>
      </c>
      <c r="K19" s="5">
        <v>2993</v>
      </c>
      <c r="L19" s="5">
        <v>0</v>
      </c>
      <c r="M19" s="5">
        <v>0</v>
      </c>
      <c r="N19" s="5">
        <v>0</v>
      </c>
      <c r="O19" s="5">
        <v>0</v>
      </c>
      <c r="P19" s="5">
        <v>24226</v>
      </c>
    </row>
    <row r="20" spans="1:16">
      <c r="A20" s="5">
        <v>1397</v>
      </c>
      <c r="B20" s="5">
        <v>4</v>
      </c>
      <c r="C20" s="5" t="s">
        <v>196</v>
      </c>
      <c r="D20" s="5" t="s">
        <v>197</v>
      </c>
      <c r="E20" s="5">
        <v>174624</v>
      </c>
      <c r="F20" s="5">
        <v>3844</v>
      </c>
      <c r="G20" s="5">
        <v>12914</v>
      </c>
      <c r="H20" s="5">
        <v>356</v>
      </c>
      <c r="I20" s="5">
        <v>0</v>
      </c>
      <c r="J20" s="5">
        <v>6256</v>
      </c>
      <c r="K20" s="5">
        <v>5753</v>
      </c>
      <c r="L20" s="5">
        <v>0</v>
      </c>
      <c r="M20" s="5">
        <v>0</v>
      </c>
      <c r="N20" s="5">
        <v>2854</v>
      </c>
      <c r="O20" s="5">
        <v>0</v>
      </c>
      <c r="P20" s="5">
        <v>142646</v>
      </c>
    </row>
    <row r="21" spans="1:16">
      <c r="A21" s="5">
        <v>1397</v>
      </c>
      <c r="B21" s="5">
        <v>4</v>
      </c>
      <c r="C21" s="5" t="s">
        <v>198</v>
      </c>
      <c r="D21" s="5" t="s">
        <v>199</v>
      </c>
      <c r="E21" s="5">
        <v>20625</v>
      </c>
      <c r="F21" s="5">
        <v>0</v>
      </c>
      <c r="G21" s="5">
        <v>433</v>
      </c>
      <c r="H21" s="5">
        <v>0</v>
      </c>
      <c r="I21" s="5">
        <v>0</v>
      </c>
      <c r="J21" s="5">
        <v>0</v>
      </c>
      <c r="K21" s="5">
        <v>18218</v>
      </c>
      <c r="L21" s="5">
        <v>0</v>
      </c>
      <c r="M21" s="5">
        <v>0</v>
      </c>
      <c r="N21" s="5">
        <v>0</v>
      </c>
      <c r="O21" s="5">
        <v>0</v>
      </c>
      <c r="P21" s="5">
        <v>1974</v>
      </c>
    </row>
    <row r="22" spans="1:16">
      <c r="A22" s="5">
        <v>1397</v>
      </c>
      <c r="B22" s="5">
        <v>4</v>
      </c>
      <c r="C22" s="5" t="s">
        <v>200</v>
      </c>
      <c r="D22" s="5" t="s">
        <v>201</v>
      </c>
      <c r="E22" s="5">
        <v>93527</v>
      </c>
      <c r="F22" s="5">
        <v>0</v>
      </c>
      <c r="G22" s="5">
        <v>17337</v>
      </c>
      <c r="H22" s="5">
        <v>0</v>
      </c>
      <c r="I22" s="5">
        <v>0</v>
      </c>
      <c r="J22" s="5">
        <v>0</v>
      </c>
      <c r="K22" s="5">
        <v>5387</v>
      </c>
      <c r="L22" s="5">
        <v>0</v>
      </c>
      <c r="M22" s="5">
        <v>0</v>
      </c>
      <c r="N22" s="5">
        <v>0</v>
      </c>
      <c r="O22" s="5">
        <v>0</v>
      </c>
      <c r="P22" s="5">
        <v>70803</v>
      </c>
    </row>
    <row r="23" spans="1:16">
      <c r="A23" s="5">
        <v>1397</v>
      </c>
      <c r="B23" s="5">
        <v>4</v>
      </c>
      <c r="C23" s="5" t="s">
        <v>202</v>
      </c>
      <c r="D23" s="5" t="s">
        <v>203</v>
      </c>
      <c r="E23" s="5">
        <v>202</v>
      </c>
      <c r="F23" s="5">
        <v>0</v>
      </c>
      <c r="G23" s="5">
        <v>180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</row>
    <row r="24" spans="1:16">
      <c r="A24" s="5">
        <v>1397</v>
      </c>
      <c r="B24" s="5">
        <v>4</v>
      </c>
      <c r="C24" s="5" t="s">
        <v>204</v>
      </c>
      <c r="D24" s="5" t="s">
        <v>205</v>
      </c>
      <c r="E24" s="5">
        <v>81142</v>
      </c>
      <c r="F24" s="5">
        <v>892</v>
      </c>
      <c r="G24" s="5">
        <v>40015</v>
      </c>
      <c r="H24" s="5">
        <v>157</v>
      </c>
      <c r="I24" s="5">
        <v>0</v>
      </c>
      <c r="J24" s="5">
        <v>0</v>
      </c>
      <c r="K24" s="5">
        <v>9827</v>
      </c>
      <c r="L24" s="5">
        <v>0</v>
      </c>
      <c r="M24" s="5">
        <v>627</v>
      </c>
      <c r="N24" s="5">
        <v>13835</v>
      </c>
      <c r="O24" s="5">
        <v>0</v>
      </c>
      <c r="P24" s="5">
        <v>15790</v>
      </c>
    </row>
    <row r="25" spans="1:16">
      <c r="A25" s="5">
        <v>1397</v>
      </c>
      <c r="B25" s="5">
        <v>3</v>
      </c>
      <c r="C25" s="5" t="s">
        <v>206</v>
      </c>
      <c r="D25" s="5" t="s">
        <v>207</v>
      </c>
      <c r="E25" s="5">
        <v>11706</v>
      </c>
      <c r="F25" s="5">
        <v>0</v>
      </c>
      <c r="G25" s="5">
        <v>10309</v>
      </c>
      <c r="H25" s="5">
        <v>0</v>
      </c>
      <c r="I25" s="5">
        <v>0</v>
      </c>
      <c r="J25" s="5">
        <v>1065</v>
      </c>
      <c r="K25" s="5">
        <v>332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>
      <c r="A26" s="5">
        <v>1397</v>
      </c>
      <c r="B26" s="5">
        <v>4</v>
      </c>
      <c r="C26" s="5" t="s">
        <v>208</v>
      </c>
      <c r="D26" s="5" t="s">
        <v>207</v>
      </c>
      <c r="E26" s="5">
        <v>11706</v>
      </c>
      <c r="F26" s="5">
        <v>0</v>
      </c>
      <c r="G26" s="5">
        <v>10309</v>
      </c>
      <c r="H26" s="5">
        <v>0</v>
      </c>
      <c r="I26" s="5">
        <v>0</v>
      </c>
      <c r="J26" s="5">
        <v>1065</v>
      </c>
      <c r="K26" s="5">
        <v>332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</row>
    <row r="27" spans="1:16">
      <c r="A27" s="5">
        <v>1397</v>
      </c>
      <c r="B27" s="5">
        <v>2</v>
      </c>
      <c r="C27" s="5" t="s">
        <v>209</v>
      </c>
      <c r="D27" s="5" t="s">
        <v>210</v>
      </c>
      <c r="E27" s="5">
        <v>66702</v>
      </c>
      <c r="F27" s="5">
        <v>166</v>
      </c>
      <c r="G27" s="5">
        <v>32479</v>
      </c>
      <c r="H27" s="5">
        <v>3538</v>
      </c>
      <c r="I27" s="5">
        <v>0</v>
      </c>
      <c r="J27" s="5">
        <v>0</v>
      </c>
      <c r="K27" s="5">
        <v>709</v>
      </c>
      <c r="L27" s="5">
        <v>0</v>
      </c>
      <c r="M27" s="5">
        <v>0</v>
      </c>
      <c r="N27" s="5">
        <v>355</v>
      </c>
      <c r="O27" s="5">
        <v>0</v>
      </c>
      <c r="P27" s="5">
        <v>29454</v>
      </c>
    </row>
    <row r="28" spans="1:16">
      <c r="A28" s="5">
        <v>1397</v>
      </c>
      <c r="B28" s="5">
        <v>3</v>
      </c>
      <c r="C28" s="5" t="s">
        <v>211</v>
      </c>
      <c r="D28" s="5" t="s">
        <v>210</v>
      </c>
      <c r="E28" s="5">
        <v>66702</v>
      </c>
      <c r="F28" s="5">
        <v>166</v>
      </c>
      <c r="G28" s="5">
        <v>32479</v>
      </c>
      <c r="H28" s="5">
        <v>3538</v>
      </c>
      <c r="I28" s="5">
        <v>0</v>
      </c>
      <c r="J28" s="5">
        <v>0</v>
      </c>
      <c r="K28" s="5">
        <v>709</v>
      </c>
      <c r="L28" s="5">
        <v>0</v>
      </c>
      <c r="M28" s="5">
        <v>0</v>
      </c>
      <c r="N28" s="5">
        <v>355</v>
      </c>
      <c r="O28" s="5">
        <v>0</v>
      </c>
      <c r="P28" s="5">
        <v>29454</v>
      </c>
    </row>
    <row r="29" spans="1:16">
      <c r="A29" s="5">
        <v>1397</v>
      </c>
      <c r="B29" s="5">
        <v>4</v>
      </c>
      <c r="C29" s="5" t="s">
        <v>212</v>
      </c>
      <c r="D29" s="5" t="s">
        <v>213</v>
      </c>
      <c r="E29" s="5">
        <v>521</v>
      </c>
      <c r="F29" s="5">
        <v>166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355</v>
      </c>
      <c r="O29" s="5">
        <v>0</v>
      </c>
      <c r="P29" s="5">
        <v>0</v>
      </c>
    </row>
    <row r="30" spans="1:16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1397</v>
      </c>
      <c r="B31" s="5">
        <v>4</v>
      </c>
      <c r="C31" s="5" t="s">
        <v>216</v>
      </c>
      <c r="D31" s="5" t="s">
        <v>217</v>
      </c>
      <c r="E31" s="5">
        <v>24662</v>
      </c>
      <c r="F31" s="5">
        <v>0</v>
      </c>
      <c r="G31" s="5">
        <v>22305</v>
      </c>
      <c r="H31" s="5">
        <v>0</v>
      </c>
      <c r="I31" s="5">
        <v>0</v>
      </c>
      <c r="J31" s="5">
        <v>0</v>
      </c>
      <c r="K31" s="5">
        <v>407</v>
      </c>
      <c r="L31" s="5">
        <v>0</v>
      </c>
      <c r="M31" s="5">
        <v>0</v>
      </c>
      <c r="N31" s="5">
        <v>0</v>
      </c>
      <c r="O31" s="5">
        <v>0</v>
      </c>
      <c r="P31" s="5">
        <v>1950</v>
      </c>
    </row>
    <row r="32" spans="1:16">
      <c r="A32" s="5">
        <v>1397</v>
      </c>
      <c r="B32" s="5">
        <v>4</v>
      </c>
      <c r="C32" s="5" t="s">
        <v>218</v>
      </c>
      <c r="D32" s="5" t="s">
        <v>219</v>
      </c>
      <c r="E32" s="5">
        <v>41518</v>
      </c>
      <c r="F32" s="5">
        <v>0</v>
      </c>
      <c r="G32" s="5">
        <v>10174</v>
      </c>
      <c r="H32" s="5">
        <v>3538</v>
      </c>
      <c r="I32" s="5">
        <v>0</v>
      </c>
      <c r="J32" s="5">
        <v>0</v>
      </c>
      <c r="K32" s="5">
        <v>302</v>
      </c>
      <c r="L32" s="5">
        <v>0</v>
      </c>
      <c r="M32" s="5">
        <v>0</v>
      </c>
      <c r="N32" s="5">
        <v>0</v>
      </c>
      <c r="O32" s="5">
        <v>0</v>
      </c>
      <c r="P32" s="5">
        <v>27504</v>
      </c>
    </row>
    <row r="33" spans="1:16">
      <c r="A33" s="5">
        <v>1397</v>
      </c>
      <c r="B33" s="5">
        <v>2</v>
      </c>
      <c r="C33" s="5" t="s">
        <v>220</v>
      </c>
      <c r="D33" s="5" t="s">
        <v>221</v>
      </c>
      <c r="E33" s="5">
        <v>776696</v>
      </c>
      <c r="F33" s="5">
        <v>0</v>
      </c>
      <c r="G33" s="5">
        <v>0</v>
      </c>
      <c r="H33" s="5">
        <v>194482</v>
      </c>
      <c r="I33" s="5">
        <v>0</v>
      </c>
      <c r="J33" s="5">
        <v>408065</v>
      </c>
      <c r="K33" s="5">
        <v>0</v>
      </c>
      <c r="L33" s="5">
        <v>0</v>
      </c>
      <c r="M33" s="5">
        <v>0</v>
      </c>
      <c r="N33" s="5">
        <v>0</v>
      </c>
      <c r="O33" s="5">
        <v>3140</v>
      </c>
      <c r="P33" s="5">
        <v>171009</v>
      </c>
    </row>
    <row r="34" spans="1:16">
      <c r="A34" s="5">
        <v>1397</v>
      </c>
      <c r="B34" s="5">
        <v>3</v>
      </c>
      <c r="C34" s="5" t="s">
        <v>222</v>
      </c>
      <c r="D34" s="5" t="s">
        <v>223</v>
      </c>
      <c r="E34" s="5">
        <v>776696</v>
      </c>
      <c r="F34" s="5">
        <v>0</v>
      </c>
      <c r="G34" s="5">
        <v>0</v>
      </c>
      <c r="H34" s="5">
        <v>194482</v>
      </c>
      <c r="I34" s="5">
        <v>0</v>
      </c>
      <c r="J34" s="5">
        <v>408065</v>
      </c>
      <c r="K34" s="5">
        <v>0</v>
      </c>
      <c r="L34" s="5">
        <v>0</v>
      </c>
      <c r="M34" s="5">
        <v>0</v>
      </c>
      <c r="N34" s="5">
        <v>0</v>
      </c>
      <c r="O34" s="5">
        <v>3140</v>
      </c>
      <c r="P34" s="5">
        <v>171009</v>
      </c>
    </row>
    <row r="35" spans="1:16">
      <c r="A35" s="5">
        <v>1397</v>
      </c>
      <c r="B35" s="5">
        <v>4</v>
      </c>
      <c r="C35" s="5" t="s">
        <v>224</v>
      </c>
      <c r="D35" s="5" t="s">
        <v>225</v>
      </c>
      <c r="E35" s="5">
        <v>776696</v>
      </c>
      <c r="F35" s="5">
        <v>0</v>
      </c>
      <c r="G35" s="5">
        <v>0</v>
      </c>
      <c r="H35" s="5">
        <v>194482</v>
      </c>
      <c r="I35" s="5">
        <v>0</v>
      </c>
      <c r="J35" s="5">
        <v>408065</v>
      </c>
      <c r="K35" s="5">
        <v>0</v>
      </c>
      <c r="L35" s="5">
        <v>0</v>
      </c>
      <c r="M35" s="5">
        <v>0</v>
      </c>
      <c r="N35" s="5">
        <v>0</v>
      </c>
      <c r="O35" s="5">
        <v>3140</v>
      </c>
      <c r="P35" s="5">
        <v>171009</v>
      </c>
    </row>
    <row r="36" spans="1:16">
      <c r="A36" s="5">
        <v>1397</v>
      </c>
      <c r="B36" s="5">
        <v>2</v>
      </c>
      <c r="C36" s="5" t="s">
        <v>226</v>
      </c>
      <c r="D36" s="5" t="s">
        <v>227</v>
      </c>
      <c r="E36" s="5">
        <v>414299</v>
      </c>
      <c r="F36" s="5">
        <v>228221</v>
      </c>
      <c r="G36" s="5">
        <v>98857</v>
      </c>
      <c r="H36" s="5">
        <v>378</v>
      </c>
      <c r="I36" s="5">
        <v>0</v>
      </c>
      <c r="J36" s="5">
        <v>664</v>
      </c>
      <c r="K36" s="5">
        <v>2382</v>
      </c>
      <c r="L36" s="5">
        <v>479</v>
      </c>
      <c r="M36" s="5">
        <v>0</v>
      </c>
      <c r="N36" s="5">
        <v>0</v>
      </c>
      <c r="O36" s="5">
        <v>0</v>
      </c>
      <c r="P36" s="5">
        <v>83319</v>
      </c>
    </row>
    <row r="37" spans="1:16">
      <c r="A37" s="5">
        <v>1397</v>
      </c>
      <c r="B37" s="5">
        <v>3</v>
      </c>
      <c r="C37" s="5" t="s">
        <v>228</v>
      </c>
      <c r="D37" s="5" t="s">
        <v>229</v>
      </c>
      <c r="E37" s="5">
        <v>409095</v>
      </c>
      <c r="F37" s="5">
        <v>228221</v>
      </c>
      <c r="G37" s="5">
        <v>97839</v>
      </c>
      <c r="H37" s="5">
        <v>378</v>
      </c>
      <c r="I37" s="5">
        <v>0</v>
      </c>
      <c r="J37" s="5">
        <v>664</v>
      </c>
      <c r="K37" s="5">
        <v>1794</v>
      </c>
      <c r="L37" s="5">
        <v>479</v>
      </c>
      <c r="M37" s="5">
        <v>0</v>
      </c>
      <c r="N37" s="5">
        <v>0</v>
      </c>
      <c r="O37" s="5">
        <v>0</v>
      </c>
      <c r="P37" s="5">
        <v>79720</v>
      </c>
    </row>
    <row r="38" spans="1:16">
      <c r="A38" s="5">
        <v>1397</v>
      </c>
      <c r="B38" s="5">
        <v>4</v>
      </c>
      <c r="C38" s="5" t="s">
        <v>230</v>
      </c>
      <c r="D38" s="5" t="s">
        <v>231</v>
      </c>
      <c r="E38" s="5">
        <v>335158</v>
      </c>
      <c r="F38" s="5">
        <v>227971</v>
      </c>
      <c r="G38" s="5">
        <v>90516</v>
      </c>
      <c r="H38" s="5">
        <v>378</v>
      </c>
      <c r="I38" s="5">
        <v>0</v>
      </c>
      <c r="J38" s="5">
        <v>0</v>
      </c>
      <c r="K38" s="5">
        <v>894</v>
      </c>
      <c r="L38" s="5">
        <v>479</v>
      </c>
      <c r="M38" s="5">
        <v>0</v>
      </c>
      <c r="N38" s="5">
        <v>0</v>
      </c>
      <c r="O38" s="5">
        <v>0</v>
      </c>
      <c r="P38" s="5">
        <v>14920</v>
      </c>
    </row>
    <row r="39" spans="1:16">
      <c r="A39" s="5">
        <v>1397</v>
      </c>
      <c r="B39" s="5">
        <v>4</v>
      </c>
      <c r="C39" s="5" t="s">
        <v>232</v>
      </c>
      <c r="D39" s="5" t="s">
        <v>233</v>
      </c>
      <c r="E39" s="5">
        <v>71828</v>
      </c>
      <c r="F39" s="5">
        <v>0</v>
      </c>
      <c r="G39" s="5">
        <v>7299</v>
      </c>
      <c r="H39" s="5">
        <v>0</v>
      </c>
      <c r="I39" s="5">
        <v>0</v>
      </c>
      <c r="J39" s="5">
        <v>0</v>
      </c>
      <c r="K39" s="5">
        <v>350</v>
      </c>
      <c r="L39" s="5">
        <v>0</v>
      </c>
      <c r="M39" s="5">
        <v>0</v>
      </c>
      <c r="N39" s="5">
        <v>0</v>
      </c>
      <c r="O39" s="5">
        <v>0</v>
      </c>
      <c r="P39" s="5">
        <v>64179</v>
      </c>
    </row>
    <row r="40" spans="1:16">
      <c r="A40" s="5">
        <v>1397</v>
      </c>
      <c r="B40" s="5">
        <v>4</v>
      </c>
      <c r="C40" s="5" t="s">
        <v>234</v>
      </c>
      <c r="D40" s="5" t="s">
        <v>235</v>
      </c>
      <c r="E40" s="5">
        <v>2109</v>
      </c>
      <c r="F40" s="5">
        <v>250</v>
      </c>
      <c r="G40" s="5">
        <v>24</v>
      </c>
      <c r="H40" s="5">
        <v>0</v>
      </c>
      <c r="I40" s="5">
        <v>0</v>
      </c>
      <c r="J40" s="5">
        <v>664</v>
      </c>
      <c r="K40" s="5">
        <v>550</v>
      </c>
      <c r="L40" s="5">
        <v>0</v>
      </c>
      <c r="M40" s="5">
        <v>0</v>
      </c>
      <c r="N40" s="5">
        <v>0</v>
      </c>
      <c r="O40" s="5">
        <v>0</v>
      </c>
      <c r="P40" s="5">
        <v>621</v>
      </c>
    </row>
    <row r="41" spans="1:16">
      <c r="A41" s="5">
        <v>1397</v>
      </c>
      <c r="B41" s="5">
        <v>3</v>
      </c>
      <c r="C41" s="5" t="s">
        <v>236</v>
      </c>
      <c r="D41" s="5" t="s">
        <v>237</v>
      </c>
      <c r="E41" s="5">
        <v>5204</v>
      </c>
      <c r="F41" s="5">
        <v>0</v>
      </c>
      <c r="G41" s="5">
        <v>1018</v>
      </c>
      <c r="H41" s="5">
        <v>0</v>
      </c>
      <c r="I41" s="5">
        <v>0</v>
      </c>
      <c r="J41" s="5">
        <v>0</v>
      </c>
      <c r="K41" s="5">
        <v>587</v>
      </c>
      <c r="L41" s="5">
        <v>0</v>
      </c>
      <c r="M41" s="5">
        <v>0</v>
      </c>
      <c r="N41" s="5">
        <v>0</v>
      </c>
      <c r="O41" s="5">
        <v>0</v>
      </c>
      <c r="P41" s="5">
        <v>3599</v>
      </c>
    </row>
    <row r="42" spans="1:16">
      <c r="A42" s="5">
        <v>1397</v>
      </c>
      <c r="B42" s="5">
        <v>4</v>
      </c>
      <c r="C42" s="5" t="s">
        <v>238</v>
      </c>
      <c r="D42" s="5" t="s">
        <v>239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>
      <c r="A43" s="5">
        <v>1397</v>
      </c>
      <c r="B43" s="5">
        <v>4</v>
      </c>
      <c r="C43" s="5" t="s">
        <v>240</v>
      </c>
      <c r="D43" s="5" t="s">
        <v>241</v>
      </c>
      <c r="E43" s="5">
        <v>3938</v>
      </c>
      <c r="F43" s="5">
        <v>0</v>
      </c>
      <c r="G43" s="5">
        <v>369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3569</v>
      </c>
    </row>
    <row r="44" spans="1:16">
      <c r="A44" s="5">
        <v>1397</v>
      </c>
      <c r="B44" s="5">
        <v>4</v>
      </c>
      <c r="C44" s="5" t="s">
        <v>242</v>
      </c>
      <c r="D44" s="5" t="s">
        <v>243</v>
      </c>
      <c r="E44" s="5">
        <v>649</v>
      </c>
      <c r="F44" s="5">
        <v>0</v>
      </c>
      <c r="G44" s="5">
        <v>649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1397</v>
      </c>
      <c r="B45" s="5">
        <v>4</v>
      </c>
      <c r="C45" s="5" t="s">
        <v>244</v>
      </c>
      <c r="D45" s="5" t="s">
        <v>245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>
      <c r="A46" s="5">
        <v>1397</v>
      </c>
      <c r="B46" s="5">
        <v>4</v>
      </c>
      <c r="C46" s="5" t="s">
        <v>246</v>
      </c>
      <c r="D46" s="5" t="s">
        <v>247</v>
      </c>
      <c r="E46" s="5">
        <v>617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587</v>
      </c>
      <c r="L46" s="5">
        <v>0</v>
      </c>
      <c r="M46" s="5">
        <v>0</v>
      </c>
      <c r="N46" s="5">
        <v>0</v>
      </c>
      <c r="O46" s="5">
        <v>0</v>
      </c>
      <c r="P46" s="5">
        <v>30</v>
      </c>
    </row>
    <row r="47" spans="1:16">
      <c r="A47" s="5">
        <v>1397</v>
      </c>
      <c r="B47" s="5">
        <v>2</v>
      </c>
      <c r="C47" s="5" t="s">
        <v>248</v>
      </c>
      <c r="D47" s="5" t="s">
        <v>249</v>
      </c>
      <c r="E47" s="5">
        <v>410</v>
      </c>
      <c r="F47" s="5">
        <v>0</v>
      </c>
      <c r="G47" s="5">
        <v>280</v>
      </c>
      <c r="H47" s="5">
        <v>0</v>
      </c>
      <c r="I47" s="5">
        <v>0</v>
      </c>
      <c r="J47" s="5">
        <v>0</v>
      </c>
      <c r="K47" s="5">
        <v>80</v>
      </c>
      <c r="L47" s="5">
        <v>0</v>
      </c>
      <c r="M47" s="5">
        <v>0</v>
      </c>
      <c r="N47" s="5">
        <v>0</v>
      </c>
      <c r="O47" s="5">
        <v>0</v>
      </c>
      <c r="P47" s="5">
        <v>50</v>
      </c>
    </row>
    <row r="48" spans="1:16">
      <c r="A48" s="5">
        <v>1397</v>
      </c>
      <c r="B48" s="5">
        <v>3</v>
      </c>
      <c r="C48" s="5" t="s">
        <v>250</v>
      </c>
      <c r="D48" s="5" t="s">
        <v>251</v>
      </c>
      <c r="E48" s="5">
        <v>410</v>
      </c>
      <c r="F48" s="5">
        <v>0</v>
      </c>
      <c r="G48" s="5">
        <v>280</v>
      </c>
      <c r="H48" s="5">
        <v>0</v>
      </c>
      <c r="I48" s="5">
        <v>0</v>
      </c>
      <c r="J48" s="5">
        <v>0</v>
      </c>
      <c r="K48" s="5">
        <v>80</v>
      </c>
      <c r="L48" s="5">
        <v>0</v>
      </c>
      <c r="M48" s="5">
        <v>0</v>
      </c>
      <c r="N48" s="5">
        <v>0</v>
      </c>
      <c r="O48" s="5">
        <v>0</v>
      </c>
      <c r="P48" s="5">
        <v>50</v>
      </c>
    </row>
    <row r="49" spans="1:16">
      <c r="A49" s="5">
        <v>1397</v>
      </c>
      <c r="B49" s="5">
        <v>4</v>
      </c>
      <c r="C49" s="5" t="s">
        <v>252</v>
      </c>
      <c r="D49" s="5" t="s">
        <v>251</v>
      </c>
      <c r="E49" s="5">
        <v>410</v>
      </c>
      <c r="F49" s="5">
        <v>0</v>
      </c>
      <c r="G49" s="5">
        <v>280</v>
      </c>
      <c r="H49" s="5">
        <v>0</v>
      </c>
      <c r="I49" s="5">
        <v>0</v>
      </c>
      <c r="J49" s="5">
        <v>0</v>
      </c>
      <c r="K49" s="5">
        <v>80</v>
      </c>
      <c r="L49" s="5">
        <v>0</v>
      </c>
      <c r="M49" s="5">
        <v>0</v>
      </c>
      <c r="N49" s="5">
        <v>0</v>
      </c>
      <c r="O49" s="5">
        <v>0</v>
      </c>
      <c r="P49" s="5">
        <v>50</v>
      </c>
    </row>
    <row r="50" spans="1:16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1397</v>
      </c>
      <c r="B52" s="5">
        <v>3</v>
      </c>
      <c r="C52" s="5" t="s">
        <v>257</v>
      </c>
      <c r="D52" s="5" t="s">
        <v>258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1397</v>
      </c>
      <c r="B53" s="5">
        <v>4</v>
      </c>
      <c r="C53" s="5" t="s">
        <v>259</v>
      </c>
      <c r="D53" s="5" t="s">
        <v>258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>
      <c r="A54" s="5">
        <v>1397</v>
      </c>
      <c r="B54" s="5">
        <v>2</v>
      </c>
      <c r="C54" s="5" t="s">
        <v>260</v>
      </c>
      <c r="D54" s="5" t="s">
        <v>261</v>
      </c>
      <c r="E54" s="5">
        <v>28558</v>
      </c>
      <c r="F54" s="5">
        <v>0</v>
      </c>
      <c r="G54" s="5">
        <v>584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27973</v>
      </c>
    </row>
    <row r="55" spans="1:16">
      <c r="A55" s="5">
        <v>1397</v>
      </c>
      <c r="B55" s="5">
        <v>3</v>
      </c>
      <c r="C55" s="5" t="s">
        <v>262</v>
      </c>
      <c r="D55" s="5" t="s">
        <v>263</v>
      </c>
      <c r="E55" s="5">
        <v>2511</v>
      </c>
      <c r="F55" s="5">
        <v>0</v>
      </c>
      <c r="G55" s="5">
        <v>566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1944</v>
      </c>
    </row>
    <row r="56" spans="1:16">
      <c r="A56" s="5">
        <v>1397</v>
      </c>
      <c r="B56" s="5">
        <v>4</v>
      </c>
      <c r="C56" s="5" t="s">
        <v>264</v>
      </c>
      <c r="D56" s="5" t="s">
        <v>265</v>
      </c>
      <c r="E56" s="5">
        <v>2511</v>
      </c>
      <c r="F56" s="5">
        <v>0</v>
      </c>
      <c r="G56" s="5">
        <v>566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1944</v>
      </c>
    </row>
    <row r="57" spans="1:16">
      <c r="A57" s="5">
        <v>1397</v>
      </c>
      <c r="B57" s="5">
        <v>4</v>
      </c>
      <c r="C57" s="5" t="s">
        <v>266</v>
      </c>
      <c r="D57" s="5" t="s">
        <v>267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>
      <c r="A58" s="5">
        <v>1397</v>
      </c>
      <c r="B58" s="5">
        <v>3</v>
      </c>
      <c r="C58" s="5" t="s">
        <v>268</v>
      </c>
      <c r="D58" s="5" t="s">
        <v>269</v>
      </c>
      <c r="E58" s="5">
        <v>26047</v>
      </c>
      <c r="F58" s="5">
        <v>0</v>
      </c>
      <c r="G58" s="5">
        <v>18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26029</v>
      </c>
    </row>
    <row r="59" spans="1:16">
      <c r="A59" s="5">
        <v>1397</v>
      </c>
      <c r="B59" s="5">
        <v>4</v>
      </c>
      <c r="C59" s="5" t="s">
        <v>270</v>
      </c>
      <c r="D59" s="5" t="s">
        <v>269</v>
      </c>
      <c r="E59" s="5">
        <v>26047</v>
      </c>
      <c r="F59" s="5">
        <v>0</v>
      </c>
      <c r="G59" s="5">
        <v>18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26029</v>
      </c>
    </row>
    <row r="60" spans="1:16">
      <c r="A60" s="5">
        <v>1397</v>
      </c>
      <c r="B60" s="5">
        <v>2</v>
      </c>
      <c r="C60" s="5" t="s">
        <v>271</v>
      </c>
      <c r="D60" s="5" t="s">
        <v>272</v>
      </c>
      <c r="E60" s="5">
        <v>17451</v>
      </c>
      <c r="F60" s="5">
        <v>545</v>
      </c>
      <c r="G60" s="5">
        <v>3085</v>
      </c>
      <c r="H60" s="5">
        <v>792</v>
      </c>
      <c r="I60" s="5">
        <v>0</v>
      </c>
      <c r="J60" s="5">
        <v>0</v>
      </c>
      <c r="K60" s="5">
        <v>813</v>
      </c>
      <c r="L60" s="5">
        <v>0</v>
      </c>
      <c r="M60" s="5">
        <v>0</v>
      </c>
      <c r="N60" s="5">
        <v>0</v>
      </c>
      <c r="O60" s="5">
        <v>0</v>
      </c>
      <c r="P60" s="5">
        <v>12216</v>
      </c>
    </row>
    <row r="61" spans="1:16">
      <c r="A61" s="5">
        <v>1397</v>
      </c>
      <c r="B61" s="5">
        <v>3</v>
      </c>
      <c r="C61" s="5" t="s">
        <v>273</v>
      </c>
      <c r="D61" s="5" t="s">
        <v>274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>
      <c r="A62" s="5">
        <v>1397</v>
      </c>
      <c r="B62" s="5">
        <v>4</v>
      </c>
      <c r="C62" s="5" t="s">
        <v>275</v>
      </c>
      <c r="D62" s="5" t="s">
        <v>274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5">
        <v>1397</v>
      </c>
      <c r="B63" s="5">
        <v>3</v>
      </c>
      <c r="C63" s="5" t="s">
        <v>276</v>
      </c>
      <c r="D63" s="5" t="s">
        <v>277</v>
      </c>
      <c r="E63" s="5">
        <v>17451</v>
      </c>
      <c r="F63" s="5">
        <v>545</v>
      </c>
      <c r="G63" s="5">
        <v>3085</v>
      </c>
      <c r="H63" s="5">
        <v>792</v>
      </c>
      <c r="I63" s="5">
        <v>0</v>
      </c>
      <c r="J63" s="5">
        <v>0</v>
      </c>
      <c r="K63" s="5">
        <v>813</v>
      </c>
      <c r="L63" s="5">
        <v>0</v>
      </c>
      <c r="M63" s="5">
        <v>0</v>
      </c>
      <c r="N63" s="5">
        <v>0</v>
      </c>
      <c r="O63" s="5">
        <v>0</v>
      </c>
      <c r="P63" s="5">
        <v>12216</v>
      </c>
    </row>
    <row r="64" spans="1:16">
      <c r="A64" s="5">
        <v>1397</v>
      </c>
      <c r="B64" s="5">
        <v>4</v>
      </c>
      <c r="C64" s="5" t="s">
        <v>278</v>
      </c>
      <c r="D64" s="5" t="s">
        <v>279</v>
      </c>
      <c r="E64" s="5">
        <v>7085</v>
      </c>
      <c r="F64" s="5">
        <v>45</v>
      </c>
      <c r="G64" s="5">
        <v>3085</v>
      </c>
      <c r="H64" s="5">
        <v>792</v>
      </c>
      <c r="I64" s="5">
        <v>0</v>
      </c>
      <c r="J64" s="5">
        <v>0</v>
      </c>
      <c r="K64" s="5">
        <v>685</v>
      </c>
      <c r="L64" s="5">
        <v>0</v>
      </c>
      <c r="M64" s="5">
        <v>0</v>
      </c>
      <c r="N64" s="5">
        <v>0</v>
      </c>
      <c r="O64" s="5">
        <v>0</v>
      </c>
      <c r="P64" s="5">
        <v>2479</v>
      </c>
    </row>
    <row r="65" spans="1:16">
      <c r="A65" s="5">
        <v>1397</v>
      </c>
      <c r="B65" s="5">
        <v>4</v>
      </c>
      <c r="C65" s="5" t="s">
        <v>280</v>
      </c>
      <c r="D65" s="5" t="s">
        <v>281</v>
      </c>
      <c r="E65" s="5">
        <v>631</v>
      </c>
      <c r="F65" s="5">
        <v>500</v>
      </c>
      <c r="G65" s="5">
        <v>0</v>
      </c>
      <c r="H65" s="5">
        <v>0</v>
      </c>
      <c r="I65" s="5">
        <v>0</v>
      </c>
      <c r="J65" s="5">
        <v>0</v>
      </c>
      <c r="K65" s="5">
        <v>128</v>
      </c>
      <c r="L65" s="5">
        <v>0</v>
      </c>
      <c r="M65" s="5">
        <v>0</v>
      </c>
      <c r="N65" s="5">
        <v>0</v>
      </c>
      <c r="O65" s="5">
        <v>0</v>
      </c>
      <c r="P65" s="5">
        <v>3</v>
      </c>
    </row>
    <row r="66" spans="1:16">
      <c r="A66" s="5">
        <v>1397</v>
      </c>
      <c r="B66" s="5">
        <v>4</v>
      </c>
      <c r="C66" s="5" t="s">
        <v>282</v>
      </c>
      <c r="D66" s="5" t="s">
        <v>283</v>
      </c>
      <c r="E66" s="5">
        <v>9735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9735</v>
      </c>
    </row>
    <row r="67" spans="1:16">
      <c r="A67" s="5">
        <v>1397</v>
      </c>
      <c r="B67" s="5">
        <v>4</v>
      </c>
      <c r="C67" s="5" t="s">
        <v>284</v>
      </c>
      <c r="D67" s="5" t="s">
        <v>285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5">
        <v>1397</v>
      </c>
      <c r="B68" s="5">
        <v>2</v>
      </c>
      <c r="C68" s="5" t="s">
        <v>286</v>
      </c>
      <c r="D68" s="5" t="s">
        <v>287</v>
      </c>
      <c r="E68" s="5">
        <v>284747</v>
      </c>
      <c r="F68" s="5">
        <v>55</v>
      </c>
      <c r="G68" s="5">
        <v>6303</v>
      </c>
      <c r="H68" s="5">
        <v>627</v>
      </c>
      <c r="I68" s="5">
        <v>0</v>
      </c>
      <c r="J68" s="5">
        <v>0</v>
      </c>
      <c r="K68" s="5">
        <v>1433</v>
      </c>
      <c r="L68" s="5">
        <v>24</v>
      </c>
      <c r="M68" s="5">
        <v>7277</v>
      </c>
      <c r="N68" s="5">
        <v>52</v>
      </c>
      <c r="O68" s="5">
        <v>0</v>
      </c>
      <c r="P68" s="5">
        <v>268975</v>
      </c>
    </row>
    <row r="69" spans="1:16">
      <c r="A69" s="5">
        <v>1397</v>
      </c>
      <c r="B69" s="5">
        <v>3</v>
      </c>
      <c r="C69" s="5" t="s">
        <v>288</v>
      </c>
      <c r="D69" s="5" t="s">
        <v>287</v>
      </c>
      <c r="E69" s="5">
        <v>284747</v>
      </c>
      <c r="F69" s="5">
        <v>55</v>
      </c>
      <c r="G69" s="5">
        <v>6303</v>
      </c>
      <c r="H69" s="5">
        <v>627</v>
      </c>
      <c r="I69" s="5">
        <v>0</v>
      </c>
      <c r="J69" s="5">
        <v>0</v>
      </c>
      <c r="K69" s="5">
        <v>1433</v>
      </c>
      <c r="L69" s="5">
        <v>24</v>
      </c>
      <c r="M69" s="5">
        <v>7277</v>
      </c>
      <c r="N69" s="5">
        <v>52</v>
      </c>
      <c r="O69" s="5">
        <v>0</v>
      </c>
      <c r="P69" s="5">
        <v>268975</v>
      </c>
    </row>
    <row r="70" spans="1:16">
      <c r="A70" s="5">
        <v>1397</v>
      </c>
      <c r="B70" s="5">
        <v>4</v>
      </c>
      <c r="C70" s="5" t="s">
        <v>289</v>
      </c>
      <c r="D70" s="5" t="s">
        <v>290</v>
      </c>
      <c r="E70" s="5">
        <v>256704</v>
      </c>
      <c r="F70" s="5">
        <v>0</v>
      </c>
      <c r="G70" s="5">
        <v>5231</v>
      </c>
      <c r="H70" s="5">
        <v>627</v>
      </c>
      <c r="I70" s="5">
        <v>0</v>
      </c>
      <c r="J70" s="5">
        <v>0</v>
      </c>
      <c r="K70" s="5">
        <v>34</v>
      </c>
      <c r="L70" s="5">
        <v>0</v>
      </c>
      <c r="M70" s="5">
        <v>7277</v>
      </c>
      <c r="N70" s="5">
        <v>52</v>
      </c>
      <c r="O70" s="5">
        <v>0</v>
      </c>
      <c r="P70" s="5">
        <v>243482</v>
      </c>
    </row>
    <row r="71" spans="1:16">
      <c r="A71" s="5">
        <v>1397</v>
      </c>
      <c r="B71" s="5">
        <v>4</v>
      </c>
      <c r="C71" s="5" t="s">
        <v>291</v>
      </c>
      <c r="D71" s="5" t="s">
        <v>292</v>
      </c>
      <c r="E71" s="5">
        <v>25976</v>
      </c>
      <c r="F71" s="5">
        <v>55</v>
      </c>
      <c r="G71" s="5">
        <v>902</v>
      </c>
      <c r="H71" s="5">
        <v>0</v>
      </c>
      <c r="I71" s="5">
        <v>0</v>
      </c>
      <c r="J71" s="5">
        <v>0</v>
      </c>
      <c r="K71" s="5">
        <v>40</v>
      </c>
      <c r="L71" s="5">
        <v>24</v>
      </c>
      <c r="M71" s="5">
        <v>0</v>
      </c>
      <c r="N71" s="5">
        <v>0</v>
      </c>
      <c r="O71" s="5">
        <v>0</v>
      </c>
      <c r="P71" s="5">
        <v>24955</v>
      </c>
    </row>
    <row r="72" spans="1:16">
      <c r="A72" s="5">
        <v>1397</v>
      </c>
      <c r="B72" s="5">
        <v>4</v>
      </c>
      <c r="C72" s="5" t="s">
        <v>293</v>
      </c>
      <c r="D72" s="5" t="s">
        <v>294</v>
      </c>
      <c r="E72" s="5">
        <v>2067</v>
      </c>
      <c r="F72" s="5">
        <v>0</v>
      </c>
      <c r="G72" s="5">
        <v>170</v>
      </c>
      <c r="H72" s="5">
        <v>0</v>
      </c>
      <c r="I72" s="5">
        <v>0</v>
      </c>
      <c r="J72" s="5">
        <v>0</v>
      </c>
      <c r="K72" s="5">
        <v>1359</v>
      </c>
      <c r="L72" s="5">
        <v>0</v>
      </c>
      <c r="M72" s="5">
        <v>0</v>
      </c>
      <c r="N72" s="5">
        <v>0</v>
      </c>
      <c r="O72" s="5">
        <v>0</v>
      </c>
      <c r="P72" s="5">
        <v>538</v>
      </c>
    </row>
    <row r="73" spans="1:16">
      <c r="A73" s="5">
        <v>1397</v>
      </c>
      <c r="B73" s="5">
        <v>2</v>
      </c>
      <c r="C73" s="5" t="s">
        <v>295</v>
      </c>
      <c r="D73" s="5" t="s">
        <v>296</v>
      </c>
      <c r="E73" s="5">
        <v>71457</v>
      </c>
      <c r="F73" s="5">
        <v>0</v>
      </c>
      <c r="G73" s="5">
        <v>32884</v>
      </c>
      <c r="H73" s="5">
        <v>0</v>
      </c>
      <c r="I73" s="5">
        <v>0</v>
      </c>
      <c r="J73" s="5">
        <v>0</v>
      </c>
      <c r="K73" s="5">
        <v>449</v>
      </c>
      <c r="L73" s="5">
        <v>0</v>
      </c>
      <c r="M73" s="5">
        <v>20</v>
      </c>
      <c r="N73" s="5">
        <v>0</v>
      </c>
      <c r="O73" s="5">
        <v>15000</v>
      </c>
      <c r="P73" s="5">
        <v>23104</v>
      </c>
    </row>
    <row r="74" spans="1:16">
      <c r="A74" s="5">
        <v>1397</v>
      </c>
      <c r="B74" s="5">
        <v>7</v>
      </c>
      <c r="C74" s="5" t="s">
        <v>297</v>
      </c>
      <c r="D74" s="5" t="s">
        <v>298</v>
      </c>
      <c r="E74" s="5">
        <v>71457</v>
      </c>
      <c r="F74" s="5">
        <v>0</v>
      </c>
      <c r="G74" s="5">
        <v>32884</v>
      </c>
      <c r="H74" s="5">
        <v>0</v>
      </c>
      <c r="I74" s="5">
        <v>0</v>
      </c>
      <c r="J74" s="5">
        <v>0</v>
      </c>
      <c r="K74" s="5">
        <v>449</v>
      </c>
      <c r="L74" s="5">
        <v>0</v>
      </c>
      <c r="M74" s="5">
        <v>20</v>
      </c>
      <c r="N74" s="5">
        <v>0</v>
      </c>
      <c r="O74" s="5">
        <v>15000</v>
      </c>
      <c r="P74" s="5">
        <v>23104</v>
      </c>
    </row>
    <row r="75" spans="1:16">
      <c r="A75" s="5">
        <v>1397</v>
      </c>
      <c r="B75" s="5">
        <v>4</v>
      </c>
      <c r="C75" s="5" t="s">
        <v>299</v>
      </c>
      <c r="D75" s="5" t="s">
        <v>300</v>
      </c>
      <c r="E75" s="5">
        <v>69436</v>
      </c>
      <c r="F75" s="5">
        <v>0</v>
      </c>
      <c r="G75" s="5">
        <v>32884</v>
      </c>
      <c r="H75" s="5">
        <v>0</v>
      </c>
      <c r="I75" s="5">
        <v>0</v>
      </c>
      <c r="J75" s="5">
        <v>0</v>
      </c>
      <c r="K75" s="5">
        <v>449</v>
      </c>
      <c r="L75" s="5">
        <v>0</v>
      </c>
      <c r="M75" s="5">
        <v>20</v>
      </c>
      <c r="N75" s="5">
        <v>0</v>
      </c>
      <c r="O75" s="5">
        <v>15000</v>
      </c>
      <c r="P75" s="5">
        <v>21083</v>
      </c>
    </row>
    <row r="76" spans="1:16">
      <c r="A76" s="5">
        <v>1397</v>
      </c>
      <c r="B76" s="5">
        <v>9</v>
      </c>
      <c r="C76" s="5" t="s">
        <v>301</v>
      </c>
      <c r="D76" s="5" t="s">
        <v>302</v>
      </c>
      <c r="E76" s="5">
        <v>2021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2021</v>
      </c>
    </row>
    <row r="77" spans="1:16">
      <c r="A77" s="5">
        <v>1397</v>
      </c>
      <c r="B77" s="5">
        <v>2</v>
      </c>
      <c r="C77" s="5" t="s">
        <v>303</v>
      </c>
      <c r="D77" s="5" t="s">
        <v>304</v>
      </c>
      <c r="E77" s="5">
        <v>50419377</v>
      </c>
      <c r="F77" s="5">
        <v>18430993</v>
      </c>
      <c r="G77" s="5">
        <v>90318</v>
      </c>
      <c r="H77" s="5">
        <v>58235</v>
      </c>
      <c r="I77" s="5">
        <v>0</v>
      </c>
      <c r="J77" s="5">
        <v>331654</v>
      </c>
      <c r="K77" s="5">
        <v>93367</v>
      </c>
      <c r="L77" s="5">
        <v>0</v>
      </c>
      <c r="M77" s="5">
        <v>19</v>
      </c>
      <c r="N77" s="5">
        <v>19134</v>
      </c>
      <c r="O77" s="5">
        <v>0</v>
      </c>
      <c r="P77" s="5">
        <v>31395658</v>
      </c>
    </row>
    <row r="78" spans="1:16">
      <c r="A78" s="5">
        <v>1397</v>
      </c>
      <c r="B78" s="5">
        <v>3</v>
      </c>
      <c r="C78" s="5" t="s">
        <v>305</v>
      </c>
      <c r="D78" s="5" t="s">
        <v>306</v>
      </c>
      <c r="E78" s="5">
        <v>320</v>
      </c>
      <c r="F78" s="5">
        <v>0</v>
      </c>
      <c r="G78" s="5">
        <v>60</v>
      </c>
      <c r="H78" s="5">
        <v>260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6">
      <c r="A79" s="5">
        <v>1397</v>
      </c>
      <c r="B79" s="5">
        <v>4</v>
      </c>
      <c r="C79" s="5" t="s">
        <v>307</v>
      </c>
      <c r="D79" s="5" t="s">
        <v>308</v>
      </c>
      <c r="E79" s="5">
        <v>320</v>
      </c>
      <c r="F79" s="5">
        <v>0</v>
      </c>
      <c r="G79" s="5">
        <v>60</v>
      </c>
      <c r="H79" s="5">
        <v>260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</row>
    <row r="80" spans="1:16">
      <c r="A80" s="5">
        <v>1397</v>
      </c>
      <c r="B80" s="5">
        <v>3</v>
      </c>
      <c r="C80" s="5" t="s">
        <v>309</v>
      </c>
      <c r="D80" s="5" t="s">
        <v>310</v>
      </c>
      <c r="E80" s="5">
        <v>50419057</v>
      </c>
      <c r="F80" s="5">
        <v>18430993</v>
      </c>
      <c r="G80" s="5">
        <v>90258</v>
      </c>
      <c r="H80" s="5">
        <v>57975</v>
      </c>
      <c r="I80" s="5">
        <v>0</v>
      </c>
      <c r="J80" s="5">
        <v>331654</v>
      </c>
      <c r="K80" s="5">
        <v>93367</v>
      </c>
      <c r="L80" s="5">
        <v>0</v>
      </c>
      <c r="M80" s="5">
        <v>19</v>
      </c>
      <c r="N80" s="5">
        <v>19134</v>
      </c>
      <c r="O80" s="5">
        <v>0</v>
      </c>
      <c r="P80" s="5">
        <v>31395658</v>
      </c>
    </row>
    <row r="81" spans="1:16">
      <c r="A81" s="5">
        <v>1397</v>
      </c>
      <c r="B81" s="5">
        <v>4</v>
      </c>
      <c r="C81" s="5" t="s">
        <v>311</v>
      </c>
      <c r="D81" s="5" t="s">
        <v>310</v>
      </c>
      <c r="E81" s="5">
        <v>50419057</v>
      </c>
      <c r="F81" s="5">
        <v>18430993</v>
      </c>
      <c r="G81" s="5">
        <v>90258</v>
      </c>
      <c r="H81" s="5">
        <v>57975</v>
      </c>
      <c r="I81" s="5">
        <v>0</v>
      </c>
      <c r="J81" s="5">
        <v>331654</v>
      </c>
      <c r="K81" s="5">
        <v>93367</v>
      </c>
      <c r="L81" s="5">
        <v>0</v>
      </c>
      <c r="M81" s="5">
        <v>19</v>
      </c>
      <c r="N81" s="5">
        <v>19134</v>
      </c>
      <c r="O81" s="5">
        <v>0</v>
      </c>
      <c r="P81" s="5">
        <v>31395658</v>
      </c>
    </row>
    <row r="82" spans="1:16">
      <c r="A82" s="5">
        <v>1397</v>
      </c>
      <c r="B82" s="5">
        <v>2</v>
      </c>
      <c r="C82" s="5" t="s">
        <v>312</v>
      </c>
      <c r="D82" s="5" t="s">
        <v>313</v>
      </c>
      <c r="E82" s="5">
        <v>8494645</v>
      </c>
      <c r="F82" s="5">
        <v>4313842</v>
      </c>
      <c r="G82" s="5">
        <v>758872</v>
      </c>
      <c r="H82" s="5">
        <v>110497</v>
      </c>
      <c r="I82" s="5">
        <v>163</v>
      </c>
      <c r="J82" s="5">
        <v>40618</v>
      </c>
      <c r="K82" s="5">
        <v>39584</v>
      </c>
      <c r="L82" s="5">
        <v>5567</v>
      </c>
      <c r="M82" s="5">
        <v>2278</v>
      </c>
      <c r="N82" s="5">
        <v>5748</v>
      </c>
      <c r="O82" s="5">
        <v>0</v>
      </c>
      <c r="P82" s="5">
        <v>3217477</v>
      </c>
    </row>
    <row r="83" spans="1:16">
      <c r="A83" s="5">
        <v>1397</v>
      </c>
      <c r="B83" s="5">
        <v>3</v>
      </c>
      <c r="C83" s="5" t="s">
        <v>314</v>
      </c>
      <c r="D83" s="5" t="s">
        <v>315</v>
      </c>
      <c r="E83" s="5">
        <v>8215208</v>
      </c>
      <c r="F83" s="5">
        <v>4274170</v>
      </c>
      <c r="G83" s="5">
        <v>741257</v>
      </c>
      <c r="H83" s="5">
        <v>109304</v>
      </c>
      <c r="I83" s="5">
        <v>163</v>
      </c>
      <c r="J83" s="5">
        <v>40383</v>
      </c>
      <c r="K83" s="5">
        <v>26111</v>
      </c>
      <c r="L83" s="5">
        <v>5567</v>
      </c>
      <c r="M83" s="5">
        <v>356</v>
      </c>
      <c r="N83" s="5">
        <v>1581</v>
      </c>
      <c r="O83" s="5">
        <v>0</v>
      </c>
      <c r="P83" s="5">
        <v>3016315</v>
      </c>
    </row>
    <row r="84" spans="1:16">
      <c r="A84" s="5">
        <v>1397</v>
      </c>
      <c r="B84" s="5">
        <v>4</v>
      </c>
      <c r="C84" s="5" t="s">
        <v>316</v>
      </c>
      <c r="D84" s="5" t="s">
        <v>317</v>
      </c>
      <c r="E84" s="5">
        <v>6043477</v>
      </c>
      <c r="F84" s="5">
        <v>4274170</v>
      </c>
      <c r="G84" s="5">
        <v>654420</v>
      </c>
      <c r="H84" s="5">
        <v>109304</v>
      </c>
      <c r="I84" s="5">
        <v>163</v>
      </c>
      <c r="J84" s="5">
        <v>0</v>
      </c>
      <c r="K84" s="5">
        <v>21946</v>
      </c>
      <c r="L84" s="5">
        <v>5567</v>
      </c>
      <c r="M84" s="5">
        <v>25</v>
      </c>
      <c r="N84" s="5">
        <v>803</v>
      </c>
      <c r="O84" s="5">
        <v>0</v>
      </c>
      <c r="P84" s="5">
        <v>977080</v>
      </c>
    </row>
    <row r="85" spans="1:16">
      <c r="A85" s="5">
        <v>1397</v>
      </c>
      <c r="B85" s="5">
        <v>4</v>
      </c>
      <c r="C85" s="5" t="s">
        <v>318</v>
      </c>
      <c r="D85" s="5" t="s">
        <v>319</v>
      </c>
      <c r="E85" s="5">
        <v>86594</v>
      </c>
      <c r="F85" s="5">
        <v>0</v>
      </c>
      <c r="G85" s="5">
        <v>18293</v>
      </c>
      <c r="H85" s="5">
        <v>0</v>
      </c>
      <c r="I85" s="5">
        <v>0</v>
      </c>
      <c r="J85" s="5">
        <v>0</v>
      </c>
      <c r="K85" s="5">
        <v>435</v>
      </c>
      <c r="L85" s="5">
        <v>0</v>
      </c>
      <c r="M85" s="5">
        <v>0</v>
      </c>
      <c r="N85" s="5">
        <v>779</v>
      </c>
      <c r="O85" s="5">
        <v>0</v>
      </c>
      <c r="P85" s="5">
        <v>67087</v>
      </c>
    </row>
    <row r="86" spans="1:16">
      <c r="A86" s="5">
        <v>1397</v>
      </c>
      <c r="B86" s="5">
        <v>4</v>
      </c>
      <c r="C86" s="5" t="s">
        <v>320</v>
      </c>
      <c r="D86" s="5" t="s">
        <v>321</v>
      </c>
      <c r="E86" s="5">
        <v>2085137</v>
      </c>
      <c r="F86" s="5">
        <v>0</v>
      </c>
      <c r="G86" s="5">
        <v>68545</v>
      </c>
      <c r="H86" s="5">
        <v>0</v>
      </c>
      <c r="I86" s="5">
        <v>0</v>
      </c>
      <c r="J86" s="5">
        <v>40383</v>
      </c>
      <c r="K86" s="5">
        <v>3730</v>
      </c>
      <c r="L86" s="5">
        <v>0</v>
      </c>
      <c r="M86" s="5">
        <v>332</v>
      </c>
      <c r="N86" s="5">
        <v>0</v>
      </c>
      <c r="O86" s="5">
        <v>0</v>
      </c>
      <c r="P86" s="5">
        <v>1972148</v>
      </c>
    </row>
    <row r="87" spans="1:16">
      <c r="A87" s="5">
        <v>1397</v>
      </c>
      <c r="B87" s="5">
        <v>3</v>
      </c>
      <c r="C87" s="5" t="s">
        <v>322</v>
      </c>
      <c r="D87" s="5" t="s">
        <v>323</v>
      </c>
      <c r="E87" s="5">
        <v>258149</v>
      </c>
      <c r="F87" s="5">
        <v>39672</v>
      </c>
      <c r="G87" s="5">
        <v>12517</v>
      </c>
      <c r="H87" s="5">
        <v>1193</v>
      </c>
      <c r="I87" s="5">
        <v>0</v>
      </c>
      <c r="J87" s="5">
        <v>235</v>
      </c>
      <c r="K87" s="5">
        <v>13167</v>
      </c>
      <c r="L87" s="5">
        <v>0</v>
      </c>
      <c r="M87" s="5">
        <v>1922</v>
      </c>
      <c r="N87" s="5">
        <v>4167</v>
      </c>
      <c r="O87" s="5">
        <v>0</v>
      </c>
      <c r="P87" s="5">
        <v>185278</v>
      </c>
    </row>
    <row r="88" spans="1:16">
      <c r="A88" s="5">
        <v>1397</v>
      </c>
      <c r="B88" s="5">
        <v>4</v>
      </c>
      <c r="C88" s="5" t="s">
        <v>324</v>
      </c>
      <c r="D88" s="5" t="s">
        <v>325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r="89" spans="1:16">
      <c r="A89" s="5">
        <v>1397</v>
      </c>
      <c r="B89" s="5">
        <v>4</v>
      </c>
      <c r="C89" s="5" t="s">
        <v>326</v>
      </c>
      <c r="D89" s="5" t="s">
        <v>327</v>
      </c>
      <c r="E89" s="5">
        <v>60170</v>
      </c>
      <c r="F89" s="5">
        <v>6821</v>
      </c>
      <c r="G89" s="5">
        <v>4655</v>
      </c>
      <c r="H89" s="5">
        <v>0</v>
      </c>
      <c r="I89" s="5">
        <v>0</v>
      </c>
      <c r="J89" s="5">
        <v>235</v>
      </c>
      <c r="K89" s="5">
        <v>6032</v>
      </c>
      <c r="L89" s="5">
        <v>0</v>
      </c>
      <c r="M89" s="5">
        <v>0</v>
      </c>
      <c r="N89" s="5">
        <v>36</v>
      </c>
      <c r="O89" s="5">
        <v>0</v>
      </c>
      <c r="P89" s="5">
        <v>42391</v>
      </c>
    </row>
    <row r="90" spans="1:16">
      <c r="A90" s="5">
        <v>1397</v>
      </c>
      <c r="B90" s="5">
        <v>4</v>
      </c>
      <c r="C90" s="5" t="s">
        <v>328</v>
      </c>
      <c r="D90" s="5" t="s">
        <v>329</v>
      </c>
      <c r="E90" s="5">
        <v>185234</v>
      </c>
      <c r="F90" s="5">
        <v>32851</v>
      </c>
      <c r="G90" s="5">
        <v>4707</v>
      </c>
      <c r="H90" s="5">
        <v>33</v>
      </c>
      <c r="I90" s="5">
        <v>0</v>
      </c>
      <c r="J90" s="5">
        <v>0</v>
      </c>
      <c r="K90" s="5">
        <v>657</v>
      </c>
      <c r="L90" s="5">
        <v>0</v>
      </c>
      <c r="M90" s="5">
        <v>0</v>
      </c>
      <c r="N90" s="5">
        <v>4131</v>
      </c>
      <c r="O90" s="5">
        <v>0</v>
      </c>
      <c r="P90" s="5">
        <v>142856</v>
      </c>
    </row>
    <row r="91" spans="1:16">
      <c r="A91" s="5">
        <v>1397</v>
      </c>
      <c r="B91" s="5">
        <v>4</v>
      </c>
      <c r="C91" s="5" t="s">
        <v>330</v>
      </c>
      <c r="D91" s="5" t="s">
        <v>331</v>
      </c>
      <c r="E91" s="5">
        <v>12745</v>
      </c>
      <c r="F91" s="5">
        <v>0</v>
      </c>
      <c r="G91" s="5">
        <v>3155</v>
      </c>
      <c r="H91" s="5">
        <v>1160</v>
      </c>
      <c r="I91" s="5">
        <v>0</v>
      </c>
      <c r="J91" s="5">
        <v>0</v>
      </c>
      <c r="K91" s="5">
        <v>6477</v>
      </c>
      <c r="L91" s="5">
        <v>0</v>
      </c>
      <c r="M91" s="5">
        <v>1922</v>
      </c>
      <c r="N91" s="5">
        <v>0</v>
      </c>
      <c r="O91" s="5">
        <v>0</v>
      </c>
      <c r="P91" s="5">
        <v>31</v>
      </c>
    </row>
    <row r="92" spans="1:16">
      <c r="A92" s="5">
        <v>1397</v>
      </c>
      <c r="B92" s="5">
        <v>3</v>
      </c>
      <c r="C92" s="5" t="s">
        <v>332</v>
      </c>
      <c r="D92" s="5" t="s">
        <v>333</v>
      </c>
      <c r="E92" s="5">
        <v>21288</v>
      </c>
      <c r="F92" s="5">
        <v>0</v>
      </c>
      <c r="G92" s="5">
        <v>5098</v>
      </c>
      <c r="H92" s="5">
        <v>0</v>
      </c>
      <c r="I92" s="5">
        <v>0</v>
      </c>
      <c r="J92" s="5">
        <v>0</v>
      </c>
      <c r="K92" s="5">
        <v>306</v>
      </c>
      <c r="L92" s="5">
        <v>0</v>
      </c>
      <c r="M92" s="5">
        <v>0</v>
      </c>
      <c r="N92" s="5">
        <v>0</v>
      </c>
      <c r="O92" s="5">
        <v>0</v>
      </c>
      <c r="P92" s="5">
        <v>15884</v>
      </c>
    </row>
    <row r="93" spans="1:16">
      <c r="A93" s="5">
        <v>1397</v>
      </c>
      <c r="B93" s="5">
        <v>4</v>
      </c>
      <c r="C93" s="5" t="s">
        <v>334</v>
      </c>
      <c r="D93" s="5" t="s">
        <v>333</v>
      </c>
      <c r="E93" s="5">
        <v>21288</v>
      </c>
      <c r="F93" s="5">
        <v>0</v>
      </c>
      <c r="G93" s="5">
        <v>5098</v>
      </c>
      <c r="H93" s="5">
        <v>0</v>
      </c>
      <c r="I93" s="5">
        <v>0</v>
      </c>
      <c r="J93" s="5">
        <v>0</v>
      </c>
      <c r="K93" s="5">
        <v>306</v>
      </c>
      <c r="L93" s="5">
        <v>0</v>
      </c>
      <c r="M93" s="5">
        <v>0</v>
      </c>
      <c r="N93" s="5">
        <v>0</v>
      </c>
      <c r="O93" s="5">
        <v>0</v>
      </c>
      <c r="P93" s="5">
        <v>15884</v>
      </c>
    </row>
    <row r="94" spans="1:16">
      <c r="A94" s="5">
        <v>1397</v>
      </c>
      <c r="B94" s="5">
        <v>2</v>
      </c>
      <c r="C94" s="5" t="s">
        <v>335</v>
      </c>
      <c r="D94" s="5" t="s">
        <v>336</v>
      </c>
      <c r="E94" s="5">
        <v>280067</v>
      </c>
      <c r="F94" s="5">
        <v>104187</v>
      </c>
      <c r="G94" s="5">
        <v>47000</v>
      </c>
      <c r="H94" s="5">
        <v>336</v>
      </c>
      <c r="I94" s="5">
        <v>0</v>
      </c>
      <c r="J94" s="5">
        <v>0</v>
      </c>
      <c r="K94" s="5">
        <v>3604</v>
      </c>
      <c r="L94" s="5">
        <v>0</v>
      </c>
      <c r="M94" s="5">
        <v>0</v>
      </c>
      <c r="N94" s="5">
        <v>4020</v>
      </c>
      <c r="O94" s="5">
        <v>0</v>
      </c>
      <c r="P94" s="5">
        <v>120920</v>
      </c>
    </row>
    <row r="95" spans="1:16">
      <c r="A95" s="5">
        <v>1397</v>
      </c>
      <c r="B95" s="5">
        <v>3</v>
      </c>
      <c r="C95" s="5" t="s">
        <v>337</v>
      </c>
      <c r="D95" s="5" t="s">
        <v>336</v>
      </c>
      <c r="E95" s="5">
        <v>280067</v>
      </c>
      <c r="F95" s="5">
        <v>104187</v>
      </c>
      <c r="G95" s="5">
        <v>47000</v>
      </c>
      <c r="H95" s="5">
        <v>336</v>
      </c>
      <c r="I95" s="5">
        <v>0</v>
      </c>
      <c r="J95" s="5">
        <v>0</v>
      </c>
      <c r="K95" s="5">
        <v>3604</v>
      </c>
      <c r="L95" s="5">
        <v>0</v>
      </c>
      <c r="M95" s="5">
        <v>0</v>
      </c>
      <c r="N95" s="5">
        <v>4020</v>
      </c>
      <c r="O95" s="5">
        <v>0</v>
      </c>
      <c r="P95" s="5">
        <v>120920</v>
      </c>
    </row>
    <row r="96" spans="1:16">
      <c r="A96" s="5">
        <v>1397</v>
      </c>
      <c r="B96" s="5">
        <v>4</v>
      </c>
      <c r="C96" s="5" t="s">
        <v>338</v>
      </c>
      <c r="D96" s="5" t="s">
        <v>336</v>
      </c>
      <c r="E96" s="5">
        <v>280067</v>
      </c>
      <c r="F96" s="5">
        <v>104187</v>
      </c>
      <c r="G96" s="5">
        <v>47000</v>
      </c>
      <c r="H96" s="5">
        <v>336</v>
      </c>
      <c r="I96" s="5">
        <v>0</v>
      </c>
      <c r="J96" s="5">
        <v>0</v>
      </c>
      <c r="K96" s="5">
        <v>3604</v>
      </c>
      <c r="L96" s="5">
        <v>0</v>
      </c>
      <c r="M96" s="5">
        <v>0</v>
      </c>
      <c r="N96" s="5">
        <v>4020</v>
      </c>
      <c r="O96" s="5">
        <v>0</v>
      </c>
      <c r="P96" s="5">
        <v>120920</v>
      </c>
    </row>
    <row r="97" spans="1:16">
      <c r="A97" s="5">
        <v>1397</v>
      </c>
      <c r="B97" s="5">
        <v>2</v>
      </c>
      <c r="C97" s="5" t="s">
        <v>339</v>
      </c>
      <c r="D97" s="5" t="s">
        <v>340</v>
      </c>
      <c r="E97" s="5">
        <v>272053</v>
      </c>
      <c r="F97" s="5">
        <v>9498</v>
      </c>
      <c r="G97" s="5">
        <v>11324</v>
      </c>
      <c r="H97" s="5">
        <v>681</v>
      </c>
      <c r="I97" s="5">
        <v>0</v>
      </c>
      <c r="J97" s="5">
        <v>203</v>
      </c>
      <c r="K97" s="5">
        <v>5321</v>
      </c>
      <c r="L97" s="5">
        <v>0</v>
      </c>
      <c r="M97" s="5">
        <v>3326</v>
      </c>
      <c r="N97" s="5">
        <v>24027</v>
      </c>
      <c r="O97" s="5">
        <v>0</v>
      </c>
      <c r="P97" s="5">
        <v>217673</v>
      </c>
    </row>
    <row r="98" spans="1:16">
      <c r="A98" s="5">
        <v>1397</v>
      </c>
      <c r="B98" s="5">
        <v>3</v>
      </c>
      <c r="C98" s="5" t="s">
        <v>341</v>
      </c>
      <c r="D98" s="5" t="s">
        <v>342</v>
      </c>
      <c r="E98" s="5">
        <v>117402</v>
      </c>
      <c r="F98" s="5">
        <v>7262</v>
      </c>
      <c r="G98" s="5">
        <v>6102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12921</v>
      </c>
      <c r="O98" s="5">
        <v>0</v>
      </c>
      <c r="P98" s="5">
        <v>91118</v>
      </c>
    </row>
    <row r="99" spans="1:16">
      <c r="A99" s="5">
        <v>1397</v>
      </c>
      <c r="B99" s="5">
        <v>4</v>
      </c>
      <c r="C99" s="5" t="s">
        <v>343</v>
      </c>
      <c r="D99" s="5" t="s">
        <v>344</v>
      </c>
      <c r="E99" s="5">
        <v>101742</v>
      </c>
      <c r="F99" s="5">
        <v>0</v>
      </c>
      <c r="G99" s="5">
        <v>360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12852</v>
      </c>
      <c r="O99" s="5">
        <v>0</v>
      </c>
      <c r="P99" s="5">
        <v>88530</v>
      </c>
    </row>
    <row r="100" spans="1:16">
      <c r="A100" s="5">
        <v>1397</v>
      </c>
      <c r="B100" s="5">
        <v>4</v>
      </c>
      <c r="C100" s="5" t="s">
        <v>345</v>
      </c>
      <c r="D100" s="5" t="s">
        <v>346</v>
      </c>
      <c r="E100" s="5">
        <v>15660</v>
      </c>
      <c r="F100" s="5">
        <v>7262</v>
      </c>
      <c r="G100" s="5">
        <v>5742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69</v>
      </c>
      <c r="O100" s="5">
        <v>0</v>
      </c>
      <c r="P100" s="5">
        <v>2588</v>
      </c>
    </row>
    <row r="101" spans="1:16">
      <c r="A101" s="5">
        <v>1397</v>
      </c>
      <c r="B101" s="5">
        <v>3</v>
      </c>
      <c r="C101" s="5" t="s">
        <v>347</v>
      </c>
      <c r="D101" s="5" t="s">
        <v>348</v>
      </c>
      <c r="E101" s="5">
        <v>154650</v>
      </c>
      <c r="F101" s="5">
        <v>2236</v>
      </c>
      <c r="G101" s="5">
        <v>5222</v>
      </c>
      <c r="H101" s="5">
        <v>681</v>
      </c>
      <c r="I101" s="5">
        <v>0</v>
      </c>
      <c r="J101" s="5">
        <v>203</v>
      </c>
      <c r="K101" s="5">
        <v>5321</v>
      </c>
      <c r="L101" s="5">
        <v>0</v>
      </c>
      <c r="M101" s="5">
        <v>3326</v>
      </c>
      <c r="N101" s="5">
        <v>11106</v>
      </c>
      <c r="O101" s="5">
        <v>0</v>
      </c>
      <c r="P101" s="5">
        <v>126555</v>
      </c>
    </row>
    <row r="102" spans="1:16">
      <c r="A102" s="5">
        <v>1397</v>
      </c>
      <c r="B102" s="5">
        <v>4</v>
      </c>
      <c r="C102" s="5" t="s">
        <v>349</v>
      </c>
      <c r="D102" s="5" t="s">
        <v>348</v>
      </c>
      <c r="E102" s="5">
        <v>154650</v>
      </c>
      <c r="F102" s="5">
        <v>2236</v>
      </c>
      <c r="G102" s="5">
        <v>5222</v>
      </c>
      <c r="H102" s="5">
        <v>681</v>
      </c>
      <c r="I102" s="5">
        <v>0</v>
      </c>
      <c r="J102" s="5">
        <v>203</v>
      </c>
      <c r="K102" s="5">
        <v>5321</v>
      </c>
      <c r="L102" s="5">
        <v>0</v>
      </c>
      <c r="M102" s="5">
        <v>3326</v>
      </c>
      <c r="N102" s="5">
        <v>11106</v>
      </c>
      <c r="O102" s="5">
        <v>0</v>
      </c>
      <c r="P102" s="5">
        <v>126555</v>
      </c>
    </row>
    <row r="103" spans="1:16">
      <c r="A103" s="5">
        <v>1397</v>
      </c>
      <c r="B103" s="5">
        <v>2</v>
      </c>
      <c r="C103" s="5" t="s">
        <v>350</v>
      </c>
      <c r="D103" s="5" t="s">
        <v>351</v>
      </c>
      <c r="E103" s="5">
        <v>778334</v>
      </c>
      <c r="F103" s="5">
        <v>110180</v>
      </c>
      <c r="G103" s="5">
        <v>27371</v>
      </c>
      <c r="H103" s="5">
        <v>213975</v>
      </c>
      <c r="I103" s="5">
        <v>116</v>
      </c>
      <c r="J103" s="5">
        <v>153000</v>
      </c>
      <c r="K103" s="5">
        <v>32677</v>
      </c>
      <c r="L103" s="5">
        <v>0</v>
      </c>
      <c r="M103" s="5">
        <v>0</v>
      </c>
      <c r="N103" s="5">
        <v>4092</v>
      </c>
      <c r="O103" s="5">
        <v>0</v>
      </c>
      <c r="P103" s="5">
        <v>236923</v>
      </c>
    </row>
    <row r="104" spans="1:16">
      <c r="A104" s="5">
        <v>1397</v>
      </c>
      <c r="B104" s="5">
        <v>3</v>
      </c>
      <c r="C104" s="5" t="s">
        <v>352</v>
      </c>
      <c r="D104" s="5" t="s">
        <v>353</v>
      </c>
      <c r="E104" s="5">
        <v>69642</v>
      </c>
      <c r="F104" s="5">
        <v>0</v>
      </c>
      <c r="G104" s="5">
        <v>3954</v>
      </c>
      <c r="H104" s="5">
        <v>10000</v>
      </c>
      <c r="I104" s="5">
        <v>0</v>
      </c>
      <c r="J104" s="5">
        <v>15000</v>
      </c>
      <c r="K104" s="5">
        <v>1184</v>
      </c>
      <c r="L104" s="5">
        <v>0</v>
      </c>
      <c r="M104" s="5">
        <v>0</v>
      </c>
      <c r="N104" s="5">
        <v>0</v>
      </c>
      <c r="O104" s="5">
        <v>0</v>
      </c>
      <c r="P104" s="5">
        <v>39505</v>
      </c>
    </row>
    <row r="105" spans="1:16">
      <c r="A105" s="5">
        <v>1397</v>
      </c>
      <c r="B105" s="5">
        <v>4</v>
      </c>
      <c r="C105" s="5" t="s">
        <v>354</v>
      </c>
      <c r="D105" s="5" t="s">
        <v>353</v>
      </c>
      <c r="E105" s="5">
        <v>69642</v>
      </c>
      <c r="F105" s="5">
        <v>0</v>
      </c>
      <c r="G105" s="5">
        <v>3954</v>
      </c>
      <c r="H105" s="5">
        <v>10000</v>
      </c>
      <c r="I105" s="5">
        <v>0</v>
      </c>
      <c r="J105" s="5">
        <v>15000</v>
      </c>
      <c r="K105" s="5">
        <v>1184</v>
      </c>
      <c r="L105" s="5">
        <v>0</v>
      </c>
      <c r="M105" s="5">
        <v>0</v>
      </c>
      <c r="N105" s="5">
        <v>0</v>
      </c>
      <c r="O105" s="5">
        <v>0</v>
      </c>
      <c r="P105" s="5">
        <v>39505</v>
      </c>
    </row>
    <row r="106" spans="1:16">
      <c r="A106" s="5">
        <v>1397</v>
      </c>
      <c r="B106" s="5">
        <v>3</v>
      </c>
      <c r="C106" s="5" t="s">
        <v>355</v>
      </c>
      <c r="D106" s="5" t="s">
        <v>356</v>
      </c>
      <c r="E106" s="5">
        <v>708692</v>
      </c>
      <c r="F106" s="5">
        <v>110180</v>
      </c>
      <c r="G106" s="5">
        <v>23417</v>
      </c>
      <c r="H106" s="5">
        <v>203975</v>
      </c>
      <c r="I106" s="5">
        <v>116</v>
      </c>
      <c r="J106" s="5">
        <v>138000</v>
      </c>
      <c r="K106" s="5">
        <v>31494</v>
      </c>
      <c r="L106" s="5">
        <v>0</v>
      </c>
      <c r="M106" s="5">
        <v>0</v>
      </c>
      <c r="N106" s="5">
        <v>4092</v>
      </c>
      <c r="O106" s="5">
        <v>0</v>
      </c>
      <c r="P106" s="5">
        <v>197418</v>
      </c>
    </row>
    <row r="107" spans="1:16">
      <c r="A107" s="5">
        <v>1397</v>
      </c>
      <c r="B107" s="5">
        <v>4</v>
      </c>
      <c r="C107" s="5" t="s">
        <v>357</v>
      </c>
      <c r="D107" s="5" t="s">
        <v>358</v>
      </c>
      <c r="E107" s="5">
        <v>35591</v>
      </c>
      <c r="F107" s="5">
        <v>0</v>
      </c>
      <c r="G107" s="5">
        <v>2400</v>
      </c>
      <c r="H107" s="5">
        <v>0</v>
      </c>
      <c r="I107" s="5">
        <v>0</v>
      </c>
      <c r="J107" s="5">
        <v>13687</v>
      </c>
      <c r="K107" s="5">
        <v>415</v>
      </c>
      <c r="L107" s="5">
        <v>0</v>
      </c>
      <c r="M107" s="5">
        <v>0</v>
      </c>
      <c r="N107" s="5">
        <v>0</v>
      </c>
      <c r="O107" s="5">
        <v>0</v>
      </c>
      <c r="P107" s="5">
        <v>19089</v>
      </c>
    </row>
    <row r="108" spans="1:16">
      <c r="A108" s="5">
        <v>1397</v>
      </c>
      <c r="B108" s="5">
        <v>4</v>
      </c>
      <c r="C108" s="5" t="s">
        <v>359</v>
      </c>
      <c r="D108" s="5" t="s">
        <v>360</v>
      </c>
      <c r="E108" s="5">
        <v>70670</v>
      </c>
      <c r="F108" s="5">
        <v>0</v>
      </c>
      <c r="G108" s="5">
        <v>722</v>
      </c>
      <c r="H108" s="5">
        <v>2578</v>
      </c>
      <c r="I108" s="5">
        <v>0</v>
      </c>
      <c r="J108" s="5">
        <v>50545</v>
      </c>
      <c r="K108" s="5">
        <v>1953</v>
      </c>
      <c r="L108" s="5">
        <v>0</v>
      </c>
      <c r="M108" s="5">
        <v>0</v>
      </c>
      <c r="N108" s="5">
        <v>22</v>
      </c>
      <c r="O108" s="5">
        <v>0</v>
      </c>
      <c r="P108" s="5">
        <v>14850</v>
      </c>
    </row>
    <row r="109" spans="1:16">
      <c r="A109" s="5">
        <v>1397</v>
      </c>
      <c r="B109" s="5">
        <v>4</v>
      </c>
      <c r="C109" s="5" t="s">
        <v>361</v>
      </c>
      <c r="D109" s="5" t="s">
        <v>362</v>
      </c>
      <c r="E109" s="5">
        <v>19104</v>
      </c>
      <c r="F109" s="5">
        <v>0</v>
      </c>
      <c r="G109" s="5">
        <v>0</v>
      </c>
      <c r="H109" s="5">
        <v>1766</v>
      </c>
      <c r="I109" s="5">
        <v>0</v>
      </c>
      <c r="J109" s="5">
        <v>0</v>
      </c>
      <c r="K109" s="5">
        <v>17337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>
      <c r="A110" s="5">
        <v>1397</v>
      </c>
      <c r="B110" s="5">
        <v>4</v>
      </c>
      <c r="C110" s="5" t="s">
        <v>363</v>
      </c>
      <c r="D110" s="5" t="s">
        <v>364</v>
      </c>
      <c r="E110" s="5">
        <v>187806</v>
      </c>
      <c r="F110" s="5">
        <v>0</v>
      </c>
      <c r="G110" s="5">
        <v>16141</v>
      </c>
      <c r="H110" s="5">
        <v>13067</v>
      </c>
      <c r="I110" s="5">
        <v>0</v>
      </c>
      <c r="J110" s="5">
        <v>2314</v>
      </c>
      <c r="K110" s="5">
        <v>3027</v>
      </c>
      <c r="L110" s="5">
        <v>0</v>
      </c>
      <c r="M110" s="5">
        <v>0</v>
      </c>
      <c r="N110" s="5">
        <v>443</v>
      </c>
      <c r="O110" s="5">
        <v>0</v>
      </c>
      <c r="P110" s="5">
        <v>152813</v>
      </c>
    </row>
    <row r="111" spans="1:16">
      <c r="A111" s="5">
        <v>1397</v>
      </c>
      <c r="B111" s="5">
        <v>4</v>
      </c>
      <c r="C111" s="5" t="s">
        <v>365</v>
      </c>
      <c r="D111" s="5" t="s">
        <v>366</v>
      </c>
      <c r="E111" s="5">
        <v>112342</v>
      </c>
      <c r="F111" s="5">
        <v>13606</v>
      </c>
      <c r="G111" s="5">
        <v>3139</v>
      </c>
      <c r="H111" s="5">
        <v>18664</v>
      </c>
      <c r="I111" s="5">
        <v>0</v>
      </c>
      <c r="J111" s="5">
        <v>68435</v>
      </c>
      <c r="K111" s="5">
        <v>3483</v>
      </c>
      <c r="L111" s="5">
        <v>0</v>
      </c>
      <c r="M111" s="5">
        <v>0</v>
      </c>
      <c r="N111" s="5">
        <v>3627</v>
      </c>
      <c r="O111" s="5">
        <v>0</v>
      </c>
      <c r="P111" s="5">
        <v>1388</v>
      </c>
    </row>
    <row r="112" spans="1:16">
      <c r="A112" s="5">
        <v>1397</v>
      </c>
      <c r="B112" s="5">
        <v>4</v>
      </c>
      <c r="C112" s="5" t="s">
        <v>367</v>
      </c>
      <c r="D112" s="5" t="s">
        <v>368</v>
      </c>
      <c r="E112" s="5">
        <v>5229</v>
      </c>
      <c r="F112" s="5">
        <v>3830</v>
      </c>
      <c r="G112" s="5">
        <v>896</v>
      </c>
      <c r="H112" s="5">
        <v>0</v>
      </c>
      <c r="I112" s="5">
        <v>0</v>
      </c>
      <c r="J112" s="5">
        <v>503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</row>
    <row r="113" spans="1:16">
      <c r="A113" s="5">
        <v>1397</v>
      </c>
      <c r="B113" s="5">
        <v>4</v>
      </c>
      <c r="C113" s="5" t="s">
        <v>369</v>
      </c>
      <c r="D113" s="5" t="s">
        <v>370</v>
      </c>
      <c r="E113" s="5">
        <v>277951</v>
      </c>
      <c r="F113" s="5">
        <v>92744</v>
      </c>
      <c r="G113" s="5">
        <v>119</v>
      </c>
      <c r="H113" s="5">
        <v>167900</v>
      </c>
      <c r="I113" s="5">
        <v>116</v>
      </c>
      <c r="J113" s="5">
        <v>2517</v>
      </c>
      <c r="K113" s="5">
        <v>5278</v>
      </c>
      <c r="L113" s="5">
        <v>0</v>
      </c>
      <c r="M113" s="5">
        <v>0</v>
      </c>
      <c r="N113" s="5">
        <v>0</v>
      </c>
      <c r="O113" s="5">
        <v>0</v>
      </c>
      <c r="P113" s="5">
        <v>9277</v>
      </c>
    </row>
    <row r="114" spans="1:16">
      <c r="A114" s="5">
        <v>1397</v>
      </c>
      <c r="B114" s="5">
        <v>2</v>
      </c>
      <c r="C114" s="5" t="s">
        <v>371</v>
      </c>
      <c r="D114" s="5" t="s">
        <v>372</v>
      </c>
      <c r="E114" s="5">
        <v>6939790</v>
      </c>
      <c r="F114" s="5">
        <v>0</v>
      </c>
      <c r="G114" s="5">
        <v>37197</v>
      </c>
      <c r="H114" s="5">
        <v>0</v>
      </c>
      <c r="I114" s="5">
        <v>0</v>
      </c>
      <c r="J114" s="5">
        <v>66132</v>
      </c>
      <c r="K114" s="5">
        <v>19380</v>
      </c>
      <c r="L114" s="5">
        <v>0</v>
      </c>
      <c r="M114" s="5">
        <v>0</v>
      </c>
      <c r="N114" s="5">
        <v>1096</v>
      </c>
      <c r="O114" s="5">
        <v>0</v>
      </c>
      <c r="P114" s="5">
        <v>6815986</v>
      </c>
    </row>
    <row r="115" spans="1:16">
      <c r="A115" s="5">
        <v>1397</v>
      </c>
      <c r="B115" s="5">
        <v>3</v>
      </c>
      <c r="C115" s="5" t="s">
        <v>373</v>
      </c>
      <c r="D115" s="5" t="s">
        <v>374</v>
      </c>
      <c r="E115" s="5">
        <v>6823096</v>
      </c>
      <c r="F115" s="5">
        <v>0</v>
      </c>
      <c r="G115" s="5">
        <v>31143</v>
      </c>
      <c r="H115" s="5">
        <v>0</v>
      </c>
      <c r="I115" s="5">
        <v>0</v>
      </c>
      <c r="J115" s="5">
        <v>37745</v>
      </c>
      <c r="K115" s="5">
        <v>8838</v>
      </c>
      <c r="L115" s="5">
        <v>0</v>
      </c>
      <c r="M115" s="5">
        <v>0</v>
      </c>
      <c r="N115" s="5">
        <v>130</v>
      </c>
      <c r="O115" s="5">
        <v>0</v>
      </c>
      <c r="P115" s="5">
        <v>6745240</v>
      </c>
    </row>
    <row r="116" spans="1:16">
      <c r="A116" s="5">
        <v>1397</v>
      </c>
      <c r="B116" s="5">
        <v>4</v>
      </c>
      <c r="C116" s="5" t="s">
        <v>375</v>
      </c>
      <c r="D116" s="5" t="s">
        <v>374</v>
      </c>
      <c r="E116" s="5">
        <v>6823096</v>
      </c>
      <c r="F116" s="5">
        <v>0</v>
      </c>
      <c r="G116" s="5">
        <v>31143</v>
      </c>
      <c r="H116" s="5">
        <v>0</v>
      </c>
      <c r="I116" s="5">
        <v>0</v>
      </c>
      <c r="J116" s="5">
        <v>37745</v>
      </c>
      <c r="K116" s="5">
        <v>8838</v>
      </c>
      <c r="L116" s="5">
        <v>0</v>
      </c>
      <c r="M116" s="5">
        <v>0</v>
      </c>
      <c r="N116" s="5">
        <v>130</v>
      </c>
      <c r="O116" s="5">
        <v>0</v>
      </c>
      <c r="P116" s="5">
        <v>6745240</v>
      </c>
    </row>
    <row r="117" spans="1:16">
      <c r="A117" s="5">
        <v>1397</v>
      </c>
      <c r="B117" s="5">
        <v>3</v>
      </c>
      <c r="C117" s="5" t="s">
        <v>376</v>
      </c>
      <c r="D117" s="5" t="s">
        <v>377</v>
      </c>
      <c r="E117" s="5">
        <v>91972</v>
      </c>
      <c r="F117" s="5">
        <v>0</v>
      </c>
      <c r="G117" s="5">
        <v>6055</v>
      </c>
      <c r="H117" s="5">
        <v>0</v>
      </c>
      <c r="I117" s="5">
        <v>0</v>
      </c>
      <c r="J117" s="5">
        <v>28387</v>
      </c>
      <c r="K117" s="5">
        <v>10326</v>
      </c>
      <c r="L117" s="5">
        <v>0</v>
      </c>
      <c r="M117" s="5">
        <v>0</v>
      </c>
      <c r="N117" s="5">
        <v>677</v>
      </c>
      <c r="O117" s="5">
        <v>0</v>
      </c>
      <c r="P117" s="5">
        <v>46528</v>
      </c>
    </row>
    <row r="118" spans="1:16">
      <c r="A118" s="5">
        <v>1397</v>
      </c>
      <c r="B118" s="5">
        <v>4</v>
      </c>
      <c r="C118" s="5" t="s">
        <v>378</v>
      </c>
      <c r="D118" s="5" t="s">
        <v>377</v>
      </c>
      <c r="E118" s="5">
        <v>91972</v>
      </c>
      <c r="F118" s="5">
        <v>0</v>
      </c>
      <c r="G118" s="5">
        <v>6055</v>
      </c>
      <c r="H118" s="5">
        <v>0</v>
      </c>
      <c r="I118" s="5">
        <v>0</v>
      </c>
      <c r="J118" s="5">
        <v>28387</v>
      </c>
      <c r="K118" s="5">
        <v>10326</v>
      </c>
      <c r="L118" s="5">
        <v>0</v>
      </c>
      <c r="M118" s="5">
        <v>0</v>
      </c>
      <c r="N118" s="5">
        <v>677</v>
      </c>
      <c r="O118" s="5">
        <v>0</v>
      </c>
      <c r="P118" s="5">
        <v>46528</v>
      </c>
    </row>
    <row r="119" spans="1:16">
      <c r="A119" s="5">
        <v>1397</v>
      </c>
      <c r="B119" s="5">
        <v>3</v>
      </c>
      <c r="C119" s="5" t="s">
        <v>379</v>
      </c>
      <c r="D119" s="5" t="s">
        <v>380</v>
      </c>
      <c r="E119" s="5">
        <v>24722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216</v>
      </c>
      <c r="L119" s="5">
        <v>0</v>
      </c>
      <c r="M119" s="5">
        <v>0</v>
      </c>
      <c r="N119" s="5">
        <v>288</v>
      </c>
      <c r="O119" s="5">
        <v>0</v>
      </c>
      <c r="P119" s="5">
        <v>24218</v>
      </c>
    </row>
    <row r="120" spans="1:16">
      <c r="A120" s="5">
        <v>1397</v>
      </c>
      <c r="B120" s="5">
        <v>4</v>
      </c>
      <c r="C120" s="5" t="s">
        <v>381</v>
      </c>
      <c r="D120" s="5" t="s">
        <v>382</v>
      </c>
      <c r="E120" s="5">
        <v>18121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288</v>
      </c>
      <c r="O120" s="5">
        <v>0</v>
      </c>
      <c r="P120" s="5">
        <v>17833</v>
      </c>
    </row>
    <row r="121" spans="1:16">
      <c r="A121" s="5">
        <v>1397</v>
      </c>
      <c r="B121" s="5">
        <v>4</v>
      </c>
      <c r="C121" s="5" t="s">
        <v>383</v>
      </c>
      <c r="D121" s="5" t="s">
        <v>384</v>
      </c>
      <c r="E121" s="5">
        <v>6601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216</v>
      </c>
      <c r="L121" s="5">
        <v>0</v>
      </c>
      <c r="M121" s="5">
        <v>0</v>
      </c>
      <c r="N121" s="5">
        <v>0</v>
      </c>
      <c r="O121" s="5">
        <v>0</v>
      </c>
      <c r="P121" s="5">
        <v>6385</v>
      </c>
    </row>
    <row r="122" spans="1:16">
      <c r="A122" s="5">
        <v>1397</v>
      </c>
      <c r="B122" s="5">
        <v>2</v>
      </c>
      <c r="C122" s="5" t="s">
        <v>385</v>
      </c>
      <c r="D122" s="5" t="s">
        <v>386</v>
      </c>
      <c r="E122" s="5">
        <v>502369</v>
      </c>
      <c r="F122" s="5">
        <v>179453</v>
      </c>
      <c r="G122" s="5">
        <v>140501</v>
      </c>
      <c r="H122" s="5">
        <v>2282</v>
      </c>
      <c r="I122" s="5">
        <v>0</v>
      </c>
      <c r="J122" s="5">
        <v>8566</v>
      </c>
      <c r="K122" s="5">
        <v>840</v>
      </c>
      <c r="L122" s="5">
        <v>0</v>
      </c>
      <c r="M122" s="5">
        <v>8469</v>
      </c>
      <c r="N122" s="5">
        <v>2028</v>
      </c>
      <c r="O122" s="5">
        <v>0</v>
      </c>
      <c r="P122" s="5">
        <v>160230</v>
      </c>
    </row>
    <row r="123" spans="1:16">
      <c r="A123" s="5">
        <v>1397</v>
      </c>
      <c r="B123" s="5">
        <v>3</v>
      </c>
      <c r="C123" s="5" t="s">
        <v>387</v>
      </c>
      <c r="D123" s="5" t="s">
        <v>388</v>
      </c>
      <c r="E123" s="5">
        <v>309602</v>
      </c>
      <c r="F123" s="5">
        <v>179453</v>
      </c>
      <c r="G123" s="5">
        <v>52335</v>
      </c>
      <c r="H123" s="5">
        <v>824</v>
      </c>
      <c r="I123" s="5">
        <v>0</v>
      </c>
      <c r="J123" s="5">
        <v>285</v>
      </c>
      <c r="K123" s="5">
        <v>214</v>
      </c>
      <c r="L123" s="5">
        <v>0</v>
      </c>
      <c r="M123" s="5">
        <v>8469</v>
      </c>
      <c r="N123" s="5">
        <v>93</v>
      </c>
      <c r="O123" s="5">
        <v>0</v>
      </c>
      <c r="P123" s="5">
        <v>67928</v>
      </c>
    </row>
    <row r="124" spans="1:16">
      <c r="A124" s="5">
        <v>1397</v>
      </c>
      <c r="B124" s="5">
        <v>4</v>
      </c>
      <c r="C124" s="5" t="s">
        <v>389</v>
      </c>
      <c r="D124" s="5" t="s">
        <v>390</v>
      </c>
      <c r="E124" s="5">
        <v>254883</v>
      </c>
      <c r="F124" s="5">
        <v>179453</v>
      </c>
      <c r="G124" s="5">
        <v>51207</v>
      </c>
      <c r="H124" s="5">
        <v>824</v>
      </c>
      <c r="I124" s="5">
        <v>0</v>
      </c>
      <c r="J124" s="5">
        <v>285</v>
      </c>
      <c r="K124" s="5">
        <v>40</v>
      </c>
      <c r="L124" s="5">
        <v>0</v>
      </c>
      <c r="M124" s="5">
        <v>26</v>
      </c>
      <c r="N124" s="5">
        <v>93</v>
      </c>
      <c r="O124" s="5">
        <v>0</v>
      </c>
      <c r="P124" s="5">
        <v>22955</v>
      </c>
    </row>
    <row r="125" spans="1:16">
      <c r="A125" s="5">
        <v>1397</v>
      </c>
      <c r="B125" s="5">
        <v>4</v>
      </c>
      <c r="C125" s="5" t="s">
        <v>391</v>
      </c>
      <c r="D125" s="5" t="s">
        <v>392</v>
      </c>
      <c r="E125" s="5">
        <v>54507</v>
      </c>
      <c r="F125" s="5">
        <v>0</v>
      </c>
      <c r="G125" s="5">
        <v>948</v>
      </c>
      <c r="H125" s="5">
        <v>0</v>
      </c>
      <c r="I125" s="5">
        <v>0</v>
      </c>
      <c r="J125" s="5">
        <v>0</v>
      </c>
      <c r="K125" s="5">
        <v>143</v>
      </c>
      <c r="L125" s="5">
        <v>0</v>
      </c>
      <c r="M125" s="5">
        <v>8443</v>
      </c>
      <c r="N125" s="5">
        <v>0</v>
      </c>
      <c r="O125" s="5">
        <v>0</v>
      </c>
      <c r="P125" s="5">
        <v>44973</v>
      </c>
    </row>
    <row r="126" spans="1:16">
      <c r="A126" s="5">
        <v>1397</v>
      </c>
      <c r="B126" s="5">
        <v>4</v>
      </c>
      <c r="C126" s="5" t="s">
        <v>393</v>
      </c>
      <c r="D126" s="5" t="s">
        <v>394</v>
      </c>
      <c r="E126" s="5">
        <v>211</v>
      </c>
      <c r="F126" s="5">
        <v>0</v>
      </c>
      <c r="G126" s="5">
        <v>180</v>
      </c>
      <c r="H126" s="5">
        <v>0</v>
      </c>
      <c r="I126" s="5">
        <v>0</v>
      </c>
      <c r="J126" s="5">
        <v>0</v>
      </c>
      <c r="K126" s="5">
        <v>30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</row>
    <row r="127" spans="1:16">
      <c r="A127" s="5">
        <v>1397</v>
      </c>
      <c r="B127" s="5">
        <v>3</v>
      </c>
      <c r="C127" s="5" t="s">
        <v>395</v>
      </c>
      <c r="D127" s="5" t="s">
        <v>396</v>
      </c>
      <c r="E127" s="5">
        <v>192768</v>
      </c>
      <c r="F127" s="5">
        <v>0</v>
      </c>
      <c r="G127" s="5">
        <v>88166</v>
      </c>
      <c r="H127" s="5">
        <v>1458</v>
      </c>
      <c r="I127" s="5">
        <v>0</v>
      </c>
      <c r="J127" s="5">
        <v>8280</v>
      </c>
      <c r="K127" s="5">
        <v>626</v>
      </c>
      <c r="L127" s="5">
        <v>0</v>
      </c>
      <c r="M127" s="5">
        <v>0</v>
      </c>
      <c r="N127" s="5">
        <v>1935</v>
      </c>
      <c r="O127" s="5">
        <v>0</v>
      </c>
      <c r="P127" s="5">
        <v>92302</v>
      </c>
    </row>
    <row r="128" spans="1:16">
      <c r="A128" s="5">
        <v>1397</v>
      </c>
      <c r="B128" s="5">
        <v>4</v>
      </c>
      <c r="C128" s="5" t="s">
        <v>397</v>
      </c>
      <c r="D128" s="5" t="s">
        <v>398</v>
      </c>
      <c r="E128" s="5">
        <v>27856</v>
      </c>
      <c r="F128" s="5">
        <v>0</v>
      </c>
      <c r="G128" s="5">
        <v>947</v>
      </c>
      <c r="H128" s="5">
        <v>1458</v>
      </c>
      <c r="I128" s="5">
        <v>0</v>
      </c>
      <c r="J128" s="5">
        <v>0</v>
      </c>
      <c r="K128" s="5">
        <v>434</v>
      </c>
      <c r="L128" s="5">
        <v>0</v>
      </c>
      <c r="M128" s="5">
        <v>0</v>
      </c>
      <c r="N128" s="5">
        <v>0</v>
      </c>
      <c r="O128" s="5">
        <v>0</v>
      </c>
      <c r="P128" s="5">
        <v>25016</v>
      </c>
    </row>
    <row r="129" spans="1:16">
      <c r="A129" s="5">
        <v>1397</v>
      </c>
      <c r="B129" s="5">
        <v>4</v>
      </c>
      <c r="C129" s="5" t="s">
        <v>399</v>
      </c>
      <c r="D129" s="5" t="s">
        <v>400</v>
      </c>
      <c r="E129" s="5">
        <v>25682</v>
      </c>
      <c r="F129" s="5">
        <v>0</v>
      </c>
      <c r="G129" s="5">
        <v>0</v>
      </c>
      <c r="H129" s="5">
        <v>0</v>
      </c>
      <c r="I129" s="5">
        <v>0</v>
      </c>
      <c r="J129" s="5">
        <v>15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25667</v>
      </c>
    </row>
    <row r="130" spans="1:16">
      <c r="A130" s="5">
        <v>1397</v>
      </c>
      <c r="B130" s="5">
        <v>4</v>
      </c>
      <c r="C130" s="5" t="s">
        <v>401</v>
      </c>
      <c r="D130" s="5" t="s">
        <v>402</v>
      </c>
      <c r="E130" s="5">
        <v>9792</v>
      </c>
      <c r="F130" s="5">
        <v>0</v>
      </c>
      <c r="G130" s="5">
        <v>2015</v>
      </c>
      <c r="H130" s="5">
        <v>0</v>
      </c>
      <c r="I130" s="5">
        <v>0</v>
      </c>
      <c r="J130" s="5">
        <v>7476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300</v>
      </c>
    </row>
    <row r="131" spans="1:16">
      <c r="A131" s="5">
        <v>1397</v>
      </c>
      <c r="B131" s="5">
        <v>4</v>
      </c>
      <c r="C131" s="5" t="s">
        <v>403</v>
      </c>
      <c r="D131" s="5" t="s">
        <v>404</v>
      </c>
      <c r="E131" s="5">
        <v>129439</v>
      </c>
      <c r="F131" s="5">
        <v>0</v>
      </c>
      <c r="G131" s="5">
        <v>85203</v>
      </c>
      <c r="H131" s="5">
        <v>0</v>
      </c>
      <c r="I131" s="5">
        <v>0</v>
      </c>
      <c r="J131" s="5">
        <v>789</v>
      </c>
      <c r="K131" s="5">
        <v>192</v>
      </c>
      <c r="L131" s="5">
        <v>0</v>
      </c>
      <c r="M131" s="5">
        <v>0</v>
      </c>
      <c r="N131" s="5">
        <v>1935</v>
      </c>
      <c r="O131" s="5">
        <v>0</v>
      </c>
      <c r="P131" s="5">
        <v>41319</v>
      </c>
    </row>
    <row r="132" spans="1:16">
      <c r="A132" s="5">
        <v>1397</v>
      </c>
      <c r="B132" s="5">
        <v>2</v>
      </c>
      <c r="C132" s="5" t="s">
        <v>405</v>
      </c>
      <c r="D132" s="5" t="s">
        <v>406</v>
      </c>
      <c r="E132" s="5">
        <v>2722702</v>
      </c>
      <c r="F132" s="5">
        <v>306785</v>
      </c>
      <c r="G132" s="5">
        <v>509003</v>
      </c>
      <c r="H132" s="5">
        <v>266958</v>
      </c>
      <c r="I132" s="5">
        <v>488</v>
      </c>
      <c r="J132" s="5">
        <v>1575</v>
      </c>
      <c r="K132" s="5">
        <v>774</v>
      </c>
      <c r="L132" s="5">
        <v>837</v>
      </c>
      <c r="M132" s="5">
        <v>46265</v>
      </c>
      <c r="N132" s="5">
        <v>543</v>
      </c>
      <c r="O132" s="5">
        <v>7085</v>
      </c>
      <c r="P132" s="5">
        <v>1582391</v>
      </c>
    </row>
    <row r="133" spans="1:16">
      <c r="A133" s="5">
        <v>1397</v>
      </c>
      <c r="B133" s="5">
        <v>3</v>
      </c>
      <c r="C133" s="5" t="s">
        <v>407</v>
      </c>
      <c r="D133" s="5" t="s">
        <v>408</v>
      </c>
      <c r="E133" s="5">
        <v>3642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3642</v>
      </c>
    </row>
    <row r="134" spans="1:16">
      <c r="A134" s="5">
        <v>1397</v>
      </c>
      <c r="B134" s="5">
        <v>4</v>
      </c>
      <c r="C134" s="5" t="s">
        <v>409</v>
      </c>
      <c r="D134" s="5" t="s">
        <v>408</v>
      </c>
      <c r="E134" s="5">
        <v>3642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3642</v>
      </c>
    </row>
    <row r="135" spans="1:16">
      <c r="A135" s="5">
        <v>1397</v>
      </c>
      <c r="B135" s="5">
        <v>3</v>
      </c>
      <c r="C135" s="5" t="s">
        <v>410</v>
      </c>
      <c r="D135" s="5" t="s">
        <v>411</v>
      </c>
      <c r="E135" s="5">
        <v>373442</v>
      </c>
      <c r="F135" s="5">
        <v>0</v>
      </c>
      <c r="G135" s="5">
        <v>0</v>
      </c>
      <c r="H135" s="5">
        <v>266958</v>
      </c>
      <c r="I135" s="5">
        <v>0</v>
      </c>
      <c r="J135" s="5">
        <v>0</v>
      </c>
      <c r="K135" s="5">
        <v>0</v>
      </c>
      <c r="L135" s="5">
        <v>0</v>
      </c>
      <c r="M135" s="5">
        <v>22855</v>
      </c>
      <c r="N135" s="5">
        <v>0</v>
      </c>
      <c r="O135" s="5">
        <v>0</v>
      </c>
      <c r="P135" s="5">
        <v>83629</v>
      </c>
    </row>
    <row r="136" spans="1:16">
      <c r="A136" s="5">
        <v>1397</v>
      </c>
      <c r="B136" s="5">
        <v>4</v>
      </c>
      <c r="C136" s="5" t="s">
        <v>412</v>
      </c>
      <c r="D136" s="5" t="s">
        <v>411</v>
      </c>
      <c r="E136" s="5">
        <v>373442</v>
      </c>
      <c r="F136" s="5">
        <v>0</v>
      </c>
      <c r="G136" s="5">
        <v>0</v>
      </c>
      <c r="H136" s="5">
        <v>266958</v>
      </c>
      <c r="I136" s="5">
        <v>0</v>
      </c>
      <c r="J136" s="5">
        <v>0</v>
      </c>
      <c r="K136" s="5">
        <v>0</v>
      </c>
      <c r="L136" s="5">
        <v>0</v>
      </c>
      <c r="M136" s="5">
        <v>22855</v>
      </c>
      <c r="N136" s="5">
        <v>0</v>
      </c>
      <c r="O136" s="5">
        <v>0</v>
      </c>
      <c r="P136" s="5">
        <v>83629</v>
      </c>
    </row>
    <row r="137" spans="1:16">
      <c r="A137" s="5">
        <v>1397</v>
      </c>
      <c r="B137" s="5">
        <v>3</v>
      </c>
      <c r="C137" s="5" t="s">
        <v>413</v>
      </c>
      <c r="D137" s="5" t="s">
        <v>414</v>
      </c>
      <c r="E137" s="5">
        <v>581131</v>
      </c>
      <c r="F137" s="5">
        <v>0</v>
      </c>
      <c r="G137" s="5">
        <v>45326</v>
      </c>
      <c r="H137" s="5">
        <v>0</v>
      </c>
      <c r="I137" s="5">
        <v>0</v>
      </c>
      <c r="J137" s="5">
        <v>19</v>
      </c>
      <c r="K137" s="5">
        <v>0</v>
      </c>
      <c r="L137" s="5">
        <v>0</v>
      </c>
      <c r="M137" s="5">
        <v>11013</v>
      </c>
      <c r="N137" s="5">
        <v>0</v>
      </c>
      <c r="O137" s="5">
        <v>0</v>
      </c>
      <c r="P137" s="5">
        <v>524772</v>
      </c>
    </row>
    <row r="138" spans="1:16">
      <c r="A138" s="5">
        <v>1397</v>
      </c>
      <c r="B138" s="5">
        <v>4</v>
      </c>
      <c r="C138" s="5" t="s">
        <v>415</v>
      </c>
      <c r="D138" s="5" t="s">
        <v>414</v>
      </c>
      <c r="E138" s="5">
        <v>581131</v>
      </c>
      <c r="F138" s="5">
        <v>0</v>
      </c>
      <c r="G138" s="5">
        <v>45326</v>
      </c>
      <c r="H138" s="5">
        <v>0</v>
      </c>
      <c r="I138" s="5">
        <v>0</v>
      </c>
      <c r="J138" s="5">
        <v>19</v>
      </c>
      <c r="K138" s="5">
        <v>0</v>
      </c>
      <c r="L138" s="5">
        <v>0</v>
      </c>
      <c r="M138" s="5">
        <v>11013</v>
      </c>
      <c r="N138" s="5">
        <v>0</v>
      </c>
      <c r="O138" s="5">
        <v>0</v>
      </c>
      <c r="P138" s="5">
        <v>524772</v>
      </c>
    </row>
    <row r="139" spans="1:16">
      <c r="A139" s="5">
        <v>1397</v>
      </c>
      <c r="B139" s="5">
        <v>3</v>
      </c>
      <c r="C139" s="5" t="s">
        <v>416</v>
      </c>
      <c r="D139" s="5" t="s">
        <v>417</v>
      </c>
      <c r="E139" s="5">
        <v>1703112</v>
      </c>
      <c r="F139" s="5">
        <v>306785</v>
      </c>
      <c r="G139" s="5">
        <v>462791</v>
      </c>
      <c r="H139" s="5">
        <v>0</v>
      </c>
      <c r="I139" s="5">
        <v>488</v>
      </c>
      <c r="J139" s="5">
        <v>1556</v>
      </c>
      <c r="K139" s="5">
        <v>0</v>
      </c>
      <c r="L139" s="5">
        <v>837</v>
      </c>
      <c r="M139" s="5">
        <v>12397</v>
      </c>
      <c r="N139" s="5">
        <v>543</v>
      </c>
      <c r="O139" s="5">
        <v>7085</v>
      </c>
      <c r="P139" s="5">
        <v>910632</v>
      </c>
    </row>
    <row r="140" spans="1:16">
      <c r="A140" s="5">
        <v>1397</v>
      </c>
      <c r="B140" s="5">
        <v>4</v>
      </c>
      <c r="C140" s="5" t="s">
        <v>418</v>
      </c>
      <c r="D140" s="5" t="s">
        <v>417</v>
      </c>
      <c r="E140" s="5">
        <v>1703112</v>
      </c>
      <c r="F140" s="5">
        <v>306785</v>
      </c>
      <c r="G140" s="5">
        <v>462791</v>
      </c>
      <c r="H140" s="5">
        <v>0</v>
      </c>
      <c r="I140" s="5">
        <v>488</v>
      </c>
      <c r="J140" s="5">
        <v>1556</v>
      </c>
      <c r="K140" s="5">
        <v>0</v>
      </c>
      <c r="L140" s="5">
        <v>837</v>
      </c>
      <c r="M140" s="5">
        <v>12397</v>
      </c>
      <c r="N140" s="5">
        <v>543</v>
      </c>
      <c r="O140" s="5">
        <v>7085</v>
      </c>
      <c r="P140" s="5">
        <v>910632</v>
      </c>
    </row>
    <row r="141" spans="1:16">
      <c r="A141" s="5">
        <v>1397</v>
      </c>
      <c r="B141" s="5">
        <v>3</v>
      </c>
      <c r="C141" s="5" t="s">
        <v>419</v>
      </c>
      <c r="D141" s="5" t="s">
        <v>420</v>
      </c>
      <c r="E141" s="5">
        <v>60490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774</v>
      </c>
      <c r="L141" s="5">
        <v>0</v>
      </c>
      <c r="M141" s="5">
        <v>0</v>
      </c>
      <c r="N141" s="5">
        <v>0</v>
      </c>
      <c r="O141" s="5">
        <v>0</v>
      </c>
      <c r="P141" s="5">
        <v>59716</v>
      </c>
    </row>
    <row r="142" spans="1:16">
      <c r="A142" s="5">
        <v>1397</v>
      </c>
      <c r="B142" s="5">
        <v>4</v>
      </c>
      <c r="C142" s="5" t="s">
        <v>421</v>
      </c>
      <c r="D142" s="5" t="s">
        <v>422</v>
      </c>
      <c r="E142" s="5">
        <v>60490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774</v>
      </c>
      <c r="L142" s="5">
        <v>0</v>
      </c>
      <c r="M142" s="5">
        <v>0</v>
      </c>
      <c r="N142" s="5">
        <v>0</v>
      </c>
      <c r="O142" s="5">
        <v>0</v>
      </c>
      <c r="P142" s="5">
        <v>59716</v>
      </c>
    </row>
    <row r="143" spans="1:16">
      <c r="A143" s="5">
        <v>1397</v>
      </c>
      <c r="B143" s="5">
        <v>4</v>
      </c>
      <c r="C143" s="5" t="s">
        <v>423</v>
      </c>
      <c r="D143" s="5" t="s">
        <v>424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</row>
    <row r="144" spans="1:16">
      <c r="A144" s="5">
        <v>1397</v>
      </c>
      <c r="B144" s="5">
        <v>3</v>
      </c>
      <c r="C144" s="5" t="s">
        <v>425</v>
      </c>
      <c r="D144" s="5" t="s">
        <v>426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r="145" spans="1:16">
      <c r="A145" s="5">
        <v>1397</v>
      </c>
      <c r="B145" s="5">
        <v>4</v>
      </c>
      <c r="C145" s="5" t="s">
        <v>427</v>
      </c>
      <c r="D145" s="5" t="s">
        <v>426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</row>
    <row r="146" spans="1:16">
      <c r="A146" s="5">
        <v>1397</v>
      </c>
      <c r="B146" s="5">
        <v>7</v>
      </c>
      <c r="C146" s="5" t="s">
        <v>428</v>
      </c>
      <c r="D146" s="5" t="s">
        <v>429</v>
      </c>
      <c r="E146" s="5">
        <v>886</v>
      </c>
      <c r="F146" s="5">
        <v>0</v>
      </c>
      <c r="G146" s="5">
        <v>886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</row>
    <row r="147" spans="1:16">
      <c r="A147" s="5">
        <v>1397</v>
      </c>
      <c r="B147" s="5">
        <v>9</v>
      </c>
      <c r="C147" s="5" t="s">
        <v>430</v>
      </c>
      <c r="D147" s="5" t="s">
        <v>429</v>
      </c>
      <c r="E147" s="5">
        <v>886</v>
      </c>
      <c r="F147" s="5">
        <v>0</v>
      </c>
      <c r="G147" s="5">
        <v>886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</row>
    <row r="148" spans="1:16">
      <c r="A148" s="5">
        <v>1397</v>
      </c>
      <c r="B148" s="5">
        <v>2</v>
      </c>
      <c r="C148" s="5" t="s">
        <v>431</v>
      </c>
      <c r="D148" s="5" t="s">
        <v>432</v>
      </c>
      <c r="E148" s="5">
        <v>304049</v>
      </c>
      <c r="F148" s="5">
        <v>173314</v>
      </c>
      <c r="G148" s="5">
        <v>14984</v>
      </c>
      <c r="H148" s="5">
        <v>0</v>
      </c>
      <c r="I148" s="5">
        <v>0</v>
      </c>
      <c r="J148" s="5">
        <v>505</v>
      </c>
      <c r="K148" s="5">
        <v>93</v>
      </c>
      <c r="L148" s="5">
        <v>6325</v>
      </c>
      <c r="M148" s="5">
        <v>6894</v>
      </c>
      <c r="N148" s="5">
        <v>1401</v>
      </c>
      <c r="O148" s="5">
        <v>0</v>
      </c>
      <c r="P148" s="5">
        <v>100532</v>
      </c>
    </row>
    <row r="149" spans="1:16">
      <c r="A149" s="5">
        <v>1397</v>
      </c>
      <c r="B149" s="5">
        <v>3</v>
      </c>
      <c r="C149" s="5" t="s">
        <v>433</v>
      </c>
      <c r="D149" s="5" t="s">
        <v>434</v>
      </c>
      <c r="E149" s="5">
        <v>82685</v>
      </c>
      <c r="F149" s="5">
        <v>0</v>
      </c>
      <c r="G149" s="5">
        <v>4935</v>
      </c>
      <c r="H149" s="5">
        <v>0</v>
      </c>
      <c r="I149" s="5">
        <v>0</v>
      </c>
      <c r="J149" s="5">
        <v>285</v>
      </c>
      <c r="K149" s="5">
        <v>0</v>
      </c>
      <c r="L149" s="5">
        <v>0</v>
      </c>
      <c r="M149" s="5">
        <v>6792</v>
      </c>
      <c r="N149" s="5">
        <v>0</v>
      </c>
      <c r="O149" s="5">
        <v>0</v>
      </c>
      <c r="P149" s="5">
        <v>70672</v>
      </c>
    </row>
    <row r="150" spans="1:16">
      <c r="A150" s="5">
        <v>1397</v>
      </c>
      <c r="B150" s="5">
        <v>4</v>
      </c>
      <c r="C150" s="5" t="s">
        <v>435</v>
      </c>
      <c r="D150" s="5" t="s">
        <v>434</v>
      </c>
      <c r="E150" s="5">
        <v>82685</v>
      </c>
      <c r="F150" s="5">
        <v>0</v>
      </c>
      <c r="G150" s="5">
        <v>4935</v>
      </c>
      <c r="H150" s="5">
        <v>0</v>
      </c>
      <c r="I150" s="5">
        <v>0</v>
      </c>
      <c r="J150" s="5">
        <v>285</v>
      </c>
      <c r="K150" s="5">
        <v>0</v>
      </c>
      <c r="L150" s="5">
        <v>0</v>
      </c>
      <c r="M150" s="5">
        <v>6792</v>
      </c>
      <c r="N150" s="5">
        <v>0</v>
      </c>
      <c r="O150" s="5">
        <v>0</v>
      </c>
      <c r="P150" s="5">
        <v>70672</v>
      </c>
    </row>
    <row r="151" spans="1:16">
      <c r="A151" s="5">
        <v>1397</v>
      </c>
      <c r="B151" s="5">
        <v>3</v>
      </c>
      <c r="C151" s="5" t="s">
        <v>436</v>
      </c>
      <c r="D151" s="5" t="s">
        <v>437</v>
      </c>
      <c r="E151" s="5">
        <v>184</v>
      </c>
      <c r="F151" s="5">
        <v>0</v>
      </c>
      <c r="G151" s="5">
        <v>184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</row>
    <row r="152" spans="1:16">
      <c r="A152" s="5">
        <v>1397</v>
      </c>
      <c r="B152" s="5">
        <v>4</v>
      </c>
      <c r="C152" s="5" t="s">
        <v>438</v>
      </c>
      <c r="D152" s="5" t="s">
        <v>437</v>
      </c>
      <c r="E152" s="5">
        <v>184</v>
      </c>
      <c r="F152" s="5">
        <v>0</v>
      </c>
      <c r="G152" s="5">
        <v>184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>
      <c r="A153" s="5">
        <v>1397</v>
      </c>
      <c r="B153" s="5">
        <v>3</v>
      </c>
      <c r="C153" s="5" t="s">
        <v>439</v>
      </c>
      <c r="D153" s="5" t="s">
        <v>440</v>
      </c>
      <c r="E153" s="5">
        <v>146440</v>
      </c>
      <c r="F153" s="5">
        <v>121536</v>
      </c>
      <c r="G153" s="5">
        <v>4927</v>
      </c>
      <c r="H153" s="5">
        <v>0</v>
      </c>
      <c r="I153" s="5">
        <v>0</v>
      </c>
      <c r="J153" s="5">
        <v>220</v>
      </c>
      <c r="K153" s="5">
        <v>93</v>
      </c>
      <c r="L153" s="5">
        <v>6325</v>
      </c>
      <c r="M153" s="5">
        <v>0</v>
      </c>
      <c r="N153" s="5">
        <v>630</v>
      </c>
      <c r="O153" s="5">
        <v>0</v>
      </c>
      <c r="P153" s="5">
        <v>12710</v>
      </c>
    </row>
    <row r="154" spans="1:16">
      <c r="A154" s="5">
        <v>1397</v>
      </c>
      <c r="B154" s="5">
        <v>14</v>
      </c>
      <c r="C154" s="5" t="s">
        <v>441</v>
      </c>
      <c r="D154" s="5" t="s">
        <v>442</v>
      </c>
      <c r="E154" s="5">
        <v>146440</v>
      </c>
      <c r="F154" s="5">
        <v>121536</v>
      </c>
      <c r="G154" s="5">
        <v>4927</v>
      </c>
      <c r="H154" s="5">
        <v>0</v>
      </c>
      <c r="I154" s="5">
        <v>0</v>
      </c>
      <c r="J154" s="5">
        <v>220</v>
      </c>
      <c r="K154" s="5">
        <v>93</v>
      </c>
      <c r="L154" s="5">
        <v>6325</v>
      </c>
      <c r="M154" s="5">
        <v>0</v>
      </c>
      <c r="N154" s="5">
        <v>630</v>
      </c>
      <c r="O154" s="5">
        <v>0</v>
      </c>
      <c r="P154" s="5">
        <v>12710</v>
      </c>
    </row>
    <row r="155" spans="1:16">
      <c r="A155" s="5">
        <v>1397</v>
      </c>
      <c r="B155" s="5">
        <v>3</v>
      </c>
      <c r="C155" s="5" t="s">
        <v>443</v>
      </c>
      <c r="D155" s="5" t="s">
        <v>444</v>
      </c>
      <c r="E155" s="5">
        <v>11260</v>
      </c>
      <c r="F155" s="5">
        <v>0</v>
      </c>
      <c r="G155" s="5">
        <v>1314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102</v>
      </c>
      <c r="N155" s="5">
        <v>771</v>
      </c>
      <c r="O155" s="5">
        <v>0</v>
      </c>
      <c r="P155" s="5">
        <v>9073</v>
      </c>
    </row>
    <row r="156" spans="1:16">
      <c r="A156" s="5">
        <v>1397</v>
      </c>
      <c r="B156" s="5">
        <v>4</v>
      </c>
      <c r="C156" s="5" t="s">
        <v>445</v>
      </c>
      <c r="D156" s="5" t="s">
        <v>444</v>
      </c>
      <c r="E156" s="5">
        <v>11260</v>
      </c>
      <c r="F156" s="5">
        <v>0</v>
      </c>
      <c r="G156" s="5">
        <v>1314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102</v>
      </c>
      <c r="N156" s="5">
        <v>771</v>
      </c>
      <c r="O156" s="5">
        <v>0</v>
      </c>
      <c r="P156" s="5">
        <v>9073</v>
      </c>
    </row>
    <row r="157" spans="1:16">
      <c r="A157" s="5">
        <v>1397</v>
      </c>
      <c r="B157" s="5">
        <v>3</v>
      </c>
      <c r="C157" s="5" t="s">
        <v>446</v>
      </c>
      <c r="D157" s="5" t="s">
        <v>447</v>
      </c>
      <c r="E157" s="5">
        <v>11701</v>
      </c>
      <c r="F157" s="5">
        <v>0</v>
      </c>
      <c r="G157" s="5">
        <v>3624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8077</v>
      </c>
    </row>
    <row r="158" spans="1:16">
      <c r="A158" s="5">
        <v>1397</v>
      </c>
      <c r="B158" s="5">
        <v>4</v>
      </c>
      <c r="C158" s="5" t="s">
        <v>448</v>
      </c>
      <c r="D158" s="5" t="s">
        <v>447</v>
      </c>
      <c r="E158" s="5">
        <v>11701</v>
      </c>
      <c r="F158" s="5">
        <v>0</v>
      </c>
      <c r="G158" s="5">
        <v>3624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8077</v>
      </c>
    </row>
    <row r="159" spans="1:16">
      <c r="A159" s="5">
        <v>1397</v>
      </c>
      <c r="B159" s="5">
        <v>3</v>
      </c>
      <c r="C159" s="5" t="s">
        <v>449</v>
      </c>
      <c r="D159" s="5" t="s">
        <v>450</v>
      </c>
      <c r="E159" s="5">
        <v>51778</v>
      </c>
      <c r="F159" s="5">
        <v>51778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</row>
    <row r="160" spans="1:16">
      <c r="A160" s="5">
        <v>1397</v>
      </c>
      <c r="B160" s="5">
        <v>4</v>
      </c>
      <c r="C160" s="5" t="s">
        <v>451</v>
      </c>
      <c r="D160" s="5" t="s">
        <v>450</v>
      </c>
      <c r="E160" s="5">
        <v>51778</v>
      </c>
      <c r="F160" s="5">
        <v>51778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</row>
    <row r="161" spans="1:16">
      <c r="A161" s="5">
        <v>1397</v>
      </c>
      <c r="B161" s="5">
        <v>2</v>
      </c>
      <c r="C161" s="5" t="s">
        <v>452</v>
      </c>
      <c r="D161" s="5" t="s">
        <v>453</v>
      </c>
      <c r="E161" s="5">
        <v>519547</v>
      </c>
      <c r="F161" s="5">
        <v>175</v>
      </c>
      <c r="G161" s="5">
        <v>184627</v>
      </c>
      <c r="H161" s="5">
        <v>1461</v>
      </c>
      <c r="I161" s="5">
        <v>0</v>
      </c>
      <c r="J161" s="5">
        <v>388</v>
      </c>
      <c r="K161" s="5">
        <v>11697</v>
      </c>
      <c r="L161" s="5">
        <v>3094</v>
      </c>
      <c r="M161" s="5">
        <v>11954</v>
      </c>
      <c r="N161" s="5">
        <v>11077</v>
      </c>
      <c r="O161" s="5">
        <v>0</v>
      </c>
      <c r="P161" s="5">
        <v>295074</v>
      </c>
    </row>
    <row r="162" spans="1:16">
      <c r="A162" s="5">
        <v>1397</v>
      </c>
      <c r="B162" s="5">
        <v>3</v>
      </c>
      <c r="C162" s="5" t="s">
        <v>454</v>
      </c>
      <c r="D162" s="5" t="s">
        <v>455</v>
      </c>
      <c r="E162" s="5">
        <v>272682</v>
      </c>
      <c r="F162" s="5">
        <v>0</v>
      </c>
      <c r="G162" s="5">
        <v>29759</v>
      </c>
      <c r="H162" s="5">
        <v>980</v>
      </c>
      <c r="I162" s="5">
        <v>0</v>
      </c>
      <c r="J162" s="5">
        <v>4</v>
      </c>
      <c r="K162" s="5">
        <v>10993</v>
      </c>
      <c r="L162" s="5">
        <v>3094</v>
      </c>
      <c r="M162" s="5">
        <v>1339</v>
      </c>
      <c r="N162" s="5">
        <v>11077</v>
      </c>
      <c r="O162" s="5">
        <v>0</v>
      </c>
      <c r="P162" s="5">
        <v>215435</v>
      </c>
    </row>
    <row r="163" spans="1:16">
      <c r="A163" s="5">
        <v>1397</v>
      </c>
      <c r="B163" s="5">
        <v>4</v>
      </c>
      <c r="C163" s="5" t="s">
        <v>456</v>
      </c>
      <c r="D163" s="5" t="s">
        <v>457</v>
      </c>
      <c r="E163" s="5">
        <v>3067</v>
      </c>
      <c r="F163" s="5">
        <v>0</v>
      </c>
      <c r="G163" s="5">
        <v>333</v>
      </c>
      <c r="H163" s="5">
        <v>980</v>
      </c>
      <c r="I163" s="5">
        <v>0</v>
      </c>
      <c r="J163" s="5">
        <v>0</v>
      </c>
      <c r="K163" s="5">
        <v>1153</v>
      </c>
      <c r="L163" s="5">
        <v>0</v>
      </c>
      <c r="M163" s="5">
        <v>0</v>
      </c>
      <c r="N163" s="5">
        <v>0</v>
      </c>
      <c r="O163" s="5">
        <v>0</v>
      </c>
      <c r="P163" s="5">
        <v>601</v>
      </c>
    </row>
    <row r="164" spans="1:16">
      <c r="A164" s="5">
        <v>1397</v>
      </c>
      <c r="B164" s="5">
        <v>4</v>
      </c>
      <c r="C164" s="5" t="s">
        <v>458</v>
      </c>
      <c r="D164" s="5" t="s">
        <v>459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1397</v>
      </c>
      <c r="B165" s="5">
        <v>4</v>
      </c>
      <c r="C165" s="5" t="s">
        <v>460</v>
      </c>
      <c r="D165" s="5" t="s">
        <v>461</v>
      </c>
      <c r="E165" s="5">
        <v>166717</v>
      </c>
      <c r="F165" s="5">
        <v>0</v>
      </c>
      <c r="G165" s="5">
        <v>9260</v>
      </c>
      <c r="H165" s="5">
        <v>0</v>
      </c>
      <c r="I165" s="5">
        <v>0</v>
      </c>
      <c r="J165" s="5">
        <v>4</v>
      </c>
      <c r="K165" s="5">
        <v>8861</v>
      </c>
      <c r="L165" s="5">
        <v>0</v>
      </c>
      <c r="M165" s="5">
        <v>38</v>
      </c>
      <c r="N165" s="5">
        <v>10588</v>
      </c>
      <c r="O165" s="5">
        <v>0</v>
      </c>
      <c r="P165" s="5">
        <v>137967</v>
      </c>
    </row>
    <row r="166" spans="1:16">
      <c r="A166" s="5">
        <v>1397</v>
      </c>
      <c r="B166" s="5">
        <v>4</v>
      </c>
      <c r="C166" s="5" t="s">
        <v>462</v>
      </c>
      <c r="D166" s="5" t="s">
        <v>463</v>
      </c>
      <c r="E166" s="5">
        <v>13347</v>
      </c>
      <c r="F166" s="5">
        <v>0</v>
      </c>
      <c r="G166" s="5">
        <v>7179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6168</v>
      </c>
    </row>
    <row r="167" spans="1:16">
      <c r="A167" s="5">
        <v>1397</v>
      </c>
      <c r="B167" s="5">
        <v>4</v>
      </c>
      <c r="C167" s="5" t="s">
        <v>464</v>
      </c>
      <c r="D167" s="5" t="s">
        <v>465</v>
      </c>
      <c r="E167" s="5">
        <v>22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22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</row>
    <row r="168" spans="1:16">
      <c r="A168" s="5">
        <v>1397</v>
      </c>
      <c r="B168" s="5">
        <v>4</v>
      </c>
      <c r="C168" s="5" t="s">
        <v>466</v>
      </c>
      <c r="D168" s="5" t="s">
        <v>467</v>
      </c>
      <c r="E168" s="5">
        <v>7027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1301</v>
      </c>
      <c r="N168" s="5">
        <v>0</v>
      </c>
      <c r="O168" s="5">
        <v>0</v>
      </c>
      <c r="P168" s="5">
        <v>5726</v>
      </c>
    </row>
    <row r="169" spans="1:16">
      <c r="A169" s="5">
        <v>1397</v>
      </c>
      <c r="B169" s="5">
        <v>4</v>
      </c>
      <c r="C169" s="5" t="s">
        <v>468</v>
      </c>
      <c r="D169" s="5" t="s">
        <v>469</v>
      </c>
      <c r="E169" s="5">
        <v>126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126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</row>
    <row r="170" spans="1:16">
      <c r="A170" s="5">
        <v>1397</v>
      </c>
      <c r="B170" s="5">
        <v>9</v>
      </c>
      <c r="C170" s="5" t="s">
        <v>470</v>
      </c>
      <c r="D170" s="5" t="s">
        <v>471</v>
      </c>
      <c r="E170" s="5">
        <v>82375</v>
      </c>
      <c r="F170" s="5">
        <v>0</v>
      </c>
      <c r="G170" s="5">
        <v>12987</v>
      </c>
      <c r="H170" s="5">
        <v>0</v>
      </c>
      <c r="I170" s="5">
        <v>0</v>
      </c>
      <c r="J170" s="5">
        <v>0</v>
      </c>
      <c r="K170" s="5">
        <v>831</v>
      </c>
      <c r="L170" s="5">
        <v>3094</v>
      </c>
      <c r="M170" s="5">
        <v>0</v>
      </c>
      <c r="N170" s="5">
        <v>490</v>
      </c>
      <c r="O170" s="5">
        <v>0</v>
      </c>
      <c r="P170" s="5">
        <v>64973</v>
      </c>
    </row>
    <row r="171" spans="1:16">
      <c r="A171" s="5">
        <v>1397</v>
      </c>
      <c r="B171" s="5">
        <v>3</v>
      </c>
      <c r="C171" s="5" t="s">
        <v>472</v>
      </c>
      <c r="D171" s="5" t="s">
        <v>473</v>
      </c>
      <c r="E171" s="5">
        <v>246865</v>
      </c>
      <c r="F171" s="5">
        <v>175</v>
      </c>
      <c r="G171" s="5">
        <v>154868</v>
      </c>
      <c r="H171" s="5">
        <v>481</v>
      </c>
      <c r="I171" s="5">
        <v>0</v>
      </c>
      <c r="J171" s="5">
        <v>384</v>
      </c>
      <c r="K171" s="5">
        <v>704</v>
      </c>
      <c r="L171" s="5">
        <v>0</v>
      </c>
      <c r="M171" s="5">
        <v>10615</v>
      </c>
      <c r="N171" s="5">
        <v>0</v>
      </c>
      <c r="O171" s="5">
        <v>0</v>
      </c>
      <c r="P171" s="5">
        <v>79639</v>
      </c>
    </row>
    <row r="172" spans="1:16">
      <c r="A172" s="5">
        <v>1397</v>
      </c>
      <c r="B172" s="5">
        <v>4</v>
      </c>
      <c r="C172" s="5" t="s">
        <v>474</v>
      </c>
      <c r="D172" s="5" t="s">
        <v>475</v>
      </c>
      <c r="E172" s="5">
        <v>152317</v>
      </c>
      <c r="F172" s="5">
        <v>175</v>
      </c>
      <c r="G172" s="5">
        <v>150453</v>
      </c>
      <c r="H172" s="5">
        <v>0</v>
      </c>
      <c r="I172" s="5">
        <v>0</v>
      </c>
      <c r="J172" s="5">
        <v>0</v>
      </c>
      <c r="K172" s="5">
        <v>700</v>
      </c>
      <c r="L172" s="5">
        <v>0</v>
      </c>
      <c r="M172" s="5">
        <v>0</v>
      </c>
      <c r="N172" s="5">
        <v>0</v>
      </c>
      <c r="O172" s="5">
        <v>0</v>
      </c>
      <c r="P172" s="5">
        <v>989</v>
      </c>
    </row>
    <row r="173" spans="1:16">
      <c r="A173" s="5">
        <v>1397</v>
      </c>
      <c r="B173" s="5">
        <v>4</v>
      </c>
      <c r="C173" s="5" t="s">
        <v>476</v>
      </c>
      <c r="D173" s="5" t="s">
        <v>477</v>
      </c>
      <c r="E173" s="5">
        <v>72066</v>
      </c>
      <c r="F173" s="5">
        <v>0</v>
      </c>
      <c r="G173" s="5">
        <v>1475</v>
      </c>
      <c r="H173" s="5">
        <v>0</v>
      </c>
      <c r="I173" s="5">
        <v>0</v>
      </c>
      <c r="J173" s="5">
        <v>24</v>
      </c>
      <c r="K173" s="5">
        <v>0</v>
      </c>
      <c r="L173" s="5">
        <v>0</v>
      </c>
      <c r="M173" s="5">
        <v>10615</v>
      </c>
      <c r="N173" s="5">
        <v>0</v>
      </c>
      <c r="O173" s="5">
        <v>0</v>
      </c>
      <c r="P173" s="5">
        <v>59952</v>
      </c>
    </row>
    <row r="174" spans="1:16">
      <c r="A174" s="5">
        <v>1397</v>
      </c>
      <c r="B174" s="5">
        <v>4</v>
      </c>
      <c r="C174" s="5" t="s">
        <v>478</v>
      </c>
      <c r="D174" s="5" t="s">
        <v>479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1397</v>
      </c>
      <c r="B175" s="5">
        <v>4</v>
      </c>
      <c r="C175" s="5" t="s">
        <v>480</v>
      </c>
      <c r="D175" s="5" t="s">
        <v>481</v>
      </c>
      <c r="E175" s="5">
        <v>19875</v>
      </c>
      <c r="F175" s="5">
        <v>0</v>
      </c>
      <c r="G175" s="5">
        <v>1200</v>
      </c>
      <c r="H175" s="5">
        <v>481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18194</v>
      </c>
    </row>
    <row r="176" spans="1:16">
      <c r="A176" s="5">
        <v>1397</v>
      </c>
      <c r="B176" s="5">
        <v>4</v>
      </c>
      <c r="C176" s="5" t="s">
        <v>482</v>
      </c>
      <c r="D176" s="5" t="s">
        <v>483</v>
      </c>
      <c r="E176" s="5">
        <v>904</v>
      </c>
      <c r="F176" s="5">
        <v>0</v>
      </c>
      <c r="G176" s="5">
        <v>900</v>
      </c>
      <c r="H176" s="5">
        <v>0</v>
      </c>
      <c r="I176" s="5">
        <v>0</v>
      </c>
      <c r="J176" s="5">
        <v>0</v>
      </c>
      <c r="K176" s="5">
        <v>4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</row>
    <row r="177" spans="1:16">
      <c r="A177" s="5">
        <v>1397</v>
      </c>
      <c r="B177" s="5">
        <v>4</v>
      </c>
      <c r="C177" s="5" t="s">
        <v>484</v>
      </c>
      <c r="D177" s="5" t="s">
        <v>485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</row>
    <row r="178" spans="1:16">
      <c r="A178" s="5">
        <v>1397</v>
      </c>
      <c r="B178" s="5">
        <v>4</v>
      </c>
      <c r="C178" s="5" t="s">
        <v>486</v>
      </c>
      <c r="D178" s="5" t="s">
        <v>487</v>
      </c>
      <c r="E178" s="5">
        <v>1704</v>
      </c>
      <c r="F178" s="5">
        <v>0</v>
      </c>
      <c r="G178" s="5">
        <v>840</v>
      </c>
      <c r="H178" s="5">
        <v>0</v>
      </c>
      <c r="I178" s="5">
        <v>0</v>
      </c>
      <c r="J178" s="5">
        <v>360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504</v>
      </c>
    </row>
    <row r="179" spans="1:16">
      <c r="A179" s="5">
        <v>1397</v>
      </c>
      <c r="B179" s="5">
        <v>2</v>
      </c>
      <c r="C179" s="5" t="s">
        <v>488</v>
      </c>
      <c r="D179" s="5" t="s">
        <v>489</v>
      </c>
      <c r="E179" s="5">
        <v>16457859</v>
      </c>
      <c r="F179" s="5">
        <v>0</v>
      </c>
      <c r="G179" s="5">
        <v>121783</v>
      </c>
      <c r="H179" s="5">
        <v>3009</v>
      </c>
      <c r="I179" s="5">
        <v>0</v>
      </c>
      <c r="J179" s="5">
        <v>2780</v>
      </c>
      <c r="K179" s="5">
        <v>4035</v>
      </c>
      <c r="L179" s="5">
        <v>0</v>
      </c>
      <c r="M179" s="5">
        <v>2188</v>
      </c>
      <c r="N179" s="5">
        <v>25375</v>
      </c>
      <c r="O179" s="5">
        <v>0</v>
      </c>
      <c r="P179" s="5">
        <v>16298688</v>
      </c>
    </row>
    <row r="180" spans="1:16">
      <c r="A180" s="5">
        <v>1397</v>
      </c>
      <c r="B180" s="5">
        <v>3</v>
      </c>
      <c r="C180" s="5" t="s">
        <v>490</v>
      </c>
      <c r="D180" s="5" t="s">
        <v>491</v>
      </c>
      <c r="E180" s="5">
        <v>16311370</v>
      </c>
      <c r="F180" s="5">
        <v>0</v>
      </c>
      <c r="G180" s="5">
        <v>88462</v>
      </c>
      <c r="H180" s="5">
        <v>0</v>
      </c>
      <c r="I180" s="5">
        <v>0</v>
      </c>
      <c r="J180" s="5">
        <v>0</v>
      </c>
      <c r="K180" s="5">
        <v>811</v>
      </c>
      <c r="L180" s="5">
        <v>0</v>
      </c>
      <c r="M180" s="5">
        <v>0</v>
      </c>
      <c r="N180" s="5">
        <v>0</v>
      </c>
      <c r="O180" s="5">
        <v>0</v>
      </c>
      <c r="P180" s="5">
        <v>16222097</v>
      </c>
    </row>
    <row r="181" spans="1:16">
      <c r="A181" s="5">
        <v>1397</v>
      </c>
      <c r="B181" s="5">
        <v>4</v>
      </c>
      <c r="C181" s="5" t="s">
        <v>492</v>
      </c>
      <c r="D181" s="5" t="s">
        <v>491</v>
      </c>
      <c r="E181" s="5">
        <v>16311370</v>
      </c>
      <c r="F181" s="5">
        <v>0</v>
      </c>
      <c r="G181" s="5">
        <v>88462</v>
      </c>
      <c r="H181" s="5">
        <v>0</v>
      </c>
      <c r="I181" s="5">
        <v>0</v>
      </c>
      <c r="J181" s="5">
        <v>0</v>
      </c>
      <c r="K181" s="5">
        <v>811</v>
      </c>
      <c r="L181" s="5">
        <v>0</v>
      </c>
      <c r="M181" s="5">
        <v>0</v>
      </c>
      <c r="N181" s="5">
        <v>0</v>
      </c>
      <c r="O181" s="5">
        <v>0</v>
      </c>
      <c r="P181" s="5">
        <v>16222097</v>
      </c>
    </row>
    <row r="182" spans="1:16">
      <c r="A182" s="5">
        <v>1397</v>
      </c>
      <c r="B182" s="5">
        <v>3</v>
      </c>
      <c r="C182" s="5" t="s">
        <v>493</v>
      </c>
      <c r="D182" s="5" t="s">
        <v>494</v>
      </c>
      <c r="E182" s="5">
        <v>9283</v>
      </c>
      <c r="F182" s="5">
        <v>0</v>
      </c>
      <c r="G182" s="5">
        <v>8448</v>
      </c>
      <c r="H182" s="5">
        <v>0</v>
      </c>
      <c r="I182" s="5">
        <v>0</v>
      </c>
      <c r="J182" s="5">
        <v>0</v>
      </c>
      <c r="K182" s="5">
        <v>50</v>
      </c>
      <c r="L182" s="5">
        <v>0</v>
      </c>
      <c r="M182" s="5">
        <v>0</v>
      </c>
      <c r="N182" s="5">
        <v>785</v>
      </c>
      <c r="O182" s="5">
        <v>0</v>
      </c>
      <c r="P182" s="5">
        <v>0</v>
      </c>
    </row>
    <row r="183" spans="1:16">
      <c r="A183" s="5">
        <v>1397</v>
      </c>
      <c r="B183" s="5">
        <v>4</v>
      </c>
      <c r="C183" s="5" t="s">
        <v>495</v>
      </c>
      <c r="D183" s="5" t="s">
        <v>494</v>
      </c>
      <c r="E183" s="5">
        <v>9283</v>
      </c>
      <c r="F183" s="5">
        <v>0</v>
      </c>
      <c r="G183" s="5">
        <v>8448</v>
      </c>
      <c r="H183" s="5">
        <v>0</v>
      </c>
      <c r="I183" s="5">
        <v>0</v>
      </c>
      <c r="J183" s="5">
        <v>0</v>
      </c>
      <c r="K183" s="5">
        <v>50</v>
      </c>
      <c r="L183" s="5">
        <v>0</v>
      </c>
      <c r="M183" s="5">
        <v>0</v>
      </c>
      <c r="N183" s="5">
        <v>785</v>
      </c>
      <c r="O183" s="5">
        <v>0</v>
      </c>
      <c r="P183" s="5">
        <v>0</v>
      </c>
    </row>
    <row r="184" spans="1:16">
      <c r="A184" s="5">
        <v>1397</v>
      </c>
      <c r="B184" s="5">
        <v>3</v>
      </c>
      <c r="C184" s="5" t="s">
        <v>496</v>
      </c>
      <c r="D184" s="5" t="s">
        <v>497</v>
      </c>
      <c r="E184" s="5">
        <v>137206</v>
      </c>
      <c r="F184" s="5">
        <v>0</v>
      </c>
      <c r="G184" s="5">
        <v>24873</v>
      </c>
      <c r="H184" s="5">
        <v>3009</v>
      </c>
      <c r="I184" s="5">
        <v>0</v>
      </c>
      <c r="J184" s="5">
        <v>2780</v>
      </c>
      <c r="K184" s="5">
        <v>3175</v>
      </c>
      <c r="L184" s="5">
        <v>0</v>
      </c>
      <c r="M184" s="5">
        <v>2188</v>
      </c>
      <c r="N184" s="5">
        <v>24590</v>
      </c>
      <c r="O184" s="5">
        <v>0</v>
      </c>
      <c r="P184" s="5">
        <v>76591</v>
      </c>
    </row>
    <row r="185" spans="1:16">
      <c r="A185" s="5">
        <v>1397</v>
      </c>
      <c r="B185" s="5">
        <v>4</v>
      </c>
      <c r="C185" s="5" t="s">
        <v>498</v>
      </c>
      <c r="D185" s="5" t="s">
        <v>497</v>
      </c>
      <c r="E185" s="5">
        <v>137206</v>
      </c>
      <c r="F185" s="5">
        <v>0</v>
      </c>
      <c r="G185" s="5">
        <v>24873</v>
      </c>
      <c r="H185" s="5">
        <v>3009</v>
      </c>
      <c r="I185" s="5">
        <v>0</v>
      </c>
      <c r="J185" s="5">
        <v>2780</v>
      </c>
      <c r="K185" s="5">
        <v>3175</v>
      </c>
      <c r="L185" s="5">
        <v>0</v>
      </c>
      <c r="M185" s="5">
        <v>2188</v>
      </c>
      <c r="N185" s="5">
        <v>24590</v>
      </c>
      <c r="O185" s="5">
        <v>0</v>
      </c>
      <c r="P185" s="5">
        <v>76591</v>
      </c>
    </row>
    <row r="186" spans="1:16">
      <c r="A186" s="5">
        <v>1397</v>
      </c>
      <c r="B186" s="5">
        <v>2</v>
      </c>
      <c r="C186" s="5" t="s">
        <v>499</v>
      </c>
      <c r="D186" s="5" t="s">
        <v>500</v>
      </c>
      <c r="E186" s="5">
        <v>21222</v>
      </c>
      <c r="F186" s="5">
        <v>0</v>
      </c>
      <c r="G186" s="5">
        <v>11210</v>
      </c>
      <c r="H186" s="5">
        <v>9962</v>
      </c>
      <c r="I186" s="5">
        <v>0</v>
      </c>
      <c r="J186" s="5">
        <v>0</v>
      </c>
      <c r="K186" s="5">
        <v>50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1397</v>
      </c>
      <c r="B187" s="5">
        <v>3</v>
      </c>
      <c r="C187" s="5" t="s">
        <v>501</v>
      </c>
      <c r="D187" s="5" t="s">
        <v>502</v>
      </c>
      <c r="E187" s="5">
        <v>10553</v>
      </c>
      <c r="F187" s="5">
        <v>0</v>
      </c>
      <c r="G187" s="5">
        <v>1791</v>
      </c>
      <c r="H187" s="5">
        <v>8762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1397</v>
      </c>
      <c r="B188" s="5">
        <v>4</v>
      </c>
      <c r="C188" s="5" t="s">
        <v>503</v>
      </c>
      <c r="D188" s="5" t="s">
        <v>504</v>
      </c>
      <c r="E188" s="5">
        <v>10553</v>
      </c>
      <c r="F188" s="5">
        <v>0</v>
      </c>
      <c r="G188" s="5">
        <v>1791</v>
      </c>
      <c r="H188" s="5">
        <v>8762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1397</v>
      </c>
      <c r="B189" s="5">
        <v>4</v>
      </c>
      <c r="C189" s="5" t="s">
        <v>505</v>
      </c>
      <c r="D189" s="5" t="s">
        <v>506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1397</v>
      </c>
      <c r="B190" s="5">
        <v>3</v>
      </c>
      <c r="C190" s="5" t="s">
        <v>507</v>
      </c>
      <c r="D190" s="5" t="s">
        <v>508</v>
      </c>
      <c r="E190" s="5">
        <v>4722</v>
      </c>
      <c r="F190" s="5">
        <v>0</v>
      </c>
      <c r="G190" s="5">
        <v>4672</v>
      </c>
      <c r="H190" s="5">
        <v>0</v>
      </c>
      <c r="I190" s="5">
        <v>0</v>
      </c>
      <c r="J190" s="5">
        <v>0</v>
      </c>
      <c r="K190" s="5">
        <v>50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1397</v>
      </c>
      <c r="B191" s="5">
        <v>4</v>
      </c>
      <c r="C191" s="5" t="s">
        <v>509</v>
      </c>
      <c r="D191" s="5" t="s">
        <v>508</v>
      </c>
      <c r="E191" s="5">
        <v>4722</v>
      </c>
      <c r="F191" s="5">
        <v>0</v>
      </c>
      <c r="G191" s="5">
        <v>4672</v>
      </c>
      <c r="H191" s="5">
        <v>0</v>
      </c>
      <c r="I191" s="5">
        <v>0</v>
      </c>
      <c r="J191" s="5">
        <v>0</v>
      </c>
      <c r="K191" s="5">
        <v>50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1397</v>
      </c>
      <c r="B192" s="5">
        <v>3</v>
      </c>
      <c r="C192" s="5" t="s">
        <v>510</v>
      </c>
      <c r="D192" s="5" t="s">
        <v>511</v>
      </c>
      <c r="E192" s="5">
        <v>5947</v>
      </c>
      <c r="F192" s="5">
        <v>0</v>
      </c>
      <c r="G192" s="5">
        <v>4747</v>
      </c>
      <c r="H192" s="5">
        <v>1200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1397</v>
      </c>
      <c r="B193" s="5">
        <v>4</v>
      </c>
      <c r="C193" s="5" t="s">
        <v>512</v>
      </c>
      <c r="D193" s="5" t="s">
        <v>513</v>
      </c>
      <c r="E193" s="5">
        <v>4417</v>
      </c>
      <c r="F193" s="5">
        <v>0</v>
      </c>
      <c r="G193" s="5">
        <v>4417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</row>
    <row r="194" spans="1:16">
      <c r="A194" s="5">
        <v>1397</v>
      </c>
      <c r="B194" s="5">
        <v>4</v>
      </c>
      <c r="C194" s="5" t="s">
        <v>514</v>
      </c>
      <c r="D194" s="5" t="s">
        <v>515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</row>
    <row r="195" spans="1:16">
      <c r="A195" s="5">
        <v>1397</v>
      </c>
      <c r="B195" s="5">
        <v>4</v>
      </c>
      <c r="C195" s="5" t="s">
        <v>516</v>
      </c>
      <c r="D195" s="5" t="s">
        <v>511</v>
      </c>
      <c r="E195" s="5">
        <v>1530</v>
      </c>
      <c r="F195" s="5">
        <v>0</v>
      </c>
      <c r="G195" s="5">
        <v>330</v>
      </c>
      <c r="H195" s="5">
        <v>1200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</row>
    <row r="196" spans="1:16">
      <c r="A196" s="5">
        <v>1397</v>
      </c>
      <c r="B196" s="5">
        <v>2</v>
      </c>
      <c r="C196" s="5" t="s">
        <v>517</v>
      </c>
      <c r="D196" s="5" t="s">
        <v>518</v>
      </c>
      <c r="E196" s="5">
        <v>27646</v>
      </c>
      <c r="F196" s="5">
        <v>0</v>
      </c>
      <c r="G196" s="5">
        <v>24164</v>
      </c>
      <c r="H196" s="5">
        <v>0</v>
      </c>
      <c r="I196" s="5">
        <v>0</v>
      </c>
      <c r="J196" s="5">
        <v>1027</v>
      </c>
      <c r="K196" s="5">
        <v>323</v>
      </c>
      <c r="L196" s="5">
        <v>0</v>
      </c>
      <c r="M196" s="5">
        <v>0</v>
      </c>
      <c r="N196" s="5">
        <v>0</v>
      </c>
      <c r="O196" s="5">
        <v>0</v>
      </c>
      <c r="P196" s="5">
        <v>2132</v>
      </c>
    </row>
    <row r="197" spans="1:16">
      <c r="A197" s="5">
        <v>1397</v>
      </c>
      <c r="B197" s="5">
        <v>3</v>
      </c>
      <c r="C197" s="5" t="s">
        <v>519</v>
      </c>
      <c r="D197" s="5" t="s">
        <v>518</v>
      </c>
      <c r="E197" s="5">
        <v>27646</v>
      </c>
      <c r="F197" s="5">
        <v>0</v>
      </c>
      <c r="G197" s="5">
        <v>24164</v>
      </c>
      <c r="H197" s="5">
        <v>0</v>
      </c>
      <c r="I197" s="5">
        <v>0</v>
      </c>
      <c r="J197" s="5">
        <v>1027</v>
      </c>
      <c r="K197" s="5">
        <v>323</v>
      </c>
      <c r="L197" s="5">
        <v>0</v>
      </c>
      <c r="M197" s="5">
        <v>0</v>
      </c>
      <c r="N197" s="5">
        <v>0</v>
      </c>
      <c r="O197" s="5">
        <v>0</v>
      </c>
      <c r="P197" s="5">
        <v>2132</v>
      </c>
    </row>
    <row r="198" spans="1:16">
      <c r="A198" s="5">
        <v>1397</v>
      </c>
      <c r="B198" s="5">
        <v>4</v>
      </c>
      <c r="C198" s="5" t="s">
        <v>520</v>
      </c>
      <c r="D198" s="5" t="s">
        <v>518</v>
      </c>
      <c r="E198" s="5">
        <v>27646</v>
      </c>
      <c r="F198" s="5">
        <v>0</v>
      </c>
      <c r="G198" s="5">
        <v>24164</v>
      </c>
      <c r="H198" s="5">
        <v>0</v>
      </c>
      <c r="I198" s="5">
        <v>0</v>
      </c>
      <c r="J198" s="5">
        <v>1027</v>
      </c>
      <c r="K198" s="5">
        <v>323</v>
      </c>
      <c r="L198" s="5">
        <v>0</v>
      </c>
      <c r="M198" s="5">
        <v>0</v>
      </c>
      <c r="N198" s="5">
        <v>0</v>
      </c>
      <c r="O198" s="5">
        <v>0</v>
      </c>
      <c r="P198" s="5">
        <v>2132</v>
      </c>
    </row>
    <row r="199" spans="1:16">
      <c r="A199" s="5">
        <v>1397</v>
      </c>
      <c r="B199" s="5">
        <v>2</v>
      </c>
      <c r="C199" s="5" t="s">
        <v>521</v>
      </c>
      <c r="D199" s="5" t="s">
        <v>522</v>
      </c>
      <c r="E199" s="5">
        <v>12104</v>
      </c>
      <c r="F199" s="5">
        <v>0</v>
      </c>
      <c r="G199" s="5">
        <v>11907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198</v>
      </c>
      <c r="N199" s="5">
        <v>0</v>
      </c>
      <c r="O199" s="5">
        <v>0</v>
      </c>
      <c r="P199" s="5">
        <v>0</v>
      </c>
    </row>
    <row r="200" spans="1:16">
      <c r="A200" s="5">
        <v>1397</v>
      </c>
      <c r="B200" s="5">
        <v>3</v>
      </c>
      <c r="C200" s="5" t="s">
        <v>523</v>
      </c>
      <c r="D200" s="5" t="s">
        <v>524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1397</v>
      </c>
      <c r="B201" s="5">
        <v>9</v>
      </c>
      <c r="C201" s="5" t="s">
        <v>525</v>
      </c>
      <c r="D201" s="5" t="s">
        <v>526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1397</v>
      </c>
      <c r="B202" s="5">
        <v>3</v>
      </c>
      <c r="C202" s="5" t="s">
        <v>527</v>
      </c>
      <c r="D202" s="5" t="s">
        <v>528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1397</v>
      </c>
      <c r="B203" s="5">
        <v>4</v>
      </c>
      <c r="C203" s="5" t="s">
        <v>529</v>
      </c>
      <c r="D203" s="5" t="s">
        <v>528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</row>
    <row r="204" spans="1:16">
      <c r="A204" s="5">
        <v>1397</v>
      </c>
      <c r="B204" s="5">
        <v>3</v>
      </c>
      <c r="C204" s="5" t="s">
        <v>530</v>
      </c>
      <c r="D204" s="5" t="s">
        <v>531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</row>
    <row r="205" spans="1:16">
      <c r="A205" s="5">
        <v>1397</v>
      </c>
      <c r="B205" s="5">
        <v>4</v>
      </c>
      <c r="C205" s="5" t="s">
        <v>532</v>
      </c>
      <c r="D205" s="5" t="s">
        <v>531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</row>
    <row r="206" spans="1:16">
      <c r="A206" s="5">
        <v>1397</v>
      </c>
      <c r="B206" s="5">
        <v>3</v>
      </c>
      <c r="C206" s="5" t="s">
        <v>533</v>
      </c>
      <c r="D206" s="5" t="s">
        <v>534</v>
      </c>
      <c r="E206" s="5">
        <v>10749</v>
      </c>
      <c r="F206" s="5">
        <v>0</v>
      </c>
      <c r="G206" s="5">
        <v>10552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198</v>
      </c>
      <c r="N206" s="5">
        <v>0</v>
      </c>
      <c r="O206" s="5">
        <v>0</v>
      </c>
      <c r="P206" s="5">
        <v>0</v>
      </c>
    </row>
    <row r="207" spans="1:16">
      <c r="A207" s="5">
        <v>1397</v>
      </c>
      <c r="B207" s="5">
        <v>4</v>
      </c>
      <c r="C207" s="5" t="s">
        <v>535</v>
      </c>
      <c r="D207" s="5" t="s">
        <v>534</v>
      </c>
      <c r="E207" s="5">
        <v>10749</v>
      </c>
      <c r="F207" s="5">
        <v>0</v>
      </c>
      <c r="G207" s="5">
        <v>10552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198</v>
      </c>
      <c r="N207" s="5">
        <v>0</v>
      </c>
      <c r="O207" s="5">
        <v>0</v>
      </c>
      <c r="P207" s="5">
        <v>0</v>
      </c>
    </row>
    <row r="208" spans="1:16">
      <c r="A208" s="5">
        <v>1397</v>
      </c>
      <c r="B208" s="5">
        <v>7</v>
      </c>
      <c r="C208" s="5" t="s">
        <v>536</v>
      </c>
      <c r="D208" s="5" t="s">
        <v>537</v>
      </c>
      <c r="E208" s="5">
        <v>1355</v>
      </c>
      <c r="F208" s="5">
        <v>0</v>
      </c>
      <c r="G208" s="5">
        <v>1355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1397</v>
      </c>
      <c r="B209" s="5">
        <v>9</v>
      </c>
      <c r="C209" s="5" t="s">
        <v>538</v>
      </c>
      <c r="D209" s="5" t="s">
        <v>537</v>
      </c>
      <c r="E209" s="5">
        <v>1355</v>
      </c>
      <c r="F209" s="5">
        <v>0</v>
      </c>
      <c r="G209" s="5">
        <v>1355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1397</v>
      </c>
      <c r="B210" s="5">
        <v>2</v>
      </c>
      <c r="C210" s="5" t="s">
        <v>539</v>
      </c>
      <c r="D210" s="5" t="s">
        <v>540</v>
      </c>
      <c r="E210" s="5">
        <v>76846</v>
      </c>
      <c r="F210" s="5">
        <v>0</v>
      </c>
      <c r="G210" s="5">
        <v>0</v>
      </c>
      <c r="H210" s="5">
        <v>76846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1397</v>
      </c>
      <c r="B211" s="5">
        <v>7</v>
      </c>
      <c r="C211" s="5" t="s">
        <v>541</v>
      </c>
      <c r="D211" s="5" t="s">
        <v>542</v>
      </c>
      <c r="E211" s="5">
        <v>76846</v>
      </c>
      <c r="F211" s="5">
        <v>0</v>
      </c>
      <c r="G211" s="5">
        <v>0</v>
      </c>
      <c r="H211" s="5">
        <v>76846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1397</v>
      </c>
      <c r="B212" s="5">
        <v>19</v>
      </c>
      <c r="C212" s="5" t="s">
        <v>543</v>
      </c>
      <c r="D212" s="5" t="s">
        <v>544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1397</v>
      </c>
      <c r="B213" s="5">
        <v>4</v>
      </c>
      <c r="C213" s="5" t="s">
        <v>545</v>
      </c>
      <c r="D213" s="5" t="s">
        <v>546</v>
      </c>
      <c r="E213" s="5">
        <v>76846</v>
      </c>
      <c r="F213" s="5">
        <v>0</v>
      </c>
      <c r="G213" s="5">
        <v>0</v>
      </c>
      <c r="H213" s="5">
        <v>76846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1397</v>
      </c>
      <c r="B214" s="5">
        <v>4</v>
      </c>
      <c r="C214" s="5" t="s">
        <v>547</v>
      </c>
      <c r="D214" s="5" t="s">
        <v>548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1397</v>
      </c>
      <c r="B215" s="5">
        <v>4</v>
      </c>
      <c r="C215" s="5" t="s">
        <v>549</v>
      </c>
      <c r="D215" s="5" t="s">
        <v>550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2020-12-28T05:43:49Z</dcterms:modified>
</cp:coreProperties>
</file>