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7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<sst xmlns="http://schemas.openxmlformats.org/spreadsheetml/2006/main" count="5066" uniqueCount="584">
  <si>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</si>
  <si>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</si>
  <si>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</si>
  <si>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</si>
  <si>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</si>
  <si>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</si>
  <si>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</si>
  <si>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</si>
  <si>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</si>
  <si>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</si>
  <si>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</si>
  <si>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</si>
  <si>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</si>
  <si>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</si>
  <si>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</si>
  <si>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</si>
  <si>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</si>
  <si>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</si>
  <si>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</si>
  <si>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</si>
  <si>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</si>
  <si>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</si>
  <si>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</si>
  <si>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</si>
  <si>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</si>
  <si>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</si>
  <si>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</si>
  <si>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</si>
  <si>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</si>
  <si>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</si>
  <si>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</si>
  <si>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</si>
  <si>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</si>
  <si>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</si>
  <si>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</si>
  <si>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</si>
  <si>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</si>
  <si>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</si>
  <si>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</si>
  <si>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</si>
  <si>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</si>
  <si>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</si>
  <si>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</si>
  <si>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</si>
  <si>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</si>
  <si>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</si>
  <si>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</si>
  <si>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</si>
  <si>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</si>
  <si>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</si>
  <si>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</si>
  <si>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</si>
  <si>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</si>
  <si>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</si>
  <si>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</si>
  <si>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</si>
  <si>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</si>
  <si>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</si>
  <si>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</si>
  <si>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</si>
  <si>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</si>
  <si>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</si>
  <si>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</si>
  <si>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</si>
  <si>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</si>
  <si>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</si>
  <si>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</si>
  <si>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</si>
  <si>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</si>
  <si>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</si>
  <si>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</si>
  <si>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</si>
  <si>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</si>
  <si>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</si>
  <si>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</si>
  <si>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</si>
  <si>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</si>
  <si>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</si>
  <si>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</si>
  <si>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</si>
  <si>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</si>
  <si>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</si>
  <si>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</si>
  <si>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</si>
  <si>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</si>
  <si>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</si>
  <si>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</si>
  <si>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</si>
  <si>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</si>
  <si>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</si>
  <si>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</si>
  <si>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</si>
  <si>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</si>
  <si>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</si>
  <si>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</si>
  <si>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</si>
  <si>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</si>
  <si>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</si>
  <si>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</si>
  <si>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</si>
  <si>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</si>
  <si>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</si>
  <si>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</si>
  <si>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</si>
  <si>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</si>
  <si>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</si>
  <si>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</si>
  <si>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</si>
  <si>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</si>
  <si>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</si>
  <si>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</si>
  <si>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</si>
  <si>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</si>
  <si>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</si>
  <si>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</si>
  <si>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</si>
  <si>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</si>
  <si>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</si>
  <si>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</si>
  <si>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</si>
  <si>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</si>
  <si>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</si>
  <si>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</si>
  <si>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</si>
  <si>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</si>
  <si>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</si>
  <si>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</si>
  <si>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</si>
  <si>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</si>
  <si>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وضع مالکیت</t>
  </si>
  <si>
    <t>عمومی</t>
  </si>
  <si>
    <t>خصوصی</t>
  </si>
  <si>
    <t>تعاونی</t>
  </si>
  <si>
    <t>سایر</t>
  </si>
  <si>
    <t>نحوه مدیریت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</si>
  <si>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</si>
  <si>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</si>
  <si>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</si>
  <si>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</si>
  <si>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</si>
  <si>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</si>
  <si>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</si>
  <si>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</si>
  <si>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</si>
  <si>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</si>
  <si>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</si>
  <si>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</si>
  <si>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</si>
  <si>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</si>
  <si>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</si>
  <si>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</si>
  <si>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</si>
  <si>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</si>
  <si>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</si>
  <si>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</si>
  <si>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</si>
  <si>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</si>
  <si>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</si>
  <si>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</si>
  <si>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</si>
  <si>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</si>
  <si>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</si>
  <si>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</si>
  <si>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</si>
  <si>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</si>
  <si>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</si>
  <si>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</si>
  <si>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</si>
  <si>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</si>
  <si>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</si>
  <si>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</si>
  <si>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</si>
  <si>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</si>
  <si>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</si>
  <si>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</si>
  <si>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</si>
  <si>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</si>
  <si>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</si>
  <si>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</si>
  <si>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</si>
  <si>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</si>
  <si>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</si>
  <si>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</si>
  <si>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</si>
  <si>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</si>
  <si>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</si>
  <si>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</si>
  <si>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</si>
  <si>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</si>
  <si>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</si>
  <si>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</si>
  <si>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</si>
  <si>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</si>
  <si>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</si>
  <si>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</si>
  <si>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</si>
  <si>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</si>
  <si>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</si>
  <si>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</si>
  <si>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</si>
  <si>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</si>
  <si>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</si>
  <si>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</si>
  <si>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</si>
  <si>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</si>
  <si>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</si>
  <si>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</si>
  <si>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</si>
  <si>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</si>
  <si>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</si>
  <si>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</si>
  <si>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</si>
  <si>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</si>
  <si>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</si>
  <si>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1102</t>
  </si>
  <si>
    <t>توليد انواع شراب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</si>
  <si>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</si>
  <si>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</si>
  <si>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</si>
  <si>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</si>
  <si>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</si>
  <si>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</si>
  <si>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</si>
  <si>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</si>
  <si>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</si>
  <si>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</si>
  <si>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</si>
  <si>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</si>
  <si>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</si>
  <si>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</si>
  <si>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</si>
  <si>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</si>
  <si>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</si>
  <si>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</si>
  <si>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</si>
  <si>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</si>
  <si>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</si>
  <si>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</si>
  <si>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</si>
  <si>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</si>
  <si>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</si>
  <si>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</si>
  <si>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</si>
  <si>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</si>
  <si>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</si>
  <si>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</si>
  <si>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</si>
  <si>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</si>
  <si>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</si>
  <si>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</si>
  <si>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</si>
  <si>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</si>
  <si>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</si>
  <si>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1420</t>
  </si>
  <si>
    <t>اشياي پوستي -توليد</t>
  </si>
  <si>
    <t>142</t>
  </si>
  <si>
    <t>توليد كالاهاي خزدار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</si>
  <si>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</si>
  <si>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</si>
  <si>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</si>
  <si>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</si>
  <si>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</si>
  <si>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</si>
  <si>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</si>
  <si>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</si>
  <si>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</si>
  <si>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</si>
  <si>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</si>
  <si>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</si>
  <si>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</si>
  <si>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</si>
  <si>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</si>
  <si>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</si>
  <si>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</si>
  <si>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</si>
  <si>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</si>
  <si>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</si>
  <si>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</si>
  <si>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</si>
  <si>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</si>
  <si>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</si>
  <si>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</si>
  <si>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</si>
  <si>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</si>
  <si>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</si>
  <si>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</si>
  <si>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</si>
  <si>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</si>
  <si>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</si>
  <si>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</si>
  <si>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</si>
  <si>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</si>
  <si>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</si>
  <si>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</si>
  <si>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</si>
  <si>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</si>
  <si>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</si>
  <si>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</si>
  <si>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</si>
  <si>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</si>
  <si>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</si>
  <si>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</si>
  <si>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</si>
  <si>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</si>
  <si>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</si>
  <si>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</si>
  <si>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</si>
  <si>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</si>
  <si>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</si>
  <si>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</si>
  <si>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</si>
  <si>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</si>
  <si>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</si>
  <si>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</si>
  <si>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</si>
  <si>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</si>
  <si>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</si>
  <si>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</si>
  <si>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</si>
  <si>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</si>
  <si>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</si>
  <si>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</si>
  <si>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</si>
  <si>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</si>
  <si>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</si>
  <si>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</si>
  <si>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</si>
  <si>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</si>
  <si>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</si>
  <si>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</si>
  <si>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</si>
  <si>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</si>
  <si>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</si>
  <si>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</si>
  <si>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</si>
  <si>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</si>
  <si>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</si>
  <si>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</si>
  <si>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</si>
  <si>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</si>
  <si>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</si>
  <si>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</si>
  <si>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</si>
  <si>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</si>
  <si>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</si>
  <si>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</si>
  <si>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</si>
  <si>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</si>
  <si>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</si>
  <si>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</si>
  <si>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</si>
  <si>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</si>
  <si>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</si>
  <si>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</si>
  <si>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</si>
  <si>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</si>
  <si>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</si>
  <si>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</si>
  <si>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</si>
  <si>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</si>
  <si>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</si>
  <si>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</si>
  <si>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</si>
  <si>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</si>
  <si>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</si>
  <si>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</si>
  <si>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</si>
  <si>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</si>
  <si>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</si>
  <si>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</si>
  <si>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</si>
  <si>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</si>
  <si>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</si>
  <si>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</si>
  <si>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</si>
  <si>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</si>
  <si>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</si>
  <si>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</si>
  <si>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</si>
  <si>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</si>
  <si>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</si>
  <si>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</si>
  <si>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</si>
  <si>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</si>
  <si>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</si>
  <si>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</si>
  <si>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</si>
  <si>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</si>
  <si>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</si>
  <si>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</si>
  <si>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</si>
  <si>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</si>
  <si>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</si>
  <si>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</si>
  <si>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</si>
  <si>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</si>
  <si>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</si>
  <si>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</si>
  <si>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</si>
  <si>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</si>
  <si>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</si>
  <si>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</si>
  <si>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</si>
  <si>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</si>
  <si>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</si>
  <si>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</si>
  <si>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</si>
  <si>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</si>
  <si>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</si>
  <si>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</si>
  <si>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</si>
  <si>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</si>
  <si>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</si>
  <si>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</si>
  <si>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</si>
  <si>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</si>
  <si>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</si>
  <si>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</si>
  <si>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</si>
  <si>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</si>
  <si>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</si>
  <si>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</si>
  <si>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</si>
  <si>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</si>
  <si>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</si>
  <si>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</si>
  <si>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</si>
  <si>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</si>
  <si>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</si>
  <si>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</si>
  <si>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</si>
  <si>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</si>
  <si>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</si>
  <si>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</si>
  <si>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</si>
  <si>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</si>
  <si>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</si>
  <si>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</si>
  <si>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</si>
  <si>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</si>
  <si>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</si>
  <si>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</si>
  <si>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</si>
  <si>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</si>
  <si>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</si>
  <si>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</si>
  <si>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</si>
  <si>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</si>
  <si>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</si>
  <si>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</si>
  <si>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</si>
  <si>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</si>
  <si>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</si>
  <si>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</si>
  <si>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</si>
  <si>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</si>
  <si>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</si>
  <si>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</si>
  <si>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</si>
  <si>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</si>
  <si>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</si>
  <si>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</si>
  <si>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</si>
  <si>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</si>
  <si>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</si>
  <si>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</si>
  <si>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</si>
  <si>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</si>
  <si>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</si>
  <si>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</si>
  <si>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</si>
  <si>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</si>
  <si>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</si>
  <si>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</si>
  <si>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</si>
  <si>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</si>
  <si>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</si>
  <si>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</si>
  <si>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</si>
  <si>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</si>
  <si>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</si>
  <si>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</si>
  <si>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</si>
  <si>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</si>
  <si>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</si>
  <si>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</si>
  <si>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</si>
  <si>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</si>
  <si>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</si>
  <si>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</si>
  <si>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</si>
  <si>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</si>
  <si>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</si>
  <si>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</si>
  <si>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</si>
  <si>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</si>
  <si>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</si>
  <si>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</si>
  <si>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</si>
  <si>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</si>
  <si>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</si>
  <si>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</si>
  <si>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</si>
  <si>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</si>
  <si>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</si>
  <si>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</si>
  <si>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</si>
  <si>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</si>
  <si>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</si>
  <si>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</si>
  <si>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</si>
  <si>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</si>
  <si>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</si>
  <si>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</si>
  <si>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</si>
  <si>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</si>
  <si>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</si>
  <si>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</si>
  <si>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</si>
  <si>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</si>
  <si>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</si>
  <si>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</si>
  <si>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</si>
  <si>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</si>
  <si>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</si>
  <si>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</si>
  <si>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</si>
  <si>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</si>
  <si>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</si>
  <si>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</si>
  <si>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</si>
  <si>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</si>
  <si>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</si>
  <si>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</si>
  <si>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</si>
  <si>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</si>
  <si>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</si>
  <si>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</si>
  <si>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</si>
  <si>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</si>
  <si>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</si>
  <si>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</si>
  <si>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</si>
  <si>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</si>
  <si>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</si>
  <si>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</si>
  <si>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</si>
  <si>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</si>
  <si>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</si>
  <si>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</si>
  <si>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</si>
  <si>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</si>
  <si>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</si>
  <si>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</si>
  <si>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</si>
  <si>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</si>
  <si>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</si>
  <si>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</si>
  <si>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</si>
  <si>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</si>
  <si>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</si>
  <si>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</si>
  <si>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</si>
  <si>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</si>
  <si>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</si>
  <si>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</si>
  <si>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</si>
  <si>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</si>
  <si>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</si>
  <si>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</si>
  <si>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</si>
  <si>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</si>
  <si>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</si>
  <si>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</si>
  <si>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</si>
  <si>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</si>
  <si>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</si>
  <si>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</si>
  <si>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</si>
  <si>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</si>
  <si>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</si>
  <si>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</si>
  <si>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</si>
  <si>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50 نفر کارکن و بیش‌تر سال 1397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</si>
</sst>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1"/>
      <name val="Tahoma"/>
      <family val="2"/>
    </font>
    <font>
      <b/>
      <u/>
      <sz val="10"/>
      <name val="Tahoma"/>
      <family val="2"/>
    </font>
    <font>
      <b/>
      <shadow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readingOrder="2"/>
    </xf>
    <xf numFmtId="0" fontId="2" fillId="0" borderId="0" xfId="0" applyFont="1" applyFill="1"/>
    <xf numFmtId="0" fontId="8" fillId="0" borderId="4" xfId="2" applyFont="1" applyFill="1" applyBorder="1" applyAlignment="1">
      <alignment horizontal="right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12.75"/>
  <cols>
    <col min="1" max="1" width="9.42578125" style="15" bestFit="1" customWidth="1"/>
    <col min="2" max="2" width="71.42578125" style="15" customWidth="1"/>
    <col min="3" max="3" width="4" style="15" customWidth="1"/>
    <col min="4" max="4" width="11.140625" style="15" customWidth="1"/>
    <col min="5" max="5" width="70.140625" style="15" customWidth="1"/>
    <col min="6" max="16384" width="9.140625" style="15"/>
  </cols>
  <sheetData>
    <row r="1" spans="1:5" ht="41.25" customHeight="1" thickBot="1">
      <c r="A1" s="13"/>
      <c r="B1" s="14" t="s">
        <v>583</v>
      </c>
      <c r="C1" s="14"/>
      <c r="D1" s="14"/>
      <c r="E1" s="14"/>
    </row>
    <row r="2" spans="1:5" ht="18.75" customHeight="1" thickBot="1">
      <c r="A2" s="16" t="s">
        <v>100</v>
      </c>
      <c r="B2" s="9" t="s">
        <v>135</v>
      </c>
      <c r="C2" s="10"/>
      <c r="D2" s="16" t="s">
        <v>117</v>
      </c>
      <c r="E2" s="9" t="s">
        <v>145</v>
      </c>
    </row>
    <row r="3" spans="1:5" ht="18.75" customHeight="1" thickBot="1">
      <c r="A3" s="16" t="s">
        <v>101</v>
      </c>
      <c r="B3" s="11" t="s">
        <v>136</v>
      </c>
      <c r="C3" s="12"/>
      <c r="D3" s="16" t="s">
        <v>154</v>
      </c>
      <c r="E3" s="11" t="s">
        <v>146</v>
      </c>
    </row>
    <row r="4" spans="1:5" ht="18.75" customHeight="1" thickBot="1">
      <c r="A4" s="16" t="s">
        <v>102</v>
      </c>
      <c r="B4" s="11" t="s">
        <v>137</v>
      </c>
      <c r="C4" s="12"/>
      <c r="D4" s="16" t="s">
        <v>107</v>
      </c>
      <c r="E4" s="11" t="s">
        <v>147</v>
      </c>
    </row>
    <row r="5" spans="1:5" ht="18.75" customHeight="1" thickBot="1">
      <c r="A5" s="16" t="s">
        <v>115</v>
      </c>
      <c r="B5" s="11" t="s">
        <v>138</v>
      </c>
      <c r="C5" s="12"/>
      <c r="D5" s="16" t="s">
        <v>108</v>
      </c>
      <c r="E5" s="11" t="s">
        <v>148</v>
      </c>
    </row>
    <row r="6" spans="1:5" ht="18.75" customHeight="1" thickBot="1">
      <c r="A6" s="16" t="s">
        <v>103</v>
      </c>
      <c r="B6" s="11" t="s">
        <v>139</v>
      </c>
      <c r="C6" s="12"/>
      <c r="D6" s="16" t="s">
        <v>155</v>
      </c>
      <c r="E6" s="11" t="s">
        <v>149</v>
      </c>
    </row>
    <row r="7" spans="1:5" ht="18.75" customHeight="1" thickBot="1">
      <c r="A7" s="16" t="s">
        <v>104</v>
      </c>
      <c r="B7" s="11" t="s">
        <v>140</v>
      </c>
      <c r="C7" s="12"/>
      <c r="D7" s="16" t="s">
        <v>119</v>
      </c>
      <c r="E7" s="11" t="s">
        <v>150</v>
      </c>
    </row>
    <row r="8" spans="1:5" ht="18.75" customHeight="1" thickBot="1">
      <c r="A8" s="16" t="s">
        <v>116</v>
      </c>
      <c r="B8" s="11" t="s">
        <v>141</v>
      </c>
      <c r="C8" s="12"/>
      <c r="D8" s="16" t="s">
        <v>109</v>
      </c>
      <c r="E8" s="11" t="s">
        <v>152</v>
      </c>
    </row>
    <row r="9" spans="1:5" ht="18.75" customHeight="1" thickBot="1">
      <c r="A9" s="16" t="s">
        <v>105</v>
      </c>
      <c r="B9" s="11" t="s">
        <v>142</v>
      </c>
      <c r="C9" s="12"/>
      <c r="D9" s="16" t="s">
        <v>156</v>
      </c>
      <c r="E9" s="11" t="s">
        <v>151</v>
      </c>
    </row>
    <row r="10" spans="1:5" ht="18.75" customHeight="1" thickBot="1">
      <c r="A10" s="16" t="s">
        <v>106</v>
      </c>
      <c r="B10" s="11" t="s">
        <v>143</v>
      </c>
      <c r="C10" s="12"/>
      <c r="D10" s="16" t="s">
        <v>120</v>
      </c>
      <c r="E10" s="11" t="s">
        <v>153</v>
      </c>
    </row>
    <row r="11" spans="1:5" ht="18.75" customHeight="1" thickBot="1">
      <c r="A11" s="16" t="s">
        <v>118</v>
      </c>
      <c r="B11" s="11" t="s">
        <v>144</v>
      </c>
      <c r="C11" s="12"/>
      <c r="D11" s="16" t="s">
        <v>121</v>
      </c>
      <c r="E11" s="11" t="s">
        <v>166</v>
      </c>
    </row>
    <row r="12" spans="1:5" ht="28.5" customHeight="1" thickBot="1">
      <c r="A12" s="17" t="s">
        <v>127</v>
      </c>
      <c r="B12" s="18"/>
      <c r="C12" s="18"/>
      <c r="D12" s="18"/>
      <c r="E12" s="19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7" t="s">
        <v>165</v>
      </c>
      <c r="B1" s="7"/>
      <c r="C1" s="6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فعالیت-97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ht="15.75" thickBot="1">
      <c r="A2" s="35" t="s">
        <v>128</v>
      </c>
      <c r="B2" s="35" t="s">
        <v>157</v>
      </c>
      <c r="C2" s="35" t="s">
        <v>0</v>
      </c>
      <c r="D2" s="36" t="s">
        <v>1</v>
      </c>
      <c r="E2" s="24" t="s">
        <v>110</v>
      </c>
      <c r="F2" s="25"/>
      <c r="G2" s="25"/>
      <c r="H2" s="25"/>
      <c r="I2" s="25"/>
      <c r="J2" s="25"/>
      <c r="K2" s="25"/>
      <c r="L2" s="25"/>
      <c r="M2" s="26"/>
      <c r="N2" s="24" t="s">
        <v>111</v>
      </c>
      <c r="O2" s="25"/>
      <c r="P2" s="25"/>
      <c r="Q2" s="25"/>
      <c r="R2" s="25"/>
      <c r="S2" s="25"/>
      <c r="T2" s="25"/>
      <c r="U2" s="26"/>
      <c r="V2" s="24" t="s">
        <v>112</v>
      </c>
      <c r="W2" s="25"/>
      <c r="X2" s="25"/>
      <c r="Y2" s="25"/>
      <c r="Z2" s="25"/>
      <c r="AA2" s="25"/>
      <c r="AB2" s="25"/>
      <c r="AC2" s="26"/>
      <c r="AD2" s="23" t="s">
        <v>113</v>
      </c>
      <c r="AE2" s="23"/>
      <c r="AF2" s="23"/>
      <c r="AG2" s="23"/>
      <c r="AH2" s="23"/>
      <c r="AI2" s="23"/>
      <c r="AJ2" s="23"/>
      <c r="AK2" s="24" t="s">
        <v>114</v>
      </c>
      <c r="AL2" s="25"/>
      <c r="AM2" s="25"/>
      <c r="AN2" s="25"/>
      <c r="AO2" s="25"/>
      <c r="AP2" s="25"/>
      <c r="AQ2" s="25"/>
      <c r="AR2" s="25"/>
      <c r="AS2" s="26"/>
    </row>
    <row r="3" spans="1:45" ht="37.5" customHeight="1" thickBot="1">
      <c r="A3" s="37"/>
      <c r="B3" s="37"/>
      <c r="C3" s="37"/>
      <c r="D3" s="38"/>
      <c r="E3" s="33" t="s">
        <v>2</v>
      </c>
      <c r="F3" s="33" t="s">
        <v>52</v>
      </c>
      <c r="G3" s="33" t="s">
        <v>53</v>
      </c>
      <c r="H3" s="33" t="s">
        <v>54</v>
      </c>
      <c r="I3" s="33" t="s">
        <v>55</v>
      </c>
      <c r="J3" s="33" t="s">
        <v>56</v>
      </c>
      <c r="K3" s="33" t="s">
        <v>57</v>
      </c>
      <c r="L3" s="33" t="s">
        <v>58</v>
      </c>
      <c r="M3" s="33" t="s">
        <v>59</v>
      </c>
      <c r="N3" s="33" t="s">
        <v>2</v>
      </c>
      <c r="O3" s="33" t="s">
        <v>52</v>
      </c>
      <c r="P3" s="33" t="s">
        <v>53</v>
      </c>
      <c r="Q3" s="33" t="s">
        <v>54</v>
      </c>
      <c r="R3" s="33" t="s">
        <v>55</v>
      </c>
      <c r="S3" s="33" t="s">
        <v>56</v>
      </c>
      <c r="T3" s="33" t="s">
        <v>58</v>
      </c>
      <c r="U3" s="33" t="s">
        <v>59</v>
      </c>
      <c r="V3" s="33" t="s">
        <v>60</v>
      </c>
      <c r="W3" s="33" t="s">
        <v>52</v>
      </c>
      <c r="X3" s="33" t="s">
        <v>53</v>
      </c>
      <c r="Y3" s="33" t="s">
        <v>54</v>
      </c>
      <c r="Z3" s="33" t="s">
        <v>55</v>
      </c>
      <c r="AA3" s="33" t="s">
        <v>56</v>
      </c>
      <c r="AB3" s="33" t="s">
        <v>58</v>
      </c>
      <c r="AC3" s="33" t="s">
        <v>59</v>
      </c>
      <c r="AD3" s="33" t="s">
        <v>2</v>
      </c>
      <c r="AE3" s="33" t="s">
        <v>52</v>
      </c>
      <c r="AF3" s="33" t="s">
        <v>53</v>
      </c>
      <c r="AG3" s="33" t="s">
        <v>54</v>
      </c>
      <c r="AH3" s="33" t="s">
        <v>55</v>
      </c>
      <c r="AI3" s="33" t="s">
        <v>56</v>
      </c>
      <c r="AJ3" s="33" t="s">
        <v>59</v>
      </c>
      <c r="AK3" s="33" t="s">
        <v>2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61</v>
      </c>
      <c r="AQ3" s="33" t="s">
        <v>57</v>
      </c>
      <c r="AR3" s="33" t="s">
        <v>58</v>
      </c>
      <c r="AS3" s="33" t="s">
        <v>59</v>
      </c>
    </row>
    <row r="4" spans="1:45">
      <c r="A4" s="5">
        <v>1397</v>
      </c>
      <c r="B4" s="5">
        <v>1</v>
      </c>
      <c r="C4" s="5" t="s">
        <v>168</v>
      </c>
      <c r="D4" s="5" t="s">
        <v>169</v>
      </c>
      <c r="E4" s="5">
        <v>202171935</v>
      </c>
      <c r="F4" s="5">
        <v>106228285</v>
      </c>
      <c r="G4" s="5">
        <v>8980319</v>
      </c>
      <c r="H4" s="5">
        <v>6066962</v>
      </c>
      <c r="I4" s="5">
        <v>7306257</v>
      </c>
      <c r="J4" s="5">
        <v>52048038</v>
      </c>
      <c r="K4" s="5">
        <v>19035024</v>
      </c>
      <c r="L4" s="5">
        <v>1198819</v>
      </c>
      <c r="M4" s="5">
        <v>1308231</v>
      </c>
      <c r="N4" s="5">
        <v>41330250</v>
      </c>
      <c r="O4" s="5">
        <v>38608032</v>
      </c>
      <c r="P4" s="5">
        <v>805967</v>
      </c>
      <c r="Q4" s="5">
        <v>269583</v>
      </c>
      <c r="R4" s="5">
        <v>500357</v>
      </c>
      <c r="S4" s="5">
        <v>589925</v>
      </c>
      <c r="T4" s="5">
        <v>287534</v>
      </c>
      <c r="U4" s="5">
        <v>268852</v>
      </c>
      <c r="V4" s="5">
        <v>14629383</v>
      </c>
      <c r="W4" s="5">
        <v>7813240</v>
      </c>
      <c r="X4" s="5">
        <v>1333396</v>
      </c>
      <c r="Y4" s="5">
        <v>87980</v>
      </c>
      <c r="Z4" s="5">
        <v>188550</v>
      </c>
      <c r="AA4" s="5">
        <v>5192389</v>
      </c>
      <c r="AB4" s="5">
        <v>3498</v>
      </c>
      <c r="AC4" s="5">
        <v>10329</v>
      </c>
      <c r="AD4" s="5">
        <v>424821689</v>
      </c>
      <c r="AE4" s="5">
        <v>58705640</v>
      </c>
      <c r="AF4" s="5">
        <v>9085523</v>
      </c>
      <c r="AG4" s="5">
        <v>1354951</v>
      </c>
      <c r="AH4" s="5">
        <v>965962</v>
      </c>
      <c r="AI4" s="5">
        <v>353609843</v>
      </c>
      <c r="AJ4" s="5">
        <v>1099771</v>
      </c>
      <c r="AK4" s="5">
        <v>43396182</v>
      </c>
      <c r="AL4" s="5">
        <v>35082473</v>
      </c>
      <c r="AM4" s="5">
        <v>1182861</v>
      </c>
      <c r="AN4" s="5">
        <v>239200</v>
      </c>
      <c r="AO4" s="5">
        <v>924928</v>
      </c>
      <c r="AP4" s="5">
        <v>4098533</v>
      </c>
      <c r="AQ4" s="5">
        <v>1838088</v>
      </c>
      <c r="AR4" s="5">
        <v>4664</v>
      </c>
      <c r="AS4" s="5">
        <v>25436</v>
      </c>
    </row>
    <row r="5" spans="1:45">
      <c r="A5" s="5">
        <v>1397</v>
      </c>
      <c r="B5" s="5">
        <v>2</v>
      </c>
      <c r="C5" s="5" t="s">
        <v>170</v>
      </c>
      <c r="D5" s="5" t="s">
        <v>171</v>
      </c>
      <c r="E5" s="5">
        <v>35271717</v>
      </c>
      <c r="F5" s="5">
        <v>21629332</v>
      </c>
      <c r="G5" s="5">
        <v>564430</v>
      </c>
      <c r="H5" s="5">
        <v>881228</v>
      </c>
      <c r="I5" s="5">
        <v>1333446</v>
      </c>
      <c r="J5" s="5">
        <v>7387514</v>
      </c>
      <c r="K5" s="5">
        <v>3040126</v>
      </c>
      <c r="L5" s="5">
        <v>227545</v>
      </c>
      <c r="M5" s="5">
        <v>208097</v>
      </c>
      <c r="N5" s="5">
        <v>8999670</v>
      </c>
      <c r="O5" s="5">
        <v>8447352</v>
      </c>
      <c r="P5" s="5">
        <v>73197</v>
      </c>
      <c r="Q5" s="5">
        <v>62335</v>
      </c>
      <c r="R5" s="5">
        <v>205400</v>
      </c>
      <c r="S5" s="5">
        <v>155500</v>
      </c>
      <c r="T5" s="5">
        <v>5302</v>
      </c>
      <c r="U5" s="5">
        <v>50583</v>
      </c>
      <c r="V5" s="5">
        <v>3186727</v>
      </c>
      <c r="W5" s="5">
        <v>2177700</v>
      </c>
      <c r="X5" s="5">
        <v>36273</v>
      </c>
      <c r="Y5" s="5">
        <v>20569</v>
      </c>
      <c r="Z5" s="5">
        <v>10493</v>
      </c>
      <c r="AA5" s="5">
        <v>938437</v>
      </c>
      <c r="AB5" s="5">
        <v>1745</v>
      </c>
      <c r="AC5" s="5">
        <v>1510</v>
      </c>
      <c r="AD5" s="5">
        <v>3567165</v>
      </c>
      <c r="AE5" s="5">
        <v>2032779</v>
      </c>
      <c r="AF5" s="5">
        <v>66491</v>
      </c>
      <c r="AG5" s="5">
        <v>43386</v>
      </c>
      <c r="AH5" s="5">
        <v>119692</v>
      </c>
      <c r="AI5" s="5">
        <v>1301641</v>
      </c>
      <c r="AJ5" s="5">
        <v>3176</v>
      </c>
      <c r="AK5" s="5">
        <v>2716365</v>
      </c>
      <c r="AL5" s="5">
        <v>1687458</v>
      </c>
      <c r="AM5" s="5">
        <v>18823</v>
      </c>
      <c r="AN5" s="5">
        <v>17706</v>
      </c>
      <c r="AO5" s="5">
        <v>252567</v>
      </c>
      <c r="AP5" s="5">
        <v>302012</v>
      </c>
      <c r="AQ5" s="5">
        <v>434694</v>
      </c>
      <c r="AR5" s="5">
        <v>7</v>
      </c>
      <c r="AS5" s="5">
        <v>3097</v>
      </c>
    </row>
    <row r="6" spans="1:45">
      <c r="A6" s="5">
        <v>1397</v>
      </c>
      <c r="B6" s="5">
        <v>3</v>
      </c>
      <c r="C6" s="5" t="s">
        <v>172</v>
      </c>
      <c r="D6" s="5" t="s">
        <v>173</v>
      </c>
      <c r="E6" s="5">
        <v>2369714</v>
      </c>
      <c r="F6" s="5">
        <v>305610</v>
      </c>
      <c r="G6" s="5">
        <v>40654</v>
      </c>
      <c r="H6" s="5">
        <v>71408</v>
      </c>
      <c r="I6" s="5">
        <v>84689</v>
      </c>
      <c r="J6" s="5">
        <v>465478</v>
      </c>
      <c r="K6" s="5">
        <v>1389033</v>
      </c>
      <c r="L6" s="5">
        <v>4888</v>
      </c>
      <c r="M6" s="5">
        <v>7954</v>
      </c>
      <c r="N6" s="5">
        <v>193489</v>
      </c>
      <c r="O6" s="5">
        <v>144146</v>
      </c>
      <c r="P6" s="5">
        <v>13793</v>
      </c>
      <c r="Q6" s="5">
        <v>28620</v>
      </c>
      <c r="R6" s="5">
        <v>4670</v>
      </c>
      <c r="S6" s="5">
        <v>1338</v>
      </c>
      <c r="T6" s="5">
        <v>336</v>
      </c>
      <c r="U6" s="5">
        <v>585</v>
      </c>
      <c r="V6" s="5">
        <v>101129</v>
      </c>
      <c r="W6" s="5">
        <v>80265</v>
      </c>
      <c r="X6" s="5">
        <v>4815</v>
      </c>
      <c r="Y6" s="5">
        <v>1442</v>
      </c>
      <c r="Z6" s="5">
        <v>847</v>
      </c>
      <c r="AA6" s="5">
        <v>13700</v>
      </c>
      <c r="AB6" s="5">
        <v>51</v>
      </c>
      <c r="AC6" s="5">
        <v>9</v>
      </c>
      <c r="AD6" s="5">
        <v>183964</v>
      </c>
      <c r="AE6" s="5">
        <v>65021</v>
      </c>
      <c r="AF6" s="5">
        <v>3803</v>
      </c>
      <c r="AG6" s="5">
        <v>3350</v>
      </c>
      <c r="AH6" s="5">
        <v>13879</v>
      </c>
      <c r="AI6" s="5">
        <v>97552</v>
      </c>
      <c r="AJ6" s="5">
        <v>358</v>
      </c>
      <c r="AK6" s="5">
        <v>138798</v>
      </c>
      <c r="AL6" s="5">
        <v>8037</v>
      </c>
      <c r="AM6" s="5">
        <v>0</v>
      </c>
      <c r="AN6" s="5">
        <v>1737</v>
      </c>
      <c r="AO6" s="5">
        <v>19666</v>
      </c>
      <c r="AP6" s="5">
        <v>21446</v>
      </c>
      <c r="AQ6" s="5">
        <v>87912</v>
      </c>
      <c r="AR6" s="5">
        <v>0</v>
      </c>
      <c r="AS6" s="5">
        <v>0</v>
      </c>
    </row>
    <row r="7" spans="1:45">
      <c r="A7" s="5">
        <v>1397</v>
      </c>
      <c r="B7" s="5">
        <v>4</v>
      </c>
      <c r="C7" s="5" t="s">
        <v>174</v>
      </c>
      <c r="D7" s="5" t="s">
        <v>173</v>
      </c>
      <c r="E7" s="5">
        <v>2369714</v>
      </c>
      <c r="F7" s="5">
        <v>305610</v>
      </c>
      <c r="G7" s="5">
        <v>40654</v>
      </c>
      <c r="H7" s="5">
        <v>71408</v>
      </c>
      <c r="I7" s="5">
        <v>84689</v>
      </c>
      <c r="J7" s="5">
        <v>465478</v>
      </c>
      <c r="K7" s="5">
        <v>1389033</v>
      </c>
      <c r="L7" s="5">
        <v>4888</v>
      </c>
      <c r="M7" s="5">
        <v>7954</v>
      </c>
      <c r="N7" s="5">
        <v>193489</v>
      </c>
      <c r="O7" s="5">
        <v>144146</v>
      </c>
      <c r="P7" s="5">
        <v>13793</v>
      </c>
      <c r="Q7" s="5">
        <v>28620</v>
      </c>
      <c r="R7" s="5">
        <v>4670</v>
      </c>
      <c r="S7" s="5">
        <v>1338</v>
      </c>
      <c r="T7" s="5">
        <v>336</v>
      </c>
      <c r="U7" s="5">
        <v>585</v>
      </c>
      <c r="V7" s="5">
        <v>101129</v>
      </c>
      <c r="W7" s="5">
        <v>80265</v>
      </c>
      <c r="X7" s="5">
        <v>4815</v>
      </c>
      <c r="Y7" s="5">
        <v>1442</v>
      </c>
      <c r="Z7" s="5">
        <v>847</v>
      </c>
      <c r="AA7" s="5">
        <v>13700</v>
      </c>
      <c r="AB7" s="5">
        <v>51</v>
      </c>
      <c r="AC7" s="5">
        <v>9</v>
      </c>
      <c r="AD7" s="5">
        <v>183964</v>
      </c>
      <c r="AE7" s="5">
        <v>65021</v>
      </c>
      <c r="AF7" s="5">
        <v>3803</v>
      </c>
      <c r="AG7" s="5">
        <v>3350</v>
      </c>
      <c r="AH7" s="5">
        <v>13879</v>
      </c>
      <c r="AI7" s="5">
        <v>97552</v>
      </c>
      <c r="AJ7" s="5">
        <v>358</v>
      </c>
      <c r="AK7" s="5">
        <v>138798</v>
      </c>
      <c r="AL7" s="5">
        <v>8037</v>
      </c>
      <c r="AM7" s="5">
        <v>0</v>
      </c>
      <c r="AN7" s="5">
        <v>1737</v>
      </c>
      <c r="AO7" s="5">
        <v>19666</v>
      </c>
      <c r="AP7" s="5">
        <v>21446</v>
      </c>
      <c r="AQ7" s="5">
        <v>87912</v>
      </c>
      <c r="AR7" s="5">
        <v>0</v>
      </c>
      <c r="AS7" s="5">
        <v>0</v>
      </c>
    </row>
    <row r="8" spans="1:45">
      <c r="A8" s="5">
        <v>1397</v>
      </c>
      <c r="B8" s="5">
        <v>3</v>
      </c>
      <c r="C8" s="5" t="s">
        <v>175</v>
      </c>
      <c r="D8" s="5" t="s">
        <v>176</v>
      </c>
      <c r="E8" s="5">
        <v>371627</v>
      </c>
      <c r="F8" s="5">
        <v>198875</v>
      </c>
      <c r="G8" s="5">
        <v>7057</v>
      </c>
      <c r="H8" s="5">
        <v>5850</v>
      </c>
      <c r="I8" s="5">
        <v>10885</v>
      </c>
      <c r="J8" s="5">
        <v>110634</v>
      </c>
      <c r="K8" s="5">
        <v>36862</v>
      </c>
      <c r="L8" s="5">
        <v>256</v>
      </c>
      <c r="M8" s="5">
        <v>1209</v>
      </c>
      <c r="N8" s="5">
        <v>91665</v>
      </c>
      <c r="O8" s="5">
        <v>75020</v>
      </c>
      <c r="P8" s="5">
        <v>3644</v>
      </c>
      <c r="Q8" s="5">
        <v>825</v>
      </c>
      <c r="R8" s="5">
        <v>2184</v>
      </c>
      <c r="S8" s="5">
        <v>9952</v>
      </c>
      <c r="T8" s="5">
        <v>11</v>
      </c>
      <c r="U8" s="5">
        <v>29</v>
      </c>
      <c r="V8" s="5">
        <v>16764</v>
      </c>
      <c r="W8" s="5">
        <v>14766</v>
      </c>
      <c r="X8" s="5">
        <v>0</v>
      </c>
      <c r="Y8" s="5">
        <v>123</v>
      </c>
      <c r="Z8" s="5">
        <v>77</v>
      </c>
      <c r="AA8" s="5">
        <v>1592</v>
      </c>
      <c r="AB8" s="5">
        <v>136</v>
      </c>
      <c r="AC8" s="5">
        <v>70</v>
      </c>
      <c r="AD8" s="5">
        <v>61765</v>
      </c>
      <c r="AE8" s="5">
        <v>12498</v>
      </c>
      <c r="AF8" s="5">
        <v>831</v>
      </c>
      <c r="AG8" s="5">
        <v>134</v>
      </c>
      <c r="AH8" s="5">
        <v>117</v>
      </c>
      <c r="AI8" s="5">
        <v>48185</v>
      </c>
      <c r="AJ8" s="5">
        <v>0</v>
      </c>
      <c r="AK8" s="5">
        <v>680</v>
      </c>
      <c r="AL8" s="5">
        <v>3</v>
      </c>
      <c r="AM8" s="5">
        <v>0</v>
      </c>
      <c r="AN8" s="5">
        <v>0</v>
      </c>
      <c r="AO8" s="5">
        <v>678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1397</v>
      </c>
      <c r="B9" s="5">
        <v>4</v>
      </c>
      <c r="C9" s="5" t="s">
        <v>177</v>
      </c>
      <c r="D9" s="5" t="s">
        <v>176</v>
      </c>
      <c r="E9" s="5">
        <v>371627</v>
      </c>
      <c r="F9" s="5">
        <v>198875</v>
      </c>
      <c r="G9" s="5">
        <v>7057</v>
      </c>
      <c r="H9" s="5">
        <v>5850</v>
      </c>
      <c r="I9" s="5">
        <v>10885</v>
      </c>
      <c r="J9" s="5">
        <v>110634</v>
      </c>
      <c r="K9" s="5">
        <v>36862</v>
      </c>
      <c r="L9" s="5">
        <v>256</v>
      </c>
      <c r="M9" s="5">
        <v>1209</v>
      </c>
      <c r="N9" s="5">
        <v>91665</v>
      </c>
      <c r="O9" s="5">
        <v>75020</v>
      </c>
      <c r="P9" s="5">
        <v>3644</v>
      </c>
      <c r="Q9" s="5">
        <v>825</v>
      </c>
      <c r="R9" s="5">
        <v>2184</v>
      </c>
      <c r="S9" s="5">
        <v>9952</v>
      </c>
      <c r="T9" s="5">
        <v>11</v>
      </c>
      <c r="U9" s="5">
        <v>29</v>
      </c>
      <c r="V9" s="5">
        <v>16764</v>
      </c>
      <c r="W9" s="5">
        <v>14766</v>
      </c>
      <c r="X9" s="5">
        <v>0</v>
      </c>
      <c r="Y9" s="5">
        <v>123</v>
      </c>
      <c r="Z9" s="5">
        <v>77</v>
      </c>
      <c r="AA9" s="5">
        <v>1592</v>
      </c>
      <c r="AB9" s="5">
        <v>136</v>
      </c>
      <c r="AC9" s="5">
        <v>70</v>
      </c>
      <c r="AD9" s="5">
        <v>61765</v>
      </c>
      <c r="AE9" s="5">
        <v>12498</v>
      </c>
      <c r="AF9" s="5">
        <v>831</v>
      </c>
      <c r="AG9" s="5">
        <v>134</v>
      </c>
      <c r="AH9" s="5">
        <v>117</v>
      </c>
      <c r="AI9" s="5">
        <v>48185</v>
      </c>
      <c r="AJ9" s="5">
        <v>0</v>
      </c>
      <c r="AK9" s="5">
        <v>680</v>
      </c>
      <c r="AL9" s="5">
        <v>3</v>
      </c>
      <c r="AM9" s="5">
        <v>0</v>
      </c>
      <c r="AN9" s="5">
        <v>0</v>
      </c>
      <c r="AO9" s="5">
        <v>678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1397</v>
      </c>
      <c r="B10" s="5">
        <v>3</v>
      </c>
      <c r="C10" s="5" t="s">
        <v>178</v>
      </c>
      <c r="D10" s="5" t="s">
        <v>179</v>
      </c>
      <c r="E10" s="5">
        <v>1329365</v>
      </c>
      <c r="F10" s="5">
        <v>742976</v>
      </c>
      <c r="G10" s="5">
        <v>50951</v>
      </c>
      <c r="H10" s="5">
        <v>48920</v>
      </c>
      <c r="I10" s="5">
        <v>50454</v>
      </c>
      <c r="J10" s="5">
        <v>308200</v>
      </c>
      <c r="K10" s="5">
        <v>107279</v>
      </c>
      <c r="L10" s="5">
        <v>2165</v>
      </c>
      <c r="M10" s="5">
        <v>18420</v>
      </c>
      <c r="N10" s="5">
        <v>280531</v>
      </c>
      <c r="O10" s="5">
        <v>247689</v>
      </c>
      <c r="P10" s="5">
        <v>1581</v>
      </c>
      <c r="Q10" s="5">
        <v>1015</v>
      </c>
      <c r="R10" s="5">
        <v>8340</v>
      </c>
      <c r="S10" s="5">
        <v>16000</v>
      </c>
      <c r="T10" s="5">
        <v>34</v>
      </c>
      <c r="U10" s="5">
        <v>5873</v>
      </c>
      <c r="V10" s="5">
        <v>53479</v>
      </c>
      <c r="W10" s="5">
        <v>41277</v>
      </c>
      <c r="X10" s="5">
        <v>3934</v>
      </c>
      <c r="Y10" s="5">
        <v>4</v>
      </c>
      <c r="Z10" s="5">
        <v>1651</v>
      </c>
      <c r="AA10" s="5">
        <v>6561</v>
      </c>
      <c r="AB10" s="5">
        <v>0</v>
      </c>
      <c r="AC10" s="5">
        <v>53</v>
      </c>
      <c r="AD10" s="5">
        <v>82001</v>
      </c>
      <c r="AE10" s="5">
        <v>39702</v>
      </c>
      <c r="AF10" s="5">
        <v>673</v>
      </c>
      <c r="AG10" s="5">
        <v>2502</v>
      </c>
      <c r="AH10" s="5">
        <v>2618</v>
      </c>
      <c r="AI10" s="5">
        <v>36234</v>
      </c>
      <c r="AJ10" s="5">
        <v>272</v>
      </c>
      <c r="AK10" s="5">
        <v>163796</v>
      </c>
      <c r="AL10" s="5">
        <v>6155</v>
      </c>
      <c r="AM10" s="5">
        <v>4981</v>
      </c>
      <c r="AN10" s="5">
        <v>319</v>
      </c>
      <c r="AO10" s="5">
        <v>7889</v>
      </c>
      <c r="AP10" s="5">
        <v>73692</v>
      </c>
      <c r="AQ10" s="5">
        <v>70738</v>
      </c>
      <c r="AR10" s="5">
        <v>0</v>
      </c>
      <c r="AS10" s="5">
        <v>22</v>
      </c>
    </row>
    <row r="11" spans="1:45">
      <c r="A11" s="5">
        <v>1397</v>
      </c>
      <c r="B11" s="5">
        <v>4</v>
      </c>
      <c r="C11" s="5" t="s">
        <v>180</v>
      </c>
      <c r="D11" s="5" t="s">
        <v>179</v>
      </c>
      <c r="E11" s="5">
        <v>1329365</v>
      </c>
      <c r="F11" s="5">
        <v>742976</v>
      </c>
      <c r="G11" s="5">
        <v>50951</v>
      </c>
      <c r="H11" s="5">
        <v>48920</v>
      </c>
      <c r="I11" s="5">
        <v>50454</v>
      </c>
      <c r="J11" s="5">
        <v>308200</v>
      </c>
      <c r="K11" s="5">
        <v>107279</v>
      </c>
      <c r="L11" s="5">
        <v>2165</v>
      </c>
      <c r="M11" s="5">
        <v>18420</v>
      </c>
      <c r="N11" s="5">
        <v>280531</v>
      </c>
      <c r="O11" s="5">
        <v>247689</v>
      </c>
      <c r="P11" s="5">
        <v>1581</v>
      </c>
      <c r="Q11" s="5">
        <v>1015</v>
      </c>
      <c r="R11" s="5">
        <v>8340</v>
      </c>
      <c r="S11" s="5">
        <v>16000</v>
      </c>
      <c r="T11" s="5">
        <v>34</v>
      </c>
      <c r="U11" s="5">
        <v>5873</v>
      </c>
      <c r="V11" s="5">
        <v>53479</v>
      </c>
      <c r="W11" s="5">
        <v>41277</v>
      </c>
      <c r="X11" s="5">
        <v>3934</v>
      </c>
      <c r="Y11" s="5">
        <v>4</v>
      </c>
      <c r="Z11" s="5">
        <v>1651</v>
      </c>
      <c r="AA11" s="5">
        <v>6561</v>
      </c>
      <c r="AB11" s="5">
        <v>0</v>
      </c>
      <c r="AC11" s="5">
        <v>53</v>
      </c>
      <c r="AD11" s="5">
        <v>82001</v>
      </c>
      <c r="AE11" s="5">
        <v>39702</v>
      </c>
      <c r="AF11" s="5">
        <v>673</v>
      </c>
      <c r="AG11" s="5">
        <v>2502</v>
      </c>
      <c r="AH11" s="5">
        <v>2618</v>
      </c>
      <c r="AI11" s="5">
        <v>36234</v>
      </c>
      <c r="AJ11" s="5">
        <v>272</v>
      </c>
      <c r="AK11" s="5">
        <v>163796</v>
      </c>
      <c r="AL11" s="5">
        <v>6155</v>
      </c>
      <c r="AM11" s="5">
        <v>4981</v>
      </c>
      <c r="AN11" s="5">
        <v>319</v>
      </c>
      <c r="AO11" s="5">
        <v>7889</v>
      </c>
      <c r="AP11" s="5">
        <v>73692</v>
      </c>
      <c r="AQ11" s="5">
        <v>70738</v>
      </c>
      <c r="AR11" s="5">
        <v>0</v>
      </c>
      <c r="AS11" s="5">
        <v>22</v>
      </c>
    </row>
    <row r="12" spans="1:45">
      <c r="A12" s="5">
        <v>1397</v>
      </c>
      <c r="B12" s="5">
        <v>3</v>
      </c>
      <c r="C12" s="5" t="s">
        <v>181</v>
      </c>
      <c r="D12" s="5" t="s">
        <v>182</v>
      </c>
      <c r="E12" s="5">
        <v>6170119</v>
      </c>
      <c r="F12" s="5">
        <v>4240572</v>
      </c>
      <c r="G12" s="5">
        <v>25079</v>
      </c>
      <c r="H12" s="5">
        <v>36228</v>
      </c>
      <c r="I12" s="5">
        <v>193533</v>
      </c>
      <c r="J12" s="5">
        <v>1656437</v>
      </c>
      <c r="K12" s="5">
        <v>57</v>
      </c>
      <c r="L12" s="5">
        <v>7391</v>
      </c>
      <c r="M12" s="5">
        <v>10822</v>
      </c>
      <c r="N12" s="5">
        <v>4152842</v>
      </c>
      <c r="O12" s="5">
        <v>3973109</v>
      </c>
      <c r="P12" s="5">
        <v>110</v>
      </c>
      <c r="Q12" s="5">
        <v>1288</v>
      </c>
      <c r="R12" s="5">
        <v>172481</v>
      </c>
      <c r="S12" s="5">
        <v>0</v>
      </c>
      <c r="T12" s="5">
        <v>0</v>
      </c>
      <c r="U12" s="5">
        <v>5854</v>
      </c>
      <c r="V12" s="5">
        <v>614118</v>
      </c>
      <c r="W12" s="5">
        <v>178306</v>
      </c>
      <c r="X12" s="5">
        <v>0</v>
      </c>
      <c r="Y12" s="5">
        <v>278</v>
      </c>
      <c r="Z12" s="5">
        <v>50</v>
      </c>
      <c r="AA12" s="5">
        <v>435484</v>
      </c>
      <c r="AB12" s="5">
        <v>0</v>
      </c>
      <c r="AC12" s="5">
        <v>0</v>
      </c>
      <c r="AD12" s="5">
        <v>622350</v>
      </c>
      <c r="AE12" s="5">
        <v>526608</v>
      </c>
      <c r="AF12" s="5">
        <v>27095</v>
      </c>
      <c r="AG12" s="5">
        <v>3595</v>
      </c>
      <c r="AH12" s="5">
        <v>7337</v>
      </c>
      <c r="AI12" s="5">
        <v>57584</v>
      </c>
      <c r="AJ12" s="5">
        <v>132</v>
      </c>
      <c r="AK12" s="5">
        <v>133382</v>
      </c>
      <c r="AL12" s="5">
        <v>8962</v>
      </c>
      <c r="AM12" s="5">
        <v>10398</v>
      </c>
      <c r="AN12" s="5">
        <v>33</v>
      </c>
      <c r="AO12" s="5">
        <v>66109</v>
      </c>
      <c r="AP12" s="5">
        <v>47080</v>
      </c>
      <c r="AQ12" s="5">
        <v>0</v>
      </c>
      <c r="AR12" s="5">
        <v>0</v>
      </c>
      <c r="AS12" s="5">
        <v>800</v>
      </c>
    </row>
    <row r="13" spans="1:45">
      <c r="A13" s="5">
        <v>1397</v>
      </c>
      <c r="B13" s="5">
        <v>4</v>
      </c>
      <c r="C13" s="5" t="s">
        <v>183</v>
      </c>
      <c r="D13" s="5" t="s">
        <v>182</v>
      </c>
      <c r="E13" s="5">
        <v>6170119</v>
      </c>
      <c r="F13" s="5">
        <v>4240572</v>
      </c>
      <c r="G13" s="5">
        <v>25079</v>
      </c>
      <c r="H13" s="5">
        <v>36228</v>
      </c>
      <c r="I13" s="5">
        <v>193533</v>
      </c>
      <c r="J13" s="5">
        <v>1656437</v>
      </c>
      <c r="K13" s="5">
        <v>57</v>
      </c>
      <c r="L13" s="5">
        <v>7391</v>
      </c>
      <c r="M13" s="5">
        <v>10822</v>
      </c>
      <c r="N13" s="5">
        <v>4152842</v>
      </c>
      <c r="O13" s="5">
        <v>3973109</v>
      </c>
      <c r="P13" s="5">
        <v>110</v>
      </c>
      <c r="Q13" s="5">
        <v>1288</v>
      </c>
      <c r="R13" s="5">
        <v>172481</v>
      </c>
      <c r="S13" s="5">
        <v>0</v>
      </c>
      <c r="T13" s="5">
        <v>0</v>
      </c>
      <c r="U13" s="5">
        <v>5854</v>
      </c>
      <c r="V13" s="5">
        <v>614118</v>
      </c>
      <c r="W13" s="5">
        <v>178306</v>
      </c>
      <c r="X13" s="5">
        <v>0</v>
      </c>
      <c r="Y13" s="5">
        <v>278</v>
      </c>
      <c r="Z13" s="5">
        <v>50</v>
      </c>
      <c r="AA13" s="5">
        <v>435484</v>
      </c>
      <c r="AB13" s="5">
        <v>0</v>
      </c>
      <c r="AC13" s="5">
        <v>0</v>
      </c>
      <c r="AD13" s="5">
        <v>622350</v>
      </c>
      <c r="AE13" s="5">
        <v>526608</v>
      </c>
      <c r="AF13" s="5">
        <v>27095</v>
      </c>
      <c r="AG13" s="5">
        <v>3595</v>
      </c>
      <c r="AH13" s="5">
        <v>7337</v>
      </c>
      <c r="AI13" s="5">
        <v>57584</v>
      </c>
      <c r="AJ13" s="5">
        <v>132</v>
      </c>
      <c r="AK13" s="5">
        <v>133382</v>
      </c>
      <c r="AL13" s="5">
        <v>8962</v>
      </c>
      <c r="AM13" s="5">
        <v>10398</v>
      </c>
      <c r="AN13" s="5">
        <v>33</v>
      </c>
      <c r="AO13" s="5">
        <v>66109</v>
      </c>
      <c r="AP13" s="5">
        <v>47080</v>
      </c>
      <c r="AQ13" s="5">
        <v>0</v>
      </c>
      <c r="AR13" s="5">
        <v>0</v>
      </c>
      <c r="AS13" s="5">
        <v>800</v>
      </c>
    </row>
    <row r="14" spans="1:45">
      <c r="A14" s="5">
        <v>1397</v>
      </c>
      <c r="B14" s="5">
        <v>3</v>
      </c>
      <c r="C14" s="5" t="s">
        <v>184</v>
      </c>
      <c r="D14" s="5" t="s">
        <v>185</v>
      </c>
      <c r="E14" s="5">
        <v>7962437</v>
      </c>
      <c r="F14" s="5">
        <v>4979953</v>
      </c>
      <c r="G14" s="5">
        <v>152164</v>
      </c>
      <c r="H14" s="5">
        <v>259192</v>
      </c>
      <c r="I14" s="5">
        <v>453363</v>
      </c>
      <c r="J14" s="5">
        <v>1191164</v>
      </c>
      <c r="K14" s="5">
        <v>637515</v>
      </c>
      <c r="L14" s="5">
        <v>161241</v>
      </c>
      <c r="M14" s="5">
        <v>127845</v>
      </c>
      <c r="N14" s="5">
        <v>2745904</v>
      </c>
      <c r="O14" s="5">
        <v>2541098</v>
      </c>
      <c r="P14" s="5">
        <v>27139</v>
      </c>
      <c r="Q14" s="5">
        <v>18902</v>
      </c>
      <c r="R14" s="5">
        <v>12862</v>
      </c>
      <c r="S14" s="5">
        <v>115743</v>
      </c>
      <c r="T14" s="5">
        <v>356</v>
      </c>
      <c r="U14" s="5">
        <v>29804</v>
      </c>
      <c r="V14" s="5">
        <v>849512</v>
      </c>
      <c r="W14" s="5">
        <v>759445</v>
      </c>
      <c r="X14" s="5">
        <v>1510</v>
      </c>
      <c r="Y14" s="5">
        <v>56</v>
      </c>
      <c r="Z14" s="5">
        <v>173</v>
      </c>
      <c r="AA14" s="5">
        <v>88273</v>
      </c>
      <c r="AB14" s="5">
        <v>0</v>
      </c>
      <c r="AC14" s="5">
        <v>55</v>
      </c>
      <c r="AD14" s="5">
        <v>809612</v>
      </c>
      <c r="AE14" s="5">
        <v>481562</v>
      </c>
      <c r="AF14" s="5">
        <v>21864</v>
      </c>
      <c r="AG14" s="5">
        <v>21898</v>
      </c>
      <c r="AH14" s="5">
        <v>72671</v>
      </c>
      <c r="AI14" s="5">
        <v>210393</v>
      </c>
      <c r="AJ14" s="5">
        <v>1225</v>
      </c>
      <c r="AK14" s="5">
        <v>1995235</v>
      </c>
      <c r="AL14" s="5">
        <v>1611170</v>
      </c>
      <c r="AM14" s="5">
        <v>2130</v>
      </c>
      <c r="AN14" s="5">
        <v>12617</v>
      </c>
      <c r="AO14" s="5">
        <v>101142</v>
      </c>
      <c r="AP14" s="5">
        <v>25361</v>
      </c>
      <c r="AQ14" s="5">
        <v>240593</v>
      </c>
      <c r="AR14" s="5">
        <v>0</v>
      </c>
      <c r="AS14" s="5">
        <v>2220</v>
      </c>
    </row>
    <row r="15" spans="1:45">
      <c r="A15" s="5">
        <v>1397</v>
      </c>
      <c r="B15" s="5">
        <v>4</v>
      </c>
      <c r="C15" s="5" t="s">
        <v>186</v>
      </c>
      <c r="D15" s="5" t="s">
        <v>185</v>
      </c>
      <c r="E15" s="5">
        <v>7962437</v>
      </c>
      <c r="F15" s="5">
        <v>4979953</v>
      </c>
      <c r="G15" s="5">
        <v>152164</v>
      </c>
      <c r="H15" s="5">
        <v>259192</v>
      </c>
      <c r="I15" s="5">
        <v>453363</v>
      </c>
      <c r="J15" s="5">
        <v>1191164</v>
      </c>
      <c r="K15" s="5">
        <v>637515</v>
      </c>
      <c r="L15" s="5">
        <v>161241</v>
      </c>
      <c r="M15" s="5">
        <v>127845</v>
      </c>
      <c r="N15" s="5">
        <v>2745904</v>
      </c>
      <c r="O15" s="5">
        <v>2541098</v>
      </c>
      <c r="P15" s="5">
        <v>27139</v>
      </c>
      <c r="Q15" s="5">
        <v>18902</v>
      </c>
      <c r="R15" s="5">
        <v>12862</v>
      </c>
      <c r="S15" s="5">
        <v>115743</v>
      </c>
      <c r="T15" s="5">
        <v>356</v>
      </c>
      <c r="U15" s="5">
        <v>29804</v>
      </c>
      <c r="V15" s="5">
        <v>849512</v>
      </c>
      <c r="W15" s="5">
        <v>759445</v>
      </c>
      <c r="X15" s="5">
        <v>1510</v>
      </c>
      <c r="Y15" s="5">
        <v>56</v>
      </c>
      <c r="Z15" s="5">
        <v>173</v>
      </c>
      <c r="AA15" s="5">
        <v>88273</v>
      </c>
      <c r="AB15" s="5">
        <v>0</v>
      </c>
      <c r="AC15" s="5">
        <v>55</v>
      </c>
      <c r="AD15" s="5">
        <v>809612</v>
      </c>
      <c r="AE15" s="5">
        <v>481562</v>
      </c>
      <c r="AF15" s="5">
        <v>21864</v>
      </c>
      <c r="AG15" s="5">
        <v>21898</v>
      </c>
      <c r="AH15" s="5">
        <v>72671</v>
      </c>
      <c r="AI15" s="5">
        <v>210393</v>
      </c>
      <c r="AJ15" s="5">
        <v>1225</v>
      </c>
      <c r="AK15" s="5">
        <v>1995235</v>
      </c>
      <c r="AL15" s="5">
        <v>1611170</v>
      </c>
      <c r="AM15" s="5">
        <v>2130</v>
      </c>
      <c r="AN15" s="5">
        <v>12617</v>
      </c>
      <c r="AO15" s="5">
        <v>101142</v>
      </c>
      <c r="AP15" s="5">
        <v>25361</v>
      </c>
      <c r="AQ15" s="5">
        <v>240593</v>
      </c>
      <c r="AR15" s="5">
        <v>0</v>
      </c>
      <c r="AS15" s="5">
        <v>2220</v>
      </c>
    </row>
    <row r="16" spans="1:45">
      <c r="A16" s="5">
        <v>1397</v>
      </c>
      <c r="B16" s="5">
        <v>3</v>
      </c>
      <c r="C16" s="5" t="s">
        <v>187</v>
      </c>
      <c r="D16" s="5" t="s">
        <v>188</v>
      </c>
      <c r="E16" s="5">
        <v>4392286</v>
      </c>
      <c r="F16" s="5">
        <v>3954361</v>
      </c>
      <c r="G16" s="5">
        <v>21112</v>
      </c>
      <c r="H16" s="5">
        <v>31011</v>
      </c>
      <c r="I16" s="5">
        <v>33757</v>
      </c>
      <c r="J16" s="5">
        <v>262914</v>
      </c>
      <c r="K16" s="5">
        <v>81684</v>
      </c>
      <c r="L16" s="5">
        <v>3103</v>
      </c>
      <c r="M16" s="5">
        <v>4344</v>
      </c>
      <c r="N16" s="5">
        <v>54075</v>
      </c>
      <c r="O16" s="5">
        <v>43561</v>
      </c>
      <c r="P16" s="5">
        <v>5691</v>
      </c>
      <c r="Q16" s="5">
        <v>2021</v>
      </c>
      <c r="R16" s="5">
        <v>570</v>
      </c>
      <c r="S16" s="5">
        <v>129</v>
      </c>
      <c r="T16" s="5">
        <v>156</v>
      </c>
      <c r="U16" s="5">
        <v>1948</v>
      </c>
      <c r="V16" s="5">
        <v>27245</v>
      </c>
      <c r="W16" s="5">
        <v>20506</v>
      </c>
      <c r="X16" s="5">
        <v>1322</v>
      </c>
      <c r="Y16" s="5">
        <v>28</v>
      </c>
      <c r="Z16" s="5">
        <v>157</v>
      </c>
      <c r="AA16" s="5">
        <v>5031</v>
      </c>
      <c r="AB16" s="5">
        <v>0</v>
      </c>
      <c r="AC16" s="5">
        <v>200</v>
      </c>
      <c r="AD16" s="5">
        <v>52793</v>
      </c>
      <c r="AE16" s="5">
        <v>28542</v>
      </c>
      <c r="AF16" s="5">
        <v>3465</v>
      </c>
      <c r="AG16" s="5">
        <v>159</v>
      </c>
      <c r="AH16" s="5">
        <v>818</v>
      </c>
      <c r="AI16" s="5">
        <v>19809</v>
      </c>
      <c r="AJ16" s="5">
        <v>0</v>
      </c>
      <c r="AK16" s="5">
        <v>9816</v>
      </c>
      <c r="AL16" s="5">
        <v>5242</v>
      </c>
      <c r="AM16" s="5">
        <v>0</v>
      </c>
      <c r="AN16" s="5">
        <v>29</v>
      </c>
      <c r="AO16" s="5">
        <v>1477</v>
      </c>
      <c r="AP16" s="5">
        <v>3069</v>
      </c>
      <c r="AQ16" s="5">
        <v>0</v>
      </c>
      <c r="AR16" s="5">
        <v>0</v>
      </c>
      <c r="AS16" s="5">
        <v>0</v>
      </c>
    </row>
    <row r="17" spans="1:45">
      <c r="A17" s="5">
        <v>1397</v>
      </c>
      <c r="B17" s="5">
        <v>4</v>
      </c>
      <c r="C17" s="5" t="s">
        <v>189</v>
      </c>
      <c r="D17" s="5" t="s">
        <v>190</v>
      </c>
      <c r="E17" s="5">
        <v>843062</v>
      </c>
      <c r="F17" s="5">
        <v>497018</v>
      </c>
      <c r="G17" s="5">
        <v>18280</v>
      </c>
      <c r="H17" s="5">
        <v>29511</v>
      </c>
      <c r="I17" s="5">
        <v>18710</v>
      </c>
      <c r="J17" s="5">
        <v>190958</v>
      </c>
      <c r="K17" s="5">
        <v>81684</v>
      </c>
      <c r="L17" s="5">
        <v>2784</v>
      </c>
      <c r="M17" s="5">
        <v>4118</v>
      </c>
      <c r="N17" s="5">
        <v>42520</v>
      </c>
      <c r="O17" s="5">
        <v>32869</v>
      </c>
      <c r="P17" s="5">
        <v>5441</v>
      </c>
      <c r="Q17" s="5">
        <v>1607</v>
      </c>
      <c r="R17" s="5">
        <v>570</v>
      </c>
      <c r="S17" s="5">
        <v>129</v>
      </c>
      <c r="T17" s="5">
        <v>156</v>
      </c>
      <c r="U17" s="5">
        <v>1748</v>
      </c>
      <c r="V17" s="5">
        <v>16603</v>
      </c>
      <c r="W17" s="5">
        <v>13768</v>
      </c>
      <c r="X17" s="5">
        <v>1278</v>
      </c>
      <c r="Y17" s="5">
        <v>12</v>
      </c>
      <c r="Z17" s="5">
        <v>157</v>
      </c>
      <c r="AA17" s="5">
        <v>1388</v>
      </c>
      <c r="AB17" s="5">
        <v>0</v>
      </c>
      <c r="AC17" s="5">
        <v>0</v>
      </c>
      <c r="AD17" s="5">
        <v>35508</v>
      </c>
      <c r="AE17" s="5">
        <v>26426</v>
      </c>
      <c r="AF17" s="5">
        <v>2346</v>
      </c>
      <c r="AG17" s="5">
        <v>158</v>
      </c>
      <c r="AH17" s="5">
        <v>541</v>
      </c>
      <c r="AI17" s="5">
        <v>6037</v>
      </c>
      <c r="AJ17" s="5">
        <v>0</v>
      </c>
      <c r="AK17" s="5">
        <v>7893</v>
      </c>
      <c r="AL17" s="5">
        <v>3655</v>
      </c>
      <c r="AM17" s="5">
        <v>0</v>
      </c>
      <c r="AN17" s="5">
        <v>19</v>
      </c>
      <c r="AO17" s="5">
        <v>1258</v>
      </c>
      <c r="AP17" s="5">
        <v>2962</v>
      </c>
      <c r="AQ17" s="5">
        <v>0</v>
      </c>
      <c r="AR17" s="5">
        <v>0</v>
      </c>
      <c r="AS17" s="5">
        <v>0</v>
      </c>
    </row>
    <row r="18" spans="1:45">
      <c r="A18" s="5">
        <v>1397</v>
      </c>
      <c r="B18" s="5">
        <v>4</v>
      </c>
      <c r="C18" s="5" t="s">
        <v>191</v>
      </c>
      <c r="D18" s="5" t="s">
        <v>192</v>
      </c>
      <c r="E18" s="5">
        <v>3549223</v>
      </c>
      <c r="F18" s="5">
        <v>3457343</v>
      </c>
      <c r="G18" s="5">
        <v>2832</v>
      </c>
      <c r="H18" s="5">
        <v>1500</v>
      </c>
      <c r="I18" s="5">
        <v>15047</v>
      </c>
      <c r="J18" s="5">
        <v>71956</v>
      </c>
      <c r="K18" s="5">
        <v>0</v>
      </c>
      <c r="L18" s="5">
        <v>319</v>
      </c>
      <c r="M18" s="5">
        <v>226</v>
      </c>
      <c r="N18" s="5">
        <v>11556</v>
      </c>
      <c r="O18" s="5">
        <v>10692</v>
      </c>
      <c r="P18" s="5">
        <v>250</v>
      </c>
      <c r="Q18" s="5">
        <v>414</v>
      </c>
      <c r="R18" s="5">
        <v>0</v>
      </c>
      <c r="S18" s="5">
        <v>0</v>
      </c>
      <c r="T18" s="5">
        <v>0</v>
      </c>
      <c r="U18" s="5">
        <v>200</v>
      </c>
      <c r="V18" s="5">
        <v>10642</v>
      </c>
      <c r="W18" s="5">
        <v>6738</v>
      </c>
      <c r="X18" s="5">
        <v>44</v>
      </c>
      <c r="Y18" s="5">
        <v>16</v>
      </c>
      <c r="Z18" s="5">
        <v>0</v>
      </c>
      <c r="AA18" s="5">
        <v>3643</v>
      </c>
      <c r="AB18" s="5">
        <v>0</v>
      </c>
      <c r="AC18" s="5">
        <v>200</v>
      </c>
      <c r="AD18" s="5">
        <v>17285</v>
      </c>
      <c r="AE18" s="5">
        <v>2116</v>
      </c>
      <c r="AF18" s="5">
        <v>1119</v>
      </c>
      <c r="AG18" s="5">
        <v>1</v>
      </c>
      <c r="AH18" s="5">
        <v>277</v>
      </c>
      <c r="AI18" s="5">
        <v>13772</v>
      </c>
      <c r="AJ18" s="5">
        <v>0</v>
      </c>
      <c r="AK18" s="5">
        <v>1923</v>
      </c>
      <c r="AL18" s="5">
        <v>1587</v>
      </c>
      <c r="AM18" s="5">
        <v>0</v>
      </c>
      <c r="AN18" s="5">
        <v>10</v>
      </c>
      <c r="AO18" s="5">
        <v>219</v>
      </c>
      <c r="AP18" s="5">
        <v>107</v>
      </c>
      <c r="AQ18" s="5">
        <v>0</v>
      </c>
      <c r="AR18" s="5">
        <v>0</v>
      </c>
      <c r="AS18" s="5">
        <v>0</v>
      </c>
    </row>
    <row r="19" spans="1:45">
      <c r="A19" s="5">
        <v>1397</v>
      </c>
      <c r="B19" s="5">
        <v>3</v>
      </c>
      <c r="C19" s="5" t="s">
        <v>193</v>
      </c>
      <c r="D19" s="5" t="s">
        <v>194</v>
      </c>
      <c r="E19" s="5">
        <v>11949616</v>
      </c>
      <c r="F19" s="5">
        <v>7025934</v>
      </c>
      <c r="G19" s="5">
        <v>155910</v>
      </c>
      <c r="H19" s="5">
        <v>391093</v>
      </c>
      <c r="I19" s="5">
        <v>464030</v>
      </c>
      <c r="J19" s="5">
        <v>3079677</v>
      </c>
      <c r="K19" s="5">
        <v>772564</v>
      </c>
      <c r="L19" s="5">
        <v>36053</v>
      </c>
      <c r="M19" s="5">
        <v>24355</v>
      </c>
      <c r="N19" s="5">
        <v>1420534</v>
      </c>
      <c r="O19" s="5">
        <v>1367438</v>
      </c>
      <c r="P19" s="5">
        <v>20635</v>
      </c>
      <c r="Q19" s="5">
        <v>9150</v>
      </c>
      <c r="R19" s="5">
        <v>4293</v>
      </c>
      <c r="S19" s="5">
        <v>10271</v>
      </c>
      <c r="T19" s="5">
        <v>2579</v>
      </c>
      <c r="U19" s="5">
        <v>6168</v>
      </c>
      <c r="V19" s="5">
        <v>1426856</v>
      </c>
      <c r="W19" s="5">
        <v>993004</v>
      </c>
      <c r="X19" s="5">
        <v>24692</v>
      </c>
      <c r="Y19" s="5">
        <v>17277</v>
      </c>
      <c r="Z19" s="5">
        <v>6872</v>
      </c>
      <c r="AA19" s="5">
        <v>382887</v>
      </c>
      <c r="AB19" s="5">
        <v>1001</v>
      </c>
      <c r="AC19" s="5">
        <v>1124</v>
      </c>
      <c r="AD19" s="5">
        <v>1694238</v>
      </c>
      <c r="AE19" s="5">
        <v>846806</v>
      </c>
      <c r="AF19" s="5">
        <v>5870</v>
      </c>
      <c r="AG19" s="5">
        <v>9947</v>
      </c>
      <c r="AH19" s="5">
        <v>16787</v>
      </c>
      <c r="AI19" s="5">
        <v>813668</v>
      </c>
      <c r="AJ19" s="5">
        <v>1160</v>
      </c>
      <c r="AK19" s="5">
        <v>241037</v>
      </c>
      <c r="AL19" s="5">
        <v>42365</v>
      </c>
      <c r="AM19" s="5">
        <v>1292</v>
      </c>
      <c r="AN19" s="5">
        <v>2835</v>
      </c>
      <c r="AO19" s="5">
        <v>48783</v>
      </c>
      <c r="AP19" s="5">
        <v>110249</v>
      </c>
      <c r="AQ19" s="5">
        <v>35451</v>
      </c>
      <c r="AR19" s="5">
        <v>7</v>
      </c>
      <c r="AS19" s="5">
        <v>55</v>
      </c>
    </row>
    <row r="20" spans="1:45">
      <c r="A20" s="5">
        <v>1397</v>
      </c>
      <c r="B20" s="5">
        <v>4</v>
      </c>
      <c r="C20" s="5" t="s">
        <v>195</v>
      </c>
      <c r="D20" s="5" t="s">
        <v>194</v>
      </c>
      <c r="E20" s="5">
        <v>1918083</v>
      </c>
      <c r="F20" s="5">
        <v>1166769</v>
      </c>
      <c r="G20" s="5">
        <v>29688</v>
      </c>
      <c r="H20" s="5">
        <v>95568</v>
      </c>
      <c r="I20" s="5">
        <v>118237</v>
      </c>
      <c r="J20" s="5">
        <v>383137</v>
      </c>
      <c r="K20" s="5">
        <v>113235</v>
      </c>
      <c r="L20" s="5">
        <v>9744</v>
      </c>
      <c r="M20" s="5">
        <v>1704</v>
      </c>
      <c r="N20" s="5">
        <v>777008</v>
      </c>
      <c r="O20" s="5">
        <v>762510</v>
      </c>
      <c r="P20" s="5">
        <v>1560</v>
      </c>
      <c r="Q20" s="5">
        <v>2789</v>
      </c>
      <c r="R20" s="5">
        <v>359</v>
      </c>
      <c r="S20" s="5">
        <v>9531</v>
      </c>
      <c r="T20" s="5">
        <v>0</v>
      </c>
      <c r="U20" s="5">
        <v>259</v>
      </c>
      <c r="V20" s="5">
        <v>194406</v>
      </c>
      <c r="W20" s="5">
        <v>33689</v>
      </c>
      <c r="X20" s="5">
        <v>3761</v>
      </c>
      <c r="Y20" s="5">
        <v>2916</v>
      </c>
      <c r="Z20" s="5">
        <v>1780</v>
      </c>
      <c r="AA20" s="5">
        <v>151338</v>
      </c>
      <c r="AB20" s="5">
        <v>0</v>
      </c>
      <c r="AC20" s="5">
        <v>921</v>
      </c>
      <c r="AD20" s="5">
        <v>742099</v>
      </c>
      <c r="AE20" s="5">
        <v>342758</v>
      </c>
      <c r="AF20" s="5">
        <v>2266</v>
      </c>
      <c r="AG20" s="5">
        <v>1002</v>
      </c>
      <c r="AH20" s="5">
        <v>3102</v>
      </c>
      <c r="AI20" s="5">
        <v>392961</v>
      </c>
      <c r="AJ20" s="5">
        <v>10</v>
      </c>
      <c r="AK20" s="5">
        <v>49286</v>
      </c>
      <c r="AL20" s="5">
        <v>11311</v>
      </c>
      <c r="AM20" s="5">
        <v>326</v>
      </c>
      <c r="AN20" s="5">
        <v>1414</v>
      </c>
      <c r="AO20" s="5">
        <v>26606</v>
      </c>
      <c r="AP20" s="5">
        <v>5889</v>
      </c>
      <c r="AQ20" s="5">
        <v>3732</v>
      </c>
      <c r="AR20" s="5">
        <v>7</v>
      </c>
      <c r="AS20" s="5">
        <v>0</v>
      </c>
    </row>
    <row r="21" spans="1:45">
      <c r="A21" s="5">
        <v>1397</v>
      </c>
      <c r="B21" s="5">
        <v>4</v>
      </c>
      <c r="C21" s="5" t="s">
        <v>196</v>
      </c>
      <c r="D21" s="5" t="s">
        <v>197</v>
      </c>
      <c r="E21" s="5">
        <v>6192509</v>
      </c>
      <c r="F21" s="5">
        <v>3659764</v>
      </c>
      <c r="G21" s="5">
        <v>31280</v>
      </c>
      <c r="H21" s="5">
        <v>54470</v>
      </c>
      <c r="I21" s="5">
        <v>28106</v>
      </c>
      <c r="J21" s="5">
        <v>2333277</v>
      </c>
      <c r="K21" s="5">
        <v>78960</v>
      </c>
      <c r="L21" s="5">
        <v>1228</v>
      </c>
      <c r="M21" s="5">
        <v>5424</v>
      </c>
      <c r="N21" s="5">
        <v>24602</v>
      </c>
      <c r="O21" s="5">
        <v>17828</v>
      </c>
      <c r="P21" s="5">
        <v>1162</v>
      </c>
      <c r="Q21" s="5">
        <v>386</v>
      </c>
      <c r="R21" s="5">
        <v>3249</v>
      </c>
      <c r="S21" s="5">
        <v>0</v>
      </c>
      <c r="T21" s="5">
        <v>96</v>
      </c>
      <c r="U21" s="5">
        <v>1881</v>
      </c>
      <c r="V21" s="5">
        <v>187803</v>
      </c>
      <c r="W21" s="5">
        <v>175385</v>
      </c>
      <c r="X21" s="5">
        <v>99</v>
      </c>
      <c r="Y21" s="5">
        <v>1464</v>
      </c>
      <c r="Z21" s="5">
        <v>4406</v>
      </c>
      <c r="AA21" s="5">
        <v>6449</v>
      </c>
      <c r="AB21" s="5">
        <v>0</v>
      </c>
      <c r="AC21" s="5">
        <v>0</v>
      </c>
      <c r="AD21" s="5">
        <v>438411</v>
      </c>
      <c r="AE21" s="5">
        <v>343410</v>
      </c>
      <c r="AF21" s="5">
        <v>342</v>
      </c>
      <c r="AG21" s="5">
        <v>3869</v>
      </c>
      <c r="AH21" s="5">
        <v>7232</v>
      </c>
      <c r="AI21" s="5">
        <v>83555</v>
      </c>
      <c r="AJ21" s="5">
        <v>3</v>
      </c>
      <c r="AK21" s="5">
        <v>51297</v>
      </c>
      <c r="AL21" s="5">
        <v>7972</v>
      </c>
      <c r="AM21" s="5">
        <v>966</v>
      </c>
      <c r="AN21" s="5">
        <v>1123</v>
      </c>
      <c r="AO21" s="5">
        <v>8071</v>
      </c>
      <c r="AP21" s="5">
        <v>32853</v>
      </c>
      <c r="AQ21" s="5">
        <v>313</v>
      </c>
      <c r="AR21" s="5">
        <v>0</v>
      </c>
      <c r="AS21" s="5">
        <v>0</v>
      </c>
    </row>
    <row r="22" spans="1:45">
      <c r="A22" s="5">
        <v>1397</v>
      </c>
      <c r="B22" s="5">
        <v>4</v>
      </c>
      <c r="C22" s="5" t="s">
        <v>198</v>
      </c>
      <c r="D22" s="5" t="s">
        <v>199</v>
      </c>
      <c r="E22" s="5">
        <v>1281421</v>
      </c>
      <c r="F22" s="5">
        <v>832972</v>
      </c>
      <c r="G22" s="5">
        <v>47412</v>
      </c>
      <c r="H22" s="5">
        <v>167783</v>
      </c>
      <c r="I22" s="5">
        <v>31425</v>
      </c>
      <c r="J22" s="5">
        <v>159077</v>
      </c>
      <c r="K22" s="5">
        <v>29230</v>
      </c>
      <c r="L22" s="5">
        <v>10547</v>
      </c>
      <c r="M22" s="5">
        <v>2976</v>
      </c>
      <c r="N22" s="5">
        <v>464237</v>
      </c>
      <c r="O22" s="5">
        <v>446290</v>
      </c>
      <c r="P22" s="5">
        <v>14741</v>
      </c>
      <c r="Q22" s="5">
        <v>292</v>
      </c>
      <c r="R22" s="5">
        <v>0</v>
      </c>
      <c r="S22" s="5">
        <v>0</v>
      </c>
      <c r="T22" s="5">
        <v>60</v>
      </c>
      <c r="U22" s="5">
        <v>2854</v>
      </c>
      <c r="V22" s="5">
        <v>814155</v>
      </c>
      <c r="W22" s="5">
        <v>602013</v>
      </c>
      <c r="X22" s="5">
        <v>12367</v>
      </c>
      <c r="Y22" s="5">
        <v>11143</v>
      </c>
      <c r="Z22" s="5">
        <v>0</v>
      </c>
      <c r="AA22" s="5">
        <v>188633</v>
      </c>
      <c r="AB22" s="5">
        <v>0</v>
      </c>
      <c r="AC22" s="5">
        <v>0</v>
      </c>
      <c r="AD22" s="5">
        <v>262516</v>
      </c>
      <c r="AE22" s="5">
        <v>31336</v>
      </c>
      <c r="AF22" s="5">
        <v>129</v>
      </c>
      <c r="AG22" s="5">
        <v>0</v>
      </c>
      <c r="AH22" s="5">
        <v>159</v>
      </c>
      <c r="AI22" s="5">
        <v>230838</v>
      </c>
      <c r="AJ22" s="5">
        <v>55</v>
      </c>
      <c r="AK22" s="5">
        <v>30359</v>
      </c>
      <c r="AL22" s="5">
        <v>12950</v>
      </c>
      <c r="AM22" s="5">
        <v>0</v>
      </c>
      <c r="AN22" s="5">
        <v>14</v>
      </c>
      <c r="AO22" s="5">
        <v>2779</v>
      </c>
      <c r="AP22" s="5">
        <v>14617</v>
      </c>
      <c r="AQ22" s="5">
        <v>0</v>
      </c>
      <c r="AR22" s="5">
        <v>0</v>
      </c>
      <c r="AS22" s="5">
        <v>0</v>
      </c>
    </row>
    <row r="23" spans="1:45">
      <c r="A23" s="5">
        <v>1397</v>
      </c>
      <c r="B23" s="5">
        <v>4</v>
      </c>
      <c r="C23" s="5" t="s">
        <v>200</v>
      </c>
      <c r="D23" s="5" t="s">
        <v>201</v>
      </c>
      <c r="E23" s="5">
        <v>378886</v>
      </c>
      <c r="F23" s="5">
        <v>326164</v>
      </c>
      <c r="G23" s="5">
        <v>2121</v>
      </c>
      <c r="H23" s="5">
        <v>9128</v>
      </c>
      <c r="I23" s="5">
        <v>11822</v>
      </c>
      <c r="J23" s="5">
        <v>24299</v>
      </c>
      <c r="K23" s="5">
        <v>4018</v>
      </c>
      <c r="L23" s="5">
        <v>310</v>
      </c>
      <c r="M23" s="5">
        <v>1022</v>
      </c>
      <c r="N23" s="5">
        <v>4928</v>
      </c>
      <c r="O23" s="5">
        <v>4800</v>
      </c>
      <c r="P23" s="5">
        <v>19</v>
      </c>
      <c r="Q23" s="5">
        <v>20</v>
      </c>
      <c r="R23" s="5">
        <v>0</v>
      </c>
      <c r="S23" s="5">
        <v>0</v>
      </c>
      <c r="T23" s="5">
        <v>0</v>
      </c>
      <c r="U23" s="5">
        <v>89</v>
      </c>
      <c r="V23" s="5">
        <v>1030</v>
      </c>
      <c r="W23" s="5">
        <v>1030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50651</v>
      </c>
      <c r="AE23" s="5">
        <v>49694</v>
      </c>
      <c r="AF23" s="5">
        <v>675</v>
      </c>
      <c r="AG23" s="5">
        <v>76</v>
      </c>
      <c r="AH23" s="5">
        <v>36</v>
      </c>
      <c r="AI23" s="5">
        <v>169</v>
      </c>
      <c r="AJ23" s="5">
        <v>0</v>
      </c>
      <c r="AK23" s="5">
        <v>1984</v>
      </c>
      <c r="AL23" s="5">
        <v>0</v>
      </c>
      <c r="AM23" s="5">
        <v>0</v>
      </c>
      <c r="AN23" s="5">
        <v>0</v>
      </c>
      <c r="AO23" s="5">
        <v>73</v>
      </c>
      <c r="AP23" s="5">
        <v>1911</v>
      </c>
      <c r="AQ23" s="5">
        <v>0</v>
      </c>
      <c r="AR23" s="5">
        <v>0</v>
      </c>
      <c r="AS23" s="5">
        <v>0</v>
      </c>
    </row>
    <row r="24" spans="1:45">
      <c r="A24" s="5">
        <v>1397</v>
      </c>
      <c r="B24" s="5">
        <v>4</v>
      </c>
      <c r="C24" s="5" t="s">
        <v>202</v>
      </c>
      <c r="D24" s="5" t="s">
        <v>203</v>
      </c>
      <c r="E24" s="5">
        <v>219544</v>
      </c>
      <c r="F24" s="5">
        <v>116594</v>
      </c>
      <c r="G24" s="5">
        <v>25627</v>
      </c>
      <c r="H24" s="5">
        <v>28829</v>
      </c>
      <c r="I24" s="5">
        <v>6500</v>
      </c>
      <c r="J24" s="5">
        <v>17738</v>
      </c>
      <c r="K24" s="5">
        <v>9319</v>
      </c>
      <c r="L24" s="5">
        <v>6409</v>
      </c>
      <c r="M24" s="5">
        <v>8528</v>
      </c>
      <c r="N24" s="5">
        <v>20166</v>
      </c>
      <c r="O24" s="5">
        <v>18005</v>
      </c>
      <c r="P24" s="5">
        <v>800</v>
      </c>
      <c r="Q24" s="5">
        <v>1361</v>
      </c>
      <c r="R24" s="5">
        <v>0</v>
      </c>
      <c r="S24" s="5">
        <v>0</v>
      </c>
      <c r="T24" s="5">
        <v>0</v>
      </c>
      <c r="U24" s="5">
        <v>0</v>
      </c>
      <c r="V24" s="5">
        <v>53453</v>
      </c>
      <c r="W24" s="5">
        <v>21319</v>
      </c>
      <c r="X24" s="5">
        <v>0</v>
      </c>
      <c r="Y24" s="5">
        <v>11</v>
      </c>
      <c r="Z24" s="5">
        <v>416</v>
      </c>
      <c r="AA24" s="5">
        <v>31706</v>
      </c>
      <c r="AB24" s="5">
        <v>0</v>
      </c>
      <c r="AC24" s="5">
        <v>0</v>
      </c>
      <c r="AD24" s="5">
        <v>62202</v>
      </c>
      <c r="AE24" s="5">
        <v>40095</v>
      </c>
      <c r="AF24" s="5">
        <v>1120</v>
      </c>
      <c r="AG24" s="5">
        <v>4006</v>
      </c>
      <c r="AH24" s="5">
        <v>2898</v>
      </c>
      <c r="AI24" s="5">
        <v>13543</v>
      </c>
      <c r="AJ24" s="5">
        <v>540</v>
      </c>
      <c r="AK24" s="5">
        <v>41737</v>
      </c>
      <c r="AL24" s="5">
        <v>0</v>
      </c>
      <c r="AM24" s="5">
        <v>0</v>
      </c>
      <c r="AN24" s="5">
        <v>93</v>
      </c>
      <c r="AO24" s="5">
        <v>0</v>
      </c>
      <c r="AP24" s="5">
        <v>41590</v>
      </c>
      <c r="AQ24" s="5">
        <v>0</v>
      </c>
      <c r="AR24" s="5">
        <v>0</v>
      </c>
      <c r="AS24" s="5">
        <v>55</v>
      </c>
    </row>
    <row r="25" spans="1:45">
      <c r="A25" s="5">
        <v>1397</v>
      </c>
      <c r="B25" s="5">
        <v>4</v>
      </c>
      <c r="C25" s="5" t="s">
        <v>204</v>
      </c>
      <c r="D25" s="5" t="s">
        <v>205</v>
      </c>
      <c r="E25" s="5">
        <v>1959173</v>
      </c>
      <c r="F25" s="5">
        <v>923670</v>
      </c>
      <c r="G25" s="5">
        <v>19782</v>
      </c>
      <c r="H25" s="5">
        <v>35314</v>
      </c>
      <c r="I25" s="5">
        <v>267940</v>
      </c>
      <c r="J25" s="5">
        <v>162149</v>
      </c>
      <c r="K25" s="5">
        <v>537802</v>
      </c>
      <c r="L25" s="5">
        <v>7815</v>
      </c>
      <c r="M25" s="5">
        <v>4702</v>
      </c>
      <c r="N25" s="5">
        <v>129593</v>
      </c>
      <c r="O25" s="5">
        <v>118005</v>
      </c>
      <c r="P25" s="5">
        <v>2355</v>
      </c>
      <c r="Q25" s="5">
        <v>4302</v>
      </c>
      <c r="R25" s="5">
        <v>685</v>
      </c>
      <c r="S25" s="5">
        <v>740</v>
      </c>
      <c r="T25" s="5">
        <v>2423</v>
      </c>
      <c r="U25" s="5">
        <v>1084</v>
      </c>
      <c r="V25" s="5">
        <v>176009</v>
      </c>
      <c r="W25" s="5">
        <v>159568</v>
      </c>
      <c r="X25" s="5">
        <v>8466</v>
      </c>
      <c r="Y25" s="5">
        <v>1742</v>
      </c>
      <c r="Z25" s="5">
        <v>270</v>
      </c>
      <c r="AA25" s="5">
        <v>4761</v>
      </c>
      <c r="AB25" s="5">
        <v>1001</v>
      </c>
      <c r="AC25" s="5">
        <v>203</v>
      </c>
      <c r="AD25" s="5">
        <v>138361</v>
      </c>
      <c r="AE25" s="5">
        <v>39513</v>
      </c>
      <c r="AF25" s="5">
        <v>1340</v>
      </c>
      <c r="AG25" s="5">
        <v>994</v>
      </c>
      <c r="AH25" s="5">
        <v>3360</v>
      </c>
      <c r="AI25" s="5">
        <v>92602</v>
      </c>
      <c r="AJ25" s="5">
        <v>552</v>
      </c>
      <c r="AK25" s="5">
        <v>66373</v>
      </c>
      <c r="AL25" s="5">
        <v>10132</v>
      </c>
      <c r="AM25" s="5">
        <v>0</v>
      </c>
      <c r="AN25" s="5">
        <v>192</v>
      </c>
      <c r="AO25" s="5">
        <v>11254</v>
      </c>
      <c r="AP25" s="5">
        <v>13389</v>
      </c>
      <c r="AQ25" s="5">
        <v>31406</v>
      </c>
      <c r="AR25" s="5">
        <v>0</v>
      </c>
      <c r="AS25" s="5">
        <v>0</v>
      </c>
    </row>
    <row r="26" spans="1:45">
      <c r="A26" s="5">
        <v>1397</v>
      </c>
      <c r="B26" s="5">
        <v>3</v>
      </c>
      <c r="C26" s="5" t="s">
        <v>206</v>
      </c>
      <c r="D26" s="5" t="s">
        <v>207</v>
      </c>
      <c r="E26" s="5">
        <v>726553</v>
      </c>
      <c r="F26" s="5">
        <v>181051</v>
      </c>
      <c r="G26" s="5">
        <v>111503</v>
      </c>
      <c r="H26" s="5">
        <v>37525</v>
      </c>
      <c r="I26" s="5">
        <v>42734</v>
      </c>
      <c r="J26" s="5">
        <v>313010</v>
      </c>
      <c r="K26" s="5">
        <v>15132</v>
      </c>
      <c r="L26" s="5">
        <v>12449</v>
      </c>
      <c r="M26" s="5">
        <v>13148</v>
      </c>
      <c r="N26" s="5">
        <v>60629</v>
      </c>
      <c r="O26" s="5">
        <v>55291</v>
      </c>
      <c r="P26" s="5">
        <v>606</v>
      </c>
      <c r="Q26" s="5">
        <v>513</v>
      </c>
      <c r="R26" s="5">
        <v>0</v>
      </c>
      <c r="S26" s="5">
        <v>2067</v>
      </c>
      <c r="T26" s="5">
        <v>1830</v>
      </c>
      <c r="U26" s="5">
        <v>323</v>
      </c>
      <c r="V26" s="5">
        <v>97624</v>
      </c>
      <c r="W26" s="5">
        <v>90131</v>
      </c>
      <c r="X26" s="5">
        <v>0</v>
      </c>
      <c r="Y26" s="5">
        <v>1362</v>
      </c>
      <c r="Z26" s="5">
        <v>665</v>
      </c>
      <c r="AA26" s="5">
        <v>4908</v>
      </c>
      <c r="AB26" s="5">
        <v>557</v>
      </c>
      <c r="AC26" s="5">
        <v>0</v>
      </c>
      <c r="AD26" s="5">
        <v>60442</v>
      </c>
      <c r="AE26" s="5">
        <v>32040</v>
      </c>
      <c r="AF26" s="5">
        <v>2889</v>
      </c>
      <c r="AG26" s="5">
        <v>1802</v>
      </c>
      <c r="AH26" s="5">
        <v>5466</v>
      </c>
      <c r="AI26" s="5">
        <v>18217</v>
      </c>
      <c r="AJ26" s="5">
        <v>29</v>
      </c>
      <c r="AK26" s="5">
        <v>33621</v>
      </c>
      <c r="AL26" s="5">
        <v>5525</v>
      </c>
      <c r="AM26" s="5">
        <v>22</v>
      </c>
      <c r="AN26" s="5">
        <v>137</v>
      </c>
      <c r="AO26" s="5">
        <v>6822</v>
      </c>
      <c r="AP26" s="5">
        <v>21115</v>
      </c>
      <c r="AQ26" s="5">
        <v>0</v>
      </c>
      <c r="AR26" s="5">
        <v>0</v>
      </c>
      <c r="AS26" s="5">
        <v>0</v>
      </c>
    </row>
    <row r="27" spans="1:45">
      <c r="A27" s="5">
        <v>1397</v>
      </c>
      <c r="B27" s="5">
        <v>4</v>
      </c>
      <c r="C27" s="5" t="s">
        <v>208</v>
      </c>
      <c r="D27" s="5" t="s">
        <v>207</v>
      </c>
      <c r="E27" s="5">
        <v>726553</v>
      </c>
      <c r="F27" s="5">
        <v>181051</v>
      </c>
      <c r="G27" s="5">
        <v>111503</v>
      </c>
      <c r="H27" s="5">
        <v>37525</v>
      </c>
      <c r="I27" s="5">
        <v>42734</v>
      </c>
      <c r="J27" s="5">
        <v>313010</v>
      </c>
      <c r="K27" s="5">
        <v>15132</v>
      </c>
      <c r="L27" s="5">
        <v>12449</v>
      </c>
      <c r="M27" s="5">
        <v>13148</v>
      </c>
      <c r="N27" s="5">
        <v>60629</v>
      </c>
      <c r="O27" s="5">
        <v>55291</v>
      </c>
      <c r="P27" s="5">
        <v>606</v>
      </c>
      <c r="Q27" s="5">
        <v>513</v>
      </c>
      <c r="R27" s="5">
        <v>0</v>
      </c>
      <c r="S27" s="5">
        <v>2067</v>
      </c>
      <c r="T27" s="5">
        <v>1830</v>
      </c>
      <c r="U27" s="5">
        <v>323</v>
      </c>
      <c r="V27" s="5">
        <v>97624</v>
      </c>
      <c r="W27" s="5">
        <v>90131</v>
      </c>
      <c r="X27" s="5">
        <v>0</v>
      </c>
      <c r="Y27" s="5">
        <v>1362</v>
      </c>
      <c r="Z27" s="5">
        <v>665</v>
      </c>
      <c r="AA27" s="5">
        <v>4908</v>
      </c>
      <c r="AB27" s="5">
        <v>557</v>
      </c>
      <c r="AC27" s="5">
        <v>0</v>
      </c>
      <c r="AD27" s="5">
        <v>60442</v>
      </c>
      <c r="AE27" s="5">
        <v>32040</v>
      </c>
      <c r="AF27" s="5">
        <v>2889</v>
      </c>
      <c r="AG27" s="5">
        <v>1802</v>
      </c>
      <c r="AH27" s="5">
        <v>5466</v>
      </c>
      <c r="AI27" s="5">
        <v>18217</v>
      </c>
      <c r="AJ27" s="5">
        <v>29</v>
      </c>
      <c r="AK27" s="5">
        <v>33621</v>
      </c>
      <c r="AL27" s="5">
        <v>5525</v>
      </c>
      <c r="AM27" s="5">
        <v>22</v>
      </c>
      <c r="AN27" s="5">
        <v>137</v>
      </c>
      <c r="AO27" s="5">
        <v>6822</v>
      </c>
      <c r="AP27" s="5">
        <v>21115</v>
      </c>
      <c r="AQ27" s="5">
        <v>0</v>
      </c>
      <c r="AR27" s="5">
        <v>0</v>
      </c>
      <c r="AS27" s="5">
        <v>0</v>
      </c>
    </row>
    <row r="28" spans="1:45">
      <c r="A28" s="5">
        <v>1397</v>
      </c>
      <c r="B28" s="5">
        <v>2</v>
      </c>
      <c r="C28" s="5" t="s">
        <v>209</v>
      </c>
      <c r="D28" s="5" t="s">
        <v>210</v>
      </c>
      <c r="E28" s="5">
        <v>3928260</v>
      </c>
      <c r="F28" s="5">
        <v>2210411</v>
      </c>
      <c r="G28" s="5">
        <v>21829</v>
      </c>
      <c r="H28" s="5">
        <v>322663</v>
      </c>
      <c r="I28" s="5">
        <v>127429</v>
      </c>
      <c r="J28" s="5">
        <v>851491</v>
      </c>
      <c r="K28" s="5">
        <v>387713</v>
      </c>
      <c r="L28" s="5">
        <v>3379</v>
      </c>
      <c r="M28" s="5">
        <v>3345</v>
      </c>
      <c r="N28" s="5">
        <v>1985019</v>
      </c>
      <c r="O28" s="5">
        <v>1837266</v>
      </c>
      <c r="P28" s="5">
        <v>1938</v>
      </c>
      <c r="Q28" s="5">
        <v>2975</v>
      </c>
      <c r="R28" s="5">
        <v>3858</v>
      </c>
      <c r="S28" s="5">
        <v>138356</v>
      </c>
      <c r="T28" s="5">
        <v>120</v>
      </c>
      <c r="U28" s="5">
        <v>506</v>
      </c>
      <c r="V28" s="5">
        <v>75513</v>
      </c>
      <c r="W28" s="5">
        <v>69880</v>
      </c>
      <c r="X28" s="5">
        <v>1417</v>
      </c>
      <c r="Y28" s="5">
        <v>900</v>
      </c>
      <c r="Z28" s="5">
        <v>1529</v>
      </c>
      <c r="AA28" s="5">
        <v>1706</v>
      </c>
      <c r="AB28" s="5">
        <v>41</v>
      </c>
      <c r="AC28" s="5">
        <v>41</v>
      </c>
      <c r="AD28" s="5">
        <v>143060</v>
      </c>
      <c r="AE28" s="5">
        <v>87184</v>
      </c>
      <c r="AF28" s="5">
        <v>3855</v>
      </c>
      <c r="AG28" s="5">
        <v>12162</v>
      </c>
      <c r="AH28" s="5">
        <v>5342</v>
      </c>
      <c r="AI28" s="5">
        <v>34517</v>
      </c>
      <c r="AJ28" s="5">
        <v>0</v>
      </c>
      <c r="AK28" s="5">
        <v>146830</v>
      </c>
      <c r="AL28" s="5">
        <v>91761</v>
      </c>
      <c r="AM28" s="5">
        <v>4</v>
      </c>
      <c r="AN28" s="5">
        <v>2363</v>
      </c>
      <c r="AO28" s="5">
        <v>25943</v>
      </c>
      <c r="AP28" s="5">
        <v>26757</v>
      </c>
      <c r="AQ28" s="5">
        <v>2</v>
      </c>
      <c r="AR28" s="5">
        <v>0</v>
      </c>
      <c r="AS28" s="5">
        <v>0</v>
      </c>
    </row>
    <row r="29" spans="1:45">
      <c r="A29" s="5">
        <v>1397</v>
      </c>
      <c r="B29" s="5">
        <v>3</v>
      </c>
      <c r="C29" s="5" t="s">
        <v>211</v>
      </c>
      <c r="D29" s="5" t="s">
        <v>210</v>
      </c>
      <c r="E29" s="5">
        <v>3928260</v>
      </c>
      <c r="F29" s="5">
        <v>2210411</v>
      </c>
      <c r="G29" s="5">
        <v>21829</v>
      </c>
      <c r="H29" s="5">
        <v>322663</v>
      </c>
      <c r="I29" s="5">
        <v>127429</v>
      </c>
      <c r="J29" s="5">
        <v>851491</v>
      </c>
      <c r="K29" s="5">
        <v>387713</v>
      </c>
      <c r="L29" s="5">
        <v>3379</v>
      </c>
      <c r="M29" s="5">
        <v>3345</v>
      </c>
      <c r="N29" s="5">
        <v>1985019</v>
      </c>
      <c r="O29" s="5">
        <v>1837266</v>
      </c>
      <c r="P29" s="5">
        <v>1938</v>
      </c>
      <c r="Q29" s="5">
        <v>2975</v>
      </c>
      <c r="R29" s="5">
        <v>3858</v>
      </c>
      <c r="S29" s="5">
        <v>138356</v>
      </c>
      <c r="T29" s="5">
        <v>120</v>
      </c>
      <c r="U29" s="5">
        <v>506</v>
      </c>
      <c r="V29" s="5">
        <v>75513</v>
      </c>
      <c r="W29" s="5">
        <v>69880</v>
      </c>
      <c r="X29" s="5">
        <v>1417</v>
      </c>
      <c r="Y29" s="5">
        <v>900</v>
      </c>
      <c r="Z29" s="5">
        <v>1529</v>
      </c>
      <c r="AA29" s="5">
        <v>1706</v>
      </c>
      <c r="AB29" s="5">
        <v>41</v>
      </c>
      <c r="AC29" s="5">
        <v>41</v>
      </c>
      <c r="AD29" s="5">
        <v>143060</v>
      </c>
      <c r="AE29" s="5">
        <v>87184</v>
      </c>
      <c r="AF29" s="5">
        <v>3855</v>
      </c>
      <c r="AG29" s="5">
        <v>12162</v>
      </c>
      <c r="AH29" s="5">
        <v>5342</v>
      </c>
      <c r="AI29" s="5">
        <v>34517</v>
      </c>
      <c r="AJ29" s="5">
        <v>0</v>
      </c>
      <c r="AK29" s="5">
        <v>146830</v>
      </c>
      <c r="AL29" s="5">
        <v>91761</v>
      </c>
      <c r="AM29" s="5">
        <v>4</v>
      </c>
      <c r="AN29" s="5">
        <v>2363</v>
      </c>
      <c r="AO29" s="5">
        <v>25943</v>
      </c>
      <c r="AP29" s="5">
        <v>26757</v>
      </c>
      <c r="AQ29" s="5">
        <v>2</v>
      </c>
      <c r="AR29" s="5">
        <v>0</v>
      </c>
      <c r="AS29" s="5">
        <v>0</v>
      </c>
    </row>
    <row r="30" spans="1:45">
      <c r="A30" s="5">
        <v>1397</v>
      </c>
      <c r="B30" s="5">
        <v>4</v>
      </c>
      <c r="C30" s="5" t="s">
        <v>212</v>
      </c>
      <c r="D30" s="5" t="s">
        <v>213</v>
      </c>
      <c r="E30" s="5">
        <v>42383</v>
      </c>
      <c r="F30" s="5">
        <v>1867</v>
      </c>
      <c r="G30" s="5">
        <v>2940</v>
      </c>
      <c r="H30" s="5">
        <v>5798</v>
      </c>
      <c r="I30" s="5">
        <v>593</v>
      </c>
      <c r="J30" s="5">
        <v>30098</v>
      </c>
      <c r="K30" s="5">
        <v>887</v>
      </c>
      <c r="L30" s="5">
        <v>200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1397</v>
      </c>
      <c r="B32" s="5">
        <v>4</v>
      </c>
      <c r="C32" s="5" t="s">
        <v>216</v>
      </c>
      <c r="D32" s="5" t="s">
        <v>217</v>
      </c>
      <c r="E32" s="5">
        <v>605951</v>
      </c>
      <c r="F32" s="5">
        <v>377276</v>
      </c>
      <c r="G32" s="5">
        <v>6597</v>
      </c>
      <c r="H32" s="5">
        <v>8795</v>
      </c>
      <c r="I32" s="5">
        <v>31385</v>
      </c>
      <c r="J32" s="5">
        <v>181206</v>
      </c>
      <c r="K32" s="5">
        <v>0</v>
      </c>
      <c r="L32" s="5">
        <v>652</v>
      </c>
      <c r="M32" s="5">
        <v>41</v>
      </c>
      <c r="N32" s="5">
        <v>346735</v>
      </c>
      <c r="O32" s="5">
        <v>323681</v>
      </c>
      <c r="P32" s="5">
        <v>1756</v>
      </c>
      <c r="Q32" s="5">
        <v>2953</v>
      </c>
      <c r="R32" s="5">
        <v>0</v>
      </c>
      <c r="S32" s="5">
        <v>18345</v>
      </c>
      <c r="T32" s="5">
        <v>0</v>
      </c>
      <c r="U32" s="5">
        <v>0</v>
      </c>
      <c r="V32" s="5">
        <v>50061</v>
      </c>
      <c r="W32" s="5">
        <v>49791</v>
      </c>
      <c r="X32" s="5">
        <v>65</v>
      </c>
      <c r="Y32" s="5">
        <v>27</v>
      </c>
      <c r="Z32" s="5">
        <v>35</v>
      </c>
      <c r="AA32" s="5">
        <v>143</v>
      </c>
      <c r="AB32" s="5">
        <v>0</v>
      </c>
      <c r="AC32" s="5">
        <v>0</v>
      </c>
      <c r="AD32" s="5">
        <v>27698</v>
      </c>
      <c r="AE32" s="5">
        <v>10199</v>
      </c>
      <c r="AF32" s="5">
        <v>0</v>
      </c>
      <c r="AG32" s="5">
        <v>12059</v>
      </c>
      <c r="AH32" s="5">
        <v>112</v>
      </c>
      <c r="AI32" s="5">
        <v>5328</v>
      </c>
      <c r="AJ32" s="5">
        <v>0</v>
      </c>
      <c r="AK32" s="5">
        <v>14001</v>
      </c>
      <c r="AL32" s="5">
        <v>12</v>
      </c>
      <c r="AM32" s="5">
        <v>1</v>
      </c>
      <c r="AN32" s="5">
        <v>1113</v>
      </c>
      <c r="AO32" s="5">
        <v>7604</v>
      </c>
      <c r="AP32" s="5">
        <v>5271</v>
      </c>
      <c r="AQ32" s="5">
        <v>0</v>
      </c>
      <c r="AR32" s="5">
        <v>0</v>
      </c>
      <c r="AS32" s="5">
        <v>0</v>
      </c>
    </row>
    <row r="33" spans="1:45">
      <c r="A33" s="5">
        <v>1397</v>
      </c>
      <c r="B33" s="5">
        <v>4</v>
      </c>
      <c r="C33" s="5" t="s">
        <v>218</v>
      </c>
      <c r="D33" s="5" t="s">
        <v>219</v>
      </c>
      <c r="E33" s="5">
        <v>3279926</v>
      </c>
      <c r="F33" s="5">
        <v>1831268</v>
      </c>
      <c r="G33" s="5">
        <v>12292</v>
      </c>
      <c r="H33" s="5">
        <v>308071</v>
      </c>
      <c r="I33" s="5">
        <v>95452</v>
      </c>
      <c r="J33" s="5">
        <v>640187</v>
      </c>
      <c r="K33" s="5">
        <v>386825</v>
      </c>
      <c r="L33" s="5">
        <v>2528</v>
      </c>
      <c r="M33" s="5">
        <v>3304</v>
      </c>
      <c r="N33" s="5">
        <v>1638284</v>
      </c>
      <c r="O33" s="5">
        <v>1513586</v>
      </c>
      <c r="P33" s="5">
        <v>182</v>
      </c>
      <c r="Q33" s="5">
        <v>21</v>
      </c>
      <c r="R33" s="5">
        <v>3858</v>
      </c>
      <c r="S33" s="5">
        <v>120010</v>
      </c>
      <c r="T33" s="5">
        <v>120</v>
      </c>
      <c r="U33" s="5">
        <v>506</v>
      </c>
      <c r="V33" s="5">
        <v>25451</v>
      </c>
      <c r="W33" s="5">
        <v>20088</v>
      </c>
      <c r="X33" s="5">
        <v>1352</v>
      </c>
      <c r="Y33" s="5">
        <v>873</v>
      </c>
      <c r="Z33" s="5">
        <v>1495</v>
      </c>
      <c r="AA33" s="5">
        <v>1563</v>
      </c>
      <c r="AB33" s="5">
        <v>41</v>
      </c>
      <c r="AC33" s="5">
        <v>41</v>
      </c>
      <c r="AD33" s="5">
        <v>115362</v>
      </c>
      <c r="AE33" s="5">
        <v>76985</v>
      </c>
      <c r="AF33" s="5">
        <v>3855</v>
      </c>
      <c r="AG33" s="5">
        <v>103</v>
      </c>
      <c r="AH33" s="5">
        <v>5230</v>
      </c>
      <c r="AI33" s="5">
        <v>29189</v>
      </c>
      <c r="AJ33" s="5">
        <v>0</v>
      </c>
      <c r="AK33" s="5">
        <v>132830</v>
      </c>
      <c r="AL33" s="5">
        <v>91749</v>
      </c>
      <c r="AM33" s="5">
        <v>3</v>
      </c>
      <c r="AN33" s="5">
        <v>1250</v>
      </c>
      <c r="AO33" s="5">
        <v>18339</v>
      </c>
      <c r="AP33" s="5">
        <v>21486</v>
      </c>
      <c r="AQ33" s="5">
        <v>2</v>
      </c>
      <c r="AR33" s="5">
        <v>0</v>
      </c>
      <c r="AS33" s="5">
        <v>0</v>
      </c>
    </row>
    <row r="34" spans="1:45">
      <c r="A34" s="5">
        <v>1397</v>
      </c>
      <c r="B34" s="5">
        <v>2</v>
      </c>
      <c r="C34" s="5" t="s">
        <v>220</v>
      </c>
      <c r="D34" s="5" t="s">
        <v>221</v>
      </c>
      <c r="E34" s="5">
        <v>1753852</v>
      </c>
      <c r="F34" s="5">
        <v>1409175</v>
      </c>
      <c r="G34" s="5">
        <v>61974</v>
      </c>
      <c r="H34" s="5">
        <v>104210</v>
      </c>
      <c r="I34" s="5">
        <v>6730</v>
      </c>
      <c r="J34" s="5">
        <v>18753</v>
      </c>
      <c r="K34" s="5">
        <v>60321</v>
      </c>
      <c r="L34" s="5">
        <v>768</v>
      </c>
      <c r="M34" s="5">
        <v>91921</v>
      </c>
      <c r="N34" s="5">
        <v>907798</v>
      </c>
      <c r="O34" s="5">
        <v>746156</v>
      </c>
      <c r="P34" s="5">
        <v>21430</v>
      </c>
      <c r="Q34" s="5">
        <v>41713</v>
      </c>
      <c r="R34" s="5">
        <v>0</v>
      </c>
      <c r="S34" s="5">
        <v>7781</v>
      </c>
      <c r="T34" s="5">
        <v>112</v>
      </c>
      <c r="U34" s="5">
        <v>90605</v>
      </c>
      <c r="V34" s="5">
        <v>2686</v>
      </c>
      <c r="W34" s="5">
        <v>630</v>
      </c>
      <c r="X34" s="5">
        <v>1325</v>
      </c>
      <c r="Y34" s="5">
        <v>0</v>
      </c>
      <c r="Z34" s="5">
        <v>0</v>
      </c>
      <c r="AA34" s="5">
        <v>731</v>
      </c>
      <c r="AB34" s="5">
        <v>0</v>
      </c>
      <c r="AC34" s="5">
        <v>0</v>
      </c>
      <c r="AD34" s="5">
        <v>29263</v>
      </c>
      <c r="AE34" s="5">
        <v>1338</v>
      </c>
      <c r="AF34" s="5">
        <v>2714</v>
      </c>
      <c r="AG34" s="5">
        <v>0</v>
      </c>
      <c r="AH34" s="5">
        <v>180</v>
      </c>
      <c r="AI34" s="5">
        <v>25028</v>
      </c>
      <c r="AJ34" s="5">
        <v>3</v>
      </c>
      <c r="AK34" s="5">
        <v>18441</v>
      </c>
      <c r="AL34" s="5">
        <v>8720</v>
      </c>
      <c r="AM34" s="5">
        <v>8</v>
      </c>
      <c r="AN34" s="5">
        <v>109</v>
      </c>
      <c r="AO34" s="5">
        <v>4499</v>
      </c>
      <c r="AP34" s="5">
        <v>5104</v>
      </c>
      <c r="AQ34" s="5">
        <v>0</v>
      </c>
      <c r="AR34" s="5">
        <v>0</v>
      </c>
      <c r="AS34" s="5">
        <v>0</v>
      </c>
    </row>
    <row r="35" spans="1:45">
      <c r="A35" s="5">
        <v>1397</v>
      </c>
      <c r="B35" s="5">
        <v>3</v>
      </c>
      <c r="C35" s="5" t="s">
        <v>222</v>
      </c>
      <c r="D35" s="5" t="s">
        <v>223</v>
      </c>
      <c r="E35" s="5">
        <v>1753852</v>
      </c>
      <c r="F35" s="5">
        <v>1409175</v>
      </c>
      <c r="G35" s="5">
        <v>61974</v>
      </c>
      <c r="H35" s="5">
        <v>104210</v>
      </c>
      <c r="I35" s="5">
        <v>6730</v>
      </c>
      <c r="J35" s="5">
        <v>18753</v>
      </c>
      <c r="K35" s="5">
        <v>60321</v>
      </c>
      <c r="L35" s="5">
        <v>768</v>
      </c>
      <c r="M35" s="5">
        <v>91921</v>
      </c>
      <c r="N35" s="5">
        <v>907798</v>
      </c>
      <c r="O35" s="5">
        <v>746156</v>
      </c>
      <c r="P35" s="5">
        <v>21430</v>
      </c>
      <c r="Q35" s="5">
        <v>41713</v>
      </c>
      <c r="R35" s="5">
        <v>0</v>
      </c>
      <c r="S35" s="5">
        <v>7781</v>
      </c>
      <c r="T35" s="5">
        <v>112</v>
      </c>
      <c r="U35" s="5">
        <v>90605</v>
      </c>
      <c r="V35" s="5">
        <v>2686</v>
      </c>
      <c r="W35" s="5">
        <v>630</v>
      </c>
      <c r="X35" s="5">
        <v>1325</v>
      </c>
      <c r="Y35" s="5">
        <v>0</v>
      </c>
      <c r="Z35" s="5">
        <v>0</v>
      </c>
      <c r="AA35" s="5">
        <v>731</v>
      </c>
      <c r="AB35" s="5">
        <v>0</v>
      </c>
      <c r="AC35" s="5">
        <v>0</v>
      </c>
      <c r="AD35" s="5">
        <v>29263</v>
      </c>
      <c r="AE35" s="5">
        <v>1338</v>
      </c>
      <c r="AF35" s="5">
        <v>2714</v>
      </c>
      <c r="AG35" s="5">
        <v>0</v>
      </c>
      <c r="AH35" s="5">
        <v>180</v>
      </c>
      <c r="AI35" s="5">
        <v>25028</v>
      </c>
      <c r="AJ35" s="5">
        <v>3</v>
      </c>
      <c r="AK35" s="5">
        <v>18441</v>
      </c>
      <c r="AL35" s="5">
        <v>8720</v>
      </c>
      <c r="AM35" s="5">
        <v>8</v>
      </c>
      <c r="AN35" s="5">
        <v>109</v>
      </c>
      <c r="AO35" s="5">
        <v>4499</v>
      </c>
      <c r="AP35" s="5">
        <v>5104</v>
      </c>
      <c r="AQ35" s="5">
        <v>0</v>
      </c>
      <c r="AR35" s="5">
        <v>0</v>
      </c>
      <c r="AS35" s="5">
        <v>0</v>
      </c>
    </row>
    <row r="36" spans="1:45">
      <c r="A36" s="5">
        <v>1397</v>
      </c>
      <c r="B36" s="5">
        <v>4</v>
      </c>
      <c r="C36" s="5" t="s">
        <v>224</v>
      </c>
      <c r="D36" s="5" t="s">
        <v>225</v>
      </c>
      <c r="E36" s="5">
        <v>1753852</v>
      </c>
      <c r="F36" s="5">
        <v>1409175</v>
      </c>
      <c r="G36" s="5">
        <v>61974</v>
      </c>
      <c r="H36" s="5">
        <v>104210</v>
      </c>
      <c r="I36" s="5">
        <v>6730</v>
      </c>
      <c r="J36" s="5">
        <v>18753</v>
      </c>
      <c r="K36" s="5">
        <v>60321</v>
      </c>
      <c r="L36" s="5">
        <v>768</v>
      </c>
      <c r="M36" s="5">
        <v>91921</v>
      </c>
      <c r="N36" s="5">
        <v>907798</v>
      </c>
      <c r="O36" s="5">
        <v>746156</v>
      </c>
      <c r="P36" s="5">
        <v>21430</v>
      </c>
      <c r="Q36" s="5">
        <v>41713</v>
      </c>
      <c r="R36" s="5">
        <v>0</v>
      </c>
      <c r="S36" s="5">
        <v>7781</v>
      </c>
      <c r="T36" s="5">
        <v>112</v>
      </c>
      <c r="U36" s="5">
        <v>90605</v>
      </c>
      <c r="V36" s="5">
        <v>2686</v>
      </c>
      <c r="W36" s="5">
        <v>630</v>
      </c>
      <c r="X36" s="5">
        <v>1325</v>
      </c>
      <c r="Y36" s="5">
        <v>0</v>
      </c>
      <c r="Z36" s="5">
        <v>0</v>
      </c>
      <c r="AA36" s="5">
        <v>731</v>
      </c>
      <c r="AB36" s="5">
        <v>0</v>
      </c>
      <c r="AC36" s="5">
        <v>0</v>
      </c>
      <c r="AD36" s="5">
        <v>29263</v>
      </c>
      <c r="AE36" s="5">
        <v>1338</v>
      </c>
      <c r="AF36" s="5">
        <v>2714</v>
      </c>
      <c r="AG36" s="5">
        <v>0</v>
      </c>
      <c r="AH36" s="5">
        <v>180</v>
      </c>
      <c r="AI36" s="5">
        <v>25028</v>
      </c>
      <c r="AJ36" s="5">
        <v>3</v>
      </c>
      <c r="AK36" s="5">
        <v>18441</v>
      </c>
      <c r="AL36" s="5">
        <v>8720</v>
      </c>
      <c r="AM36" s="5">
        <v>8</v>
      </c>
      <c r="AN36" s="5">
        <v>109</v>
      </c>
      <c r="AO36" s="5">
        <v>4499</v>
      </c>
      <c r="AP36" s="5">
        <v>5104</v>
      </c>
      <c r="AQ36" s="5">
        <v>0</v>
      </c>
      <c r="AR36" s="5">
        <v>0</v>
      </c>
      <c r="AS36" s="5">
        <v>0</v>
      </c>
    </row>
    <row r="37" spans="1:45">
      <c r="A37" s="5">
        <v>1397</v>
      </c>
      <c r="B37" s="5">
        <v>2</v>
      </c>
      <c r="C37" s="5" t="s">
        <v>226</v>
      </c>
      <c r="D37" s="5" t="s">
        <v>227</v>
      </c>
      <c r="E37" s="5">
        <v>13450983</v>
      </c>
      <c r="F37" s="5">
        <v>11847023</v>
      </c>
      <c r="G37" s="5">
        <v>202659</v>
      </c>
      <c r="H37" s="5">
        <v>73436</v>
      </c>
      <c r="I37" s="5">
        <v>51811</v>
      </c>
      <c r="J37" s="5">
        <v>819450</v>
      </c>
      <c r="K37" s="5">
        <v>417049</v>
      </c>
      <c r="L37" s="5">
        <v>10657</v>
      </c>
      <c r="M37" s="5">
        <v>28898</v>
      </c>
      <c r="N37" s="5">
        <v>4902262</v>
      </c>
      <c r="O37" s="5">
        <v>4820675</v>
      </c>
      <c r="P37" s="5">
        <v>25374</v>
      </c>
      <c r="Q37" s="5">
        <v>5283</v>
      </c>
      <c r="R37" s="5">
        <v>4941</v>
      </c>
      <c r="S37" s="5">
        <v>39890</v>
      </c>
      <c r="T37" s="5">
        <v>1792</v>
      </c>
      <c r="U37" s="5">
        <v>4307</v>
      </c>
      <c r="V37" s="5">
        <v>504401</v>
      </c>
      <c r="W37" s="5">
        <v>432609</v>
      </c>
      <c r="X37" s="5">
        <v>32711</v>
      </c>
      <c r="Y37" s="5">
        <v>3795</v>
      </c>
      <c r="Z37" s="5">
        <v>3310</v>
      </c>
      <c r="AA37" s="5">
        <v>31133</v>
      </c>
      <c r="AB37" s="5">
        <v>659</v>
      </c>
      <c r="AC37" s="5">
        <v>184</v>
      </c>
      <c r="AD37" s="5">
        <v>823183</v>
      </c>
      <c r="AE37" s="5">
        <v>644198</v>
      </c>
      <c r="AF37" s="5">
        <v>8381</v>
      </c>
      <c r="AG37" s="5">
        <v>12434</v>
      </c>
      <c r="AH37" s="5">
        <v>13328</v>
      </c>
      <c r="AI37" s="5">
        <v>144302</v>
      </c>
      <c r="AJ37" s="5">
        <v>541</v>
      </c>
      <c r="AK37" s="5">
        <v>386921</v>
      </c>
      <c r="AL37" s="5">
        <v>313657</v>
      </c>
      <c r="AM37" s="5">
        <v>798</v>
      </c>
      <c r="AN37" s="5">
        <v>1386</v>
      </c>
      <c r="AO37" s="5">
        <v>11177</v>
      </c>
      <c r="AP37" s="5">
        <v>27806</v>
      </c>
      <c r="AQ37" s="5">
        <v>31994</v>
      </c>
      <c r="AR37" s="5">
        <v>0</v>
      </c>
      <c r="AS37" s="5">
        <v>101</v>
      </c>
    </row>
    <row r="38" spans="1:45">
      <c r="A38" s="5">
        <v>1397</v>
      </c>
      <c r="B38" s="5">
        <v>3</v>
      </c>
      <c r="C38" s="5" t="s">
        <v>228</v>
      </c>
      <c r="D38" s="5" t="s">
        <v>229</v>
      </c>
      <c r="E38" s="5">
        <v>7307326</v>
      </c>
      <c r="F38" s="5">
        <v>6296594</v>
      </c>
      <c r="G38" s="5">
        <v>186881</v>
      </c>
      <c r="H38" s="5">
        <v>43871</v>
      </c>
      <c r="I38" s="5">
        <v>37201</v>
      </c>
      <c r="J38" s="5">
        <v>645338</v>
      </c>
      <c r="K38" s="5">
        <v>67833</v>
      </c>
      <c r="L38" s="5">
        <v>4735</v>
      </c>
      <c r="M38" s="5">
        <v>24874</v>
      </c>
      <c r="N38" s="5">
        <v>4128630</v>
      </c>
      <c r="O38" s="5">
        <v>4054331</v>
      </c>
      <c r="P38" s="5">
        <v>24759</v>
      </c>
      <c r="Q38" s="5">
        <v>1668</v>
      </c>
      <c r="R38" s="5">
        <v>3793</v>
      </c>
      <c r="S38" s="5">
        <v>39890</v>
      </c>
      <c r="T38" s="5">
        <v>358</v>
      </c>
      <c r="U38" s="5">
        <v>3830</v>
      </c>
      <c r="V38" s="5">
        <v>401625</v>
      </c>
      <c r="W38" s="5">
        <v>333453</v>
      </c>
      <c r="X38" s="5">
        <v>29860</v>
      </c>
      <c r="Y38" s="5">
        <v>3712</v>
      </c>
      <c r="Z38" s="5">
        <v>3284</v>
      </c>
      <c r="AA38" s="5">
        <v>30621</v>
      </c>
      <c r="AB38" s="5">
        <v>629</v>
      </c>
      <c r="AC38" s="5">
        <v>66</v>
      </c>
      <c r="AD38" s="5">
        <v>247842</v>
      </c>
      <c r="AE38" s="5">
        <v>125534</v>
      </c>
      <c r="AF38" s="5">
        <v>5230</v>
      </c>
      <c r="AG38" s="5">
        <v>3485</v>
      </c>
      <c r="AH38" s="5">
        <v>6792</v>
      </c>
      <c r="AI38" s="5">
        <v>106429</v>
      </c>
      <c r="AJ38" s="5">
        <v>373</v>
      </c>
      <c r="AK38" s="5">
        <v>136970</v>
      </c>
      <c r="AL38" s="5">
        <v>110098</v>
      </c>
      <c r="AM38" s="5">
        <v>711</v>
      </c>
      <c r="AN38" s="5">
        <v>867</v>
      </c>
      <c r="AO38" s="5">
        <v>8093</v>
      </c>
      <c r="AP38" s="5">
        <v>17174</v>
      </c>
      <c r="AQ38" s="5">
        <v>1</v>
      </c>
      <c r="AR38" s="5">
        <v>0</v>
      </c>
      <c r="AS38" s="5">
        <v>26</v>
      </c>
    </row>
    <row r="39" spans="1:45">
      <c r="A39" s="5">
        <v>1397</v>
      </c>
      <c r="B39" s="5">
        <v>4</v>
      </c>
      <c r="C39" s="5" t="s">
        <v>230</v>
      </c>
      <c r="D39" s="5" t="s">
        <v>231</v>
      </c>
      <c r="E39" s="5">
        <v>5012377</v>
      </c>
      <c r="F39" s="5">
        <v>4346230</v>
      </c>
      <c r="G39" s="5">
        <v>165560</v>
      </c>
      <c r="H39" s="5">
        <v>28464</v>
      </c>
      <c r="I39" s="5">
        <v>20780</v>
      </c>
      <c r="J39" s="5">
        <v>380982</v>
      </c>
      <c r="K39" s="5">
        <v>54075</v>
      </c>
      <c r="L39" s="5">
        <v>3894</v>
      </c>
      <c r="M39" s="5">
        <v>12393</v>
      </c>
      <c r="N39" s="5">
        <v>3423307</v>
      </c>
      <c r="O39" s="5">
        <v>3363848</v>
      </c>
      <c r="P39" s="5">
        <v>20185</v>
      </c>
      <c r="Q39" s="5">
        <v>1060</v>
      </c>
      <c r="R39" s="5">
        <v>2892</v>
      </c>
      <c r="S39" s="5">
        <v>32163</v>
      </c>
      <c r="T39" s="5">
        <v>354</v>
      </c>
      <c r="U39" s="5">
        <v>2804</v>
      </c>
      <c r="V39" s="5">
        <v>278134</v>
      </c>
      <c r="W39" s="5">
        <v>224682</v>
      </c>
      <c r="X39" s="5">
        <v>20839</v>
      </c>
      <c r="Y39" s="5">
        <v>3155</v>
      </c>
      <c r="Z39" s="5">
        <v>2777</v>
      </c>
      <c r="AA39" s="5">
        <v>26013</v>
      </c>
      <c r="AB39" s="5">
        <v>629</v>
      </c>
      <c r="AC39" s="5">
        <v>40</v>
      </c>
      <c r="AD39" s="5">
        <v>205325</v>
      </c>
      <c r="AE39" s="5">
        <v>90068</v>
      </c>
      <c r="AF39" s="5">
        <v>3609</v>
      </c>
      <c r="AG39" s="5">
        <v>2534</v>
      </c>
      <c r="AH39" s="5">
        <v>3164</v>
      </c>
      <c r="AI39" s="5">
        <v>105682</v>
      </c>
      <c r="AJ39" s="5">
        <v>268</v>
      </c>
      <c r="AK39" s="5">
        <v>121305</v>
      </c>
      <c r="AL39" s="5">
        <v>99265</v>
      </c>
      <c r="AM39" s="5">
        <v>78</v>
      </c>
      <c r="AN39" s="5">
        <v>426</v>
      </c>
      <c r="AO39" s="5">
        <v>7437</v>
      </c>
      <c r="AP39" s="5">
        <v>14099</v>
      </c>
      <c r="AQ39" s="5">
        <v>0</v>
      </c>
      <c r="AR39" s="5">
        <v>0</v>
      </c>
      <c r="AS39" s="5">
        <v>0</v>
      </c>
    </row>
    <row r="40" spans="1:45">
      <c r="A40" s="5">
        <v>1397</v>
      </c>
      <c r="B40" s="5">
        <v>4</v>
      </c>
      <c r="C40" s="5" t="s">
        <v>232</v>
      </c>
      <c r="D40" s="5" t="s">
        <v>233</v>
      </c>
      <c r="E40" s="5">
        <v>2078559</v>
      </c>
      <c r="F40" s="5">
        <v>1751974</v>
      </c>
      <c r="G40" s="5">
        <v>18176</v>
      </c>
      <c r="H40" s="5">
        <v>12973</v>
      </c>
      <c r="I40" s="5">
        <v>15209</v>
      </c>
      <c r="J40" s="5">
        <v>253626</v>
      </c>
      <c r="K40" s="5">
        <v>13401</v>
      </c>
      <c r="L40" s="5">
        <v>841</v>
      </c>
      <c r="M40" s="5">
        <v>12359</v>
      </c>
      <c r="N40" s="5">
        <v>674136</v>
      </c>
      <c r="O40" s="5">
        <v>661894</v>
      </c>
      <c r="P40" s="5">
        <v>3082</v>
      </c>
      <c r="Q40" s="5">
        <v>435</v>
      </c>
      <c r="R40" s="5">
        <v>0</v>
      </c>
      <c r="S40" s="5">
        <v>7727</v>
      </c>
      <c r="T40" s="5">
        <v>4</v>
      </c>
      <c r="U40" s="5">
        <v>994</v>
      </c>
      <c r="V40" s="5">
        <v>108300</v>
      </c>
      <c r="W40" s="5">
        <v>96065</v>
      </c>
      <c r="X40" s="5">
        <v>8331</v>
      </c>
      <c r="Y40" s="5">
        <v>406</v>
      </c>
      <c r="Z40" s="5">
        <v>452</v>
      </c>
      <c r="AA40" s="5">
        <v>3035</v>
      </c>
      <c r="AB40" s="5">
        <v>0</v>
      </c>
      <c r="AC40" s="5">
        <v>11</v>
      </c>
      <c r="AD40" s="5">
        <v>33904</v>
      </c>
      <c r="AE40" s="5">
        <v>28331</v>
      </c>
      <c r="AF40" s="5">
        <v>1346</v>
      </c>
      <c r="AG40" s="5">
        <v>628</v>
      </c>
      <c r="AH40" s="5">
        <v>3366</v>
      </c>
      <c r="AI40" s="5">
        <v>167</v>
      </c>
      <c r="AJ40" s="5">
        <v>67</v>
      </c>
      <c r="AK40" s="5">
        <v>6036</v>
      </c>
      <c r="AL40" s="5">
        <v>4440</v>
      </c>
      <c r="AM40" s="5">
        <v>7</v>
      </c>
      <c r="AN40" s="5">
        <v>361</v>
      </c>
      <c r="AO40" s="5">
        <v>0</v>
      </c>
      <c r="AP40" s="5">
        <v>1227</v>
      </c>
      <c r="AQ40" s="5">
        <v>1</v>
      </c>
      <c r="AR40" s="5">
        <v>0</v>
      </c>
      <c r="AS40" s="5">
        <v>0</v>
      </c>
    </row>
    <row r="41" spans="1:45">
      <c r="A41" s="5">
        <v>1397</v>
      </c>
      <c r="B41" s="5">
        <v>4</v>
      </c>
      <c r="C41" s="5" t="s">
        <v>234</v>
      </c>
      <c r="D41" s="5" t="s">
        <v>235</v>
      </c>
      <c r="E41" s="5">
        <v>216390</v>
      </c>
      <c r="F41" s="5">
        <v>198390</v>
      </c>
      <c r="G41" s="5">
        <v>3145</v>
      </c>
      <c r="H41" s="5">
        <v>2433</v>
      </c>
      <c r="I41" s="5">
        <v>1212</v>
      </c>
      <c r="J41" s="5">
        <v>10730</v>
      </c>
      <c r="K41" s="5">
        <v>358</v>
      </c>
      <c r="L41" s="5">
        <v>0</v>
      </c>
      <c r="M41" s="5">
        <v>122</v>
      </c>
      <c r="N41" s="5">
        <v>31187</v>
      </c>
      <c r="O41" s="5">
        <v>28589</v>
      </c>
      <c r="P41" s="5">
        <v>1492</v>
      </c>
      <c r="Q41" s="5">
        <v>172</v>
      </c>
      <c r="R41" s="5">
        <v>901</v>
      </c>
      <c r="S41" s="5">
        <v>0</v>
      </c>
      <c r="T41" s="5">
        <v>0</v>
      </c>
      <c r="U41" s="5">
        <v>32</v>
      </c>
      <c r="V41" s="5">
        <v>15192</v>
      </c>
      <c r="W41" s="5">
        <v>12706</v>
      </c>
      <c r="X41" s="5">
        <v>691</v>
      </c>
      <c r="Y41" s="5">
        <v>152</v>
      </c>
      <c r="Z41" s="5">
        <v>55</v>
      </c>
      <c r="AA41" s="5">
        <v>1573</v>
      </c>
      <c r="AB41" s="5">
        <v>0</v>
      </c>
      <c r="AC41" s="5">
        <v>15</v>
      </c>
      <c r="AD41" s="5">
        <v>8612</v>
      </c>
      <c r="AE41" s="5">
        <v>7135</v>
      </c>
      <c r="AF41" s="5">
        <v>275</v>
      </c>
      <c r="AG41" s="5">
        <v>324</v>
      </c>
      <c r="AH41" s="5">
        <v>262</v>
      </c>
      <c r="AI41" s="5">
        <v>580</v>
      </c>
      <c r="AJ41" s="5">
        <v>37</v>
      </c>
      <c r="AK41" s="5">
        <v>9630</v>
      </c>
      <c r="AL41" s="5">
        <v>6393</v>
      </c>
      <c r="AM41" s="5">
        <v>627</v>
      </c>
      <c r="AN41" s="5">
        <v>81</v>
      </c>
      <c r="AO41" s="5">
        <v>656</v>
      </c>
      <c r="AP41" s="5">
        <v>1847</v>
      </c>
      <c r="AQ41" s="5">
        <v>0</v>
      </c>
      <c r="AR41" s="5">
        <v>0</v>
      </c>
      <c r="AS41" s="5">
        <v>26</v>
      </c>
    </row>
    <row r="42" spans="1:45">
      <c r="A42" s="5">
        <v>1397</v>
      </c>
      <c r="B42" s="5">
        <v>3</v>
      </c>
      <c r="C42" s="5" t="s">
        <v>236</v>
      </c>
      <c r="D42" s="5" t="s">
        <v>237</v>
      </c>
      <c r="E42" s="5">
        <v>6143657</v>
      </c>
      <c r="F42" s="5">
        <v>5550430</v>
      </c>
      <c r="G42" s="5">
        <v>15778</v>
      </c>
      <c r="H42" s="5">
        <v>29565</v>
      </c>
      <c r="I42" s="5">
        <v>14610</v>
      </c>
      <c r="J42" s="5">
        <v>174113</v>
      </c>
      <c r="K42" s="5">
        <v>349215</v>
      </c>
      <c r="L42" s="5">
        <v>5923</v>
      </c>
      <c r="M42" s="5">
        <v>4024</v>
      </c>
      <c r="N42" s="5">
        <v>773632</v>
      </c>
      <c r="O42" s="5">
        <v>766344</v>
      </c>
      <c r="P42" s="5">
        <v>614</v>
      </c>
      <c r="Q42" s="5">
        <v>3615</v>
      </c>
      <c r="R42" s="5">
        <v>1148</v>
      </c>
      <c r="S42" s="5">
        <v>0</v>
      </c>
      <c r="T42" s="5">
        <v>1434</v>
      </c>
      <c r="U42" s="5">
        <v>477</v>
      </c>
      <c r="V42" s="5">
        <v>102776</v>
      </c>
      <c r="W42" s="5">
        <v>99156</v>
      </c>
      <c r="X42" s="5">
        <v>2851</v>
      </c>
      <c r="Y42" s="5">
        <v>83</v>
      </c>
      <c r="Z42" s="5">
        <v>26</v>
      </c>
      <c r="AA42" s="5">
        <v>512</v>
      </c>
      <c r="AB42" s="5">
        <v>30</v>
      </c>
      <c r="AC42" s="5">
        <v>119</v>
      </c>
      <c r="AD42" s="5">
        <v>575342</v>
      </c>
      <c r="AE42" s="5">
        <v>518664</v>
      </c>
      <c r="AF42" s="5">
        <v>3151</v>
      </c>
      <c r="AG42" s="5">
        <v>8949</v>
      </c>
      <c r="AH42" s="5">
        <v>6536</v>
      </c>
      <c r="AI42" s="5">
        <v>37873</v>
      </c>
      <c r="AJ42" s="5">
        <v>168</v>
      </c>
      <c r="AK42" s="5">
        <v>249950</v>
      </c>
      <c r="AL42" s="5">
        <v>203559</v>
      </c>
      <c r="AM42" s="5">
        <v>87</v>
      </c>
      <c r="AN42" s="5">
        <v>519</v>
      </c>
      <c r="AO42" s="5">
        <v>3084</v>
      </c>
      <c r="AP42" s="5">
        <v>10633</v>
      </c>
      <c r="AQ42" s="5">
        <v>31993</v>
      </c>
      <c r="AR42" s="5">
        <v>0</v>
      </c>
      <c r="AS42" s="5">
        <v>75</v>
      </c>
    </row>
    <row r="43" spans="1:45">
      <c r="A43" s="5">
        <v>1397</v>
      </c>
      <c r="B43" s="5">
        <v>4</v>
      </c>
      <c r="C43" s="5" t="s">
        <v>238</v>
      </c>
      <c r="D43" s="5" t="s">
        <v>239</v>
      </c>
      <c r="E43" s="5">
        <v>135</v>
      </c>
      <c r="F43" s="5">
        <v>0</v>
      </c>
      <c r="G43" s="5">
        <v>104</v>
      </c>
      <c r="H43" s="5">
        <v>32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194</v>
      </c>
      <c r="AE43" s="5">
        <v>194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</row>
    <row r="44" spans="1:45">
      <c r="A44" s="5">
        <v>1397</v>
      </c>
      <c r="B44" s="5">
        <v>4</v>
      </c>
      <c r="C44" s="5" t="s">
        <v>240</v>
      </c>
      <c r="D44" s="5" t="s">
        <v>241</v>
      </c>
      <c r="E44" s="5">
        <v>259865</v>
      </c>
      <c r="F44" s="5">
        <v>189975</v>
      </c>
      <c r="G44" s="5">
        <v>9053</v>
      </c>
      <c r="H44" s="5">
        <v>9752</v>
      </c>
      <c r="I44" s="5">
        <v>7751</v>
      </c>
      <c r="J44" s="5">
        <v>18933</v>
      </c>
      <c r="K44" s="5">
        <v>22722</v>
      </c>
      <c r="L44" s="5">
        <v>585</v>
      </c>
      <c r="M44" s="5">
        <v>1094</v>
      </c>
      <c r="N44" s="5">
        <v>66816</v>
      </c>
      <c r="O44" s="5">
        <v>65769</v>
      </c>
      <c r="P44" s="5">
        <v>370</v>
      </c>
      <c r="Q44" s="5">
        <v>239</v>
      </c>
      <c r="R44" s="5">
        <v>278</v>
      </c>
      <c r="S44" s="5">
        <v>0</v>
      </c>
      <c r="T44" s="5">
        <v>0</v>
      </c>
      <c r="U44" s="5">
        <v>160</v>
      </c>
      <c r="V44" s="5">
        <v>49094</v>
      </c>
      <c r="W44" s="5">
        <v>47807</v>
      </c>
      <c r="X44" s="5">
        <v>1230</v>
      </c>
      <c r="Y44" s="5">
        <v>0</v>
      </c>
      <c r="Z44" s="5">
        <v>26</v>
      </c>
      <c r="AA44" s="5">
        <v>0</v>
      </c>
      <c r="AB44" s="5">
        <v>30</v>
      </c>
      <c r="AC44" s="5">
        <v>0</v>
      </c>
      <c r="AD44" s="5">
        <v>70353</v>
      </c>
      <c r="AE44" s="5">
        <v>65520</v>
      </c>
      <c r="AF44" s="5">
        <v>615</v>
      </c>
      <c r="AG44" s="5">
        <v>65</v>
      </c>
      <c r="AH44" s="5">
        <v>245</v>
      </c>
      <c r="AI44" s="5">
        <v>3908</v>
      </c>
      <c r="AJ44" s="5">
        <v>0</v>
      </c>
      <c r="AK44" s="5">
        <v>27350</v>
      </c>
      <c r="AL44" s="5">
        <v>1309</v>
      </c>
      <c r="AM44" s="5">
        <v>0</v>
      </c>
      <c r="AN44" s="5">
        <v>0</v>
      </c>
      <c r="AO44" s="5">
        <v>1542</v>
      </c>
      <c r="AP44" s="5">
        <v>1540</v>
      </c>
      <c r="AQ44" s="5">
        <v>22960</v>
      </c>
      <c r="AR44" s="5">
        <v>0</v>
      </c>
      <c r="AS44" s="5">
        <v>0</v>
      </c>
    </row>
    <row r="45" spans="1:45">
      <c r="A45" s="5">
        <v>1397</v>
      </c>
      <c r="B45" s="5">
        <v>4</v>
      </c>
      <c r="C45" s="5" t="s">
        <v>242</v>
      </c>
      <c r="D45" s="5" t="s">
        <v>243</v>
      </c>
      <c r="E45" s="5">
        <v>5877627</v>
      </c>
      <c r="F45" s="5">
        <v>5358258</v>
      </c>
      <c r="G45" s="5">
        <v>5684</v>
      </c>
      <c r="H45" s="5">
        <v>19331</v>
      </c>
      <c r="I45" s="5">
        <v>6539</v>
      </c>
      <c r="J45" s="5">
        <v>155090</v>
      </c>
      <c r="K45" s="5">
        <v>326494</v>
      </c>
      <c r="L45" s="5">
        <v>3302</v>
      </c>
      <c r="M45" s="5">
        <v>2930</v>
      </c>
      <c r="N45" s="5">
        <v>706816</v>
      </c>
      <c r="O45" s="5">
        <v>700575</v>
      </c>
      <c r="P45" s="5">
        <v>244</v>
      </c>
      <c r="Q45" s="5">
        <v>3376</v>
      </c>
      <c r="R45" s="5">
        <v>870</v>
      </c>
      <c r="S45" s="5">
        <v>0</v>
      </c>
      <c r="T45" s="5">
        <v>1434</v>
      </c>
      <c r="U45" s="5">
        <v>317</v>
      </c>
      <c r="V45" s="5">
        <v>53532</v>
      </c>
      <c r="W45" s="5">
        <v>51198</v>
      </c>
      <c r="X45" s="5">
        <v>1620</v>
      </c>
      <c r="Y45" s="5">
        <v>83</v>
      </c>
      <c r="Z45" s="5">
        <v>0</v>
      </c>
      <c r="AA45" s="5">
        <v>512</v>
      </c>
      <c r="AB45" s="5">
        <v>0</v>
      </c>
      <c r="AC45" s="5">
        <v>119</v>
      </c>
      <c r="AD45" s="5">
        <v>482537</v>
      </c>
      <c r="AE45" s="5">
        <v>449952</v>
      </c>
      <c r="AF45" s="5">
        <v>2536</v>
      </c>
      <c r="AG45" s="5">
        <v>8884</v>
      </c>
      <c r="AH45" s="5">
        <v>5291</v>
      </c>
      <c r="AI45" s="5">
        <v>15706</v>
      </c>
      <c r="AJ45" s="5">
        <v>168</v>
      </c>
      <c r="AK45" s="5">
        <v>222600</v>
      </c>
      <c r="AL45" s="5">
        <v>202250</v>
      </c>
      <c r="AM45" s="5">
        <v>87</v>
      </c>
      <c r="AN45" s="5">
        <v>519</v>
      </c>
      <c r="AO45" s="5">
        <v>1542</v>
      </c>
      <c r="AP45" s="5">
        <v>9093</v>
      </c>
      <c r="AQ45" s="5">
        <v>9033</v>
      </c>
      <c r="AR45" s="5">
        <v>0</v>
      </c>
      <c r="AS45" s="5">
        <v>75</v>
      </c>
    </row>
    <row r="46" spans="1:45">
      <c r="A46" s="5">
        <v>1397</v>
      </c>
      <c r="B46" s="5">
        <v>4</v>
      </c>
      <c r="C46" s="5" t="s">
        <v>244</v>
      </c>
      <c r="D46" s="5" t="s">
        <v>245</v>
      </c>
      <c r="E46" s="5">
        <v>1024</v>
      </c>
      <c r="F46" s="5">
        <v>1024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150</v>
      </c>
      <c r="W46" s="5">
        <v>150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1397</v>
      </c>
      <c r="B47" s="5">
        <v>4</v>
      </c>
      <c r="C47" s="5" t="s">
        <v>246</v>
      </c>
      <c r="D47" s="5" t="s">
        <v>247</v>
      </c>
      <c r="E47" s="5">
        <v>5007</v>
      </c>
      <c r="F47" s="5">
        <v>1172</v>
      </c>
      <c r="G47" s="5">
        <v>937</v>
      </c>
      <c r="H47" s="5">
        <v>451</v>
      </c>
      <c r="I47" s="5">
        <v>320</v>
      </c>
      <c r="J47" s="5">
        <v>90</v>
      </c>
      <c r="K47" s="5">
        <v>0</v>
      </c>
      <c r="L47" s="5">
        <v>2036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22258</v>
      </c>
      <c r="AE47" s="5">
        <v>2999</v>
      </c>
      <c r="AF47" s="5">
        <v>0</v>
      </c>
      <c r="AG47" s="5">
        <v>0</v>
      </c>
      <c r="AH47" s="5">
        <v>1000</v>
      </c>
      <c r="AI47" s="5">
        <v>18260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1397</v>
      </c>
      <c r="B48" s="5">
        <v>2</v>
      </c>
      <c r="C48" s="5" t="s">
        <v>248</v>
      </c>
      <c r="D48" s="5" t="s">
        <v>249</v>
      </c>
      <c r="E48" s="5">
        <v>219275</v>
      </c>
      <c r="F48" s="5">
        <v>87103</v>
      </c>
      <c r="G48" s="5">
        <v>6503</v>
      </c>
      <c r="H48" s="5">
        <v>34678</v>
      </c>
      <c r="I48" s="5">
        <v>2505</v>
      </c>
      <c r="J48" s="5">
        <v>70786</v>
      </c>
      <c r="K48" s="5">
        <v>14062</v>
      </c>
      <c r="L48" s="5">
        <v>298</v>
      </c>
      <c r="M48" s="5">
        <v>3340</v>
      </c>
      <c r="N48" s="5">
        <v>41231</v>
      </c>
      <c r="O48" s="5">
        <v>31456</v>
      </c>
      <c r="P48" s="5">
        <v>2855</v>
      </c>
      <c r="Q48" s="5">
        <v>2512</v>
      </c>
      <c r="R48" s="5">
        <v>0</v>
      </c>
      <c r="S48" s="5">
        <v>3597</v>
      </c>
      <c r="T48" s="5">
        <v>0</v>
      </c>
      <c r="U48" s="5">
        <v>811</v>
      </c>
      <c r="V48" s="5">
        <v>1373</v>
      </c>
      <c r="W48" s="5">
        <v>922</v>
      </c>
      <c r="X48" s="5">
        <v>451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21703</v>
      </c>
      <c r="AE48" s="5">
        <v>10196</v>
      </c>
      <c r="AF48" s="5">
        <v>151</v>
      </c>
      <c r="AG48" s="5">
        <v>65</v>
      </c>
      <c r="AH48" s="5">
        <v>979</v>
      </c>
      <c r="AI48" s="5">
        <v>10312</v>
      </c>
      <c r="AJ48" s="5">
        <v>0</v>
      </c>
      <c r="AK48" s="5">
        <v>1504</v>
      </c>
      <c r="AL48" s="5">
        <v>1466</v>
      </c>
      <c r="AM48" s="5">
        <v>0</v>
      </c>
      <c r="AN48" s="5">
        <v>38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1397</v>
      </c>
      <c r="B49" s="5">
        <v>3</v>
      </c>
      <c r="C49" s="5" t="s">
        <v>250</v>
      </c>
      <c r="D49" s="5" t="s">
        <v>251</v>
      </c>
      <c r="E49" s="5">
        <v>219262</v>
      </c>
      <c r="F49" s="5">
        <v>87103</v>
      </c>
      <c r="G49" s="5">
        <v>6502</v>
      </c>
      <c r="H49" s="5">
        <v>34665</v>
      </c>
      <c r="I49" s="5">
        <v>2505</v>
      </c>
      <c r="J49" s="5">
        <v>70786</v>
      </c>
      <c r="K49" s="5">
        <v>14062</v>
      </c>
      <c r="L49" s="5">
        <v>298</v>
      </c>
      <c r="M49" s="5">
        <v>3340</v>
      </c>
      <c r="N49" s="5">
        <v>41231</v>
      </c>
      <c r="O49" s="5">
        <v>31456</v>
      </c>
      <c r="P49" s="5">
        <v>2854</v>
      </c>
      <c r="Q49" s="5">
        <v>2512</v>
      </c>
      <c r="R49" s="5">
        <v>0</v>
      </c>
      <c r="S49" s="5">
        <v>3597</v>
      </c>
      <c r="T49" s="5">
        <v>0</v>
      </c>
      <c r="U49" s="5">
        <v>811</v>
      </c>
      <c r="V49" s="5">
        <v>1373</v>
      </c>
      <c r="W49" s="5">
        <v>922</v>
      </c>
      <c r="X49" s="5">
        <v>451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21136</v>
      </c>
      <c r="AE49" s="5">
        <v>9629</v>
      </c>
      <c r="AF49" s="5">
        <v>151</v>
      </c>
      <c r="AG49" s="5">
        <v>65</v>
      </c>
      <c r="AH49" s="5">
        <v>979</v>
      </c>
      <c r="AI49" s="5">
        <v>10312</v>
      </c>
      <c r="AJ49" s="5">
        <v>0</v>
      </c>
      <c r="AK49" s="5">
        <v>1504</v>
      </c>
      <c r="AL49" s="5">
        <v>1466</v>
      </c>
      <c r="AM49" s="5">
        <v>0</v>
      </c>
      <c r="AN49" s="5">
        <v>38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1397</v>
      </c>
      <c r="B50" s="5">
        <v>4</v>
      </c>
      <c r="C50" s="5" t="s">
        <v>252</v>
      </c>
      <c r="D50" s="5" t="s">
        <v>251</v>
      </c>
      <c r="E50" s="5">
        <v>219262</v>
      </c>
      <c r="F50" s="5">
        <v>87103</v>
      </c>
      <c r="G50" s="5">
        <v>6502</v>
      </c>
      <c r="H50" s="5">
        <v>34665</v>
      </c>
      <c r="I50" s="5">
        <v>2505</v>
      </c>
      <c r="J50" s="5">
        <v>70786</v>
      </c>
      <c r="K50" s="5">
        <v>14062</v>
      </c>
      <c r="L50" s="5">
        <v>298</v>
      </c>
      <c r="M50" s="5">
        <v>3340</v>
      </c>
      <c r="N50" s="5">
        <v>41231</v>
      </c>
      <c r="O50" s="5">
        <v>31456</v>
      </c>
      <c r="P50" s="5">
        <v>2854</v>
      </c>
      <c r="Q50" s="5">
        <v>2512</v>
      </c>
      <c r="R50" s="5">
        <v>0</v>
      </c>
      <c r="S50" s="5">
        <v>3597</v>
      </c>
      <c r="T50" s="5">
        <v>0</v>
      </c>
      <c r="U50" s="5">
        <v>811</v>
      </c>
      <c r="V50" s="5">
        <v>1373</v>
      </c>
      <c r="W50" s="5">
        <v>922</v>
      </c>
      <c r="X50" s="5">
        <v>451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21136</v>
      </c>
      <c r="AE50" s="5">
        <v>9629</v>
      </c>
      <c r="AF50" s="5">
        <v>151</v>
      </c>
      <c r="AG50" s="5">
        <v>65</v>
      </c>
      <c r="AH50" s="5">
        <v>979</v>
      </c>
      <c r="AI50" s="5">
        <v>10312</v>
      </c>
      <c r="AJ50" s="5">
        <v>0</v>
      </c>
      <c r="AK50" s="5">
        <v>1504</v>
      </c>
      <c r="AL50" s="5">
        <v>1466</v>
      </c>
      <c r="AM50" s="5">
        <v>0</v>
      </c>
      <c r="AN50" s="5">
        <v>38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1397</v>
      </c>
      <c r="B53" s="5">
        <v>3</v>
      </c>
      <c r="C53" s="5" t="s">
        <v>257</v>
      </c>
      <c r="D53" s="5" t="s">
        <v>258</v>
      </c>
      <c r="E53" s="5">
        <v>13</v>
      </c>
      <c r="F53" s="5">
        <v>0</v>
      </c>
      <c r="G53" s="5">
        <v>1</v>
      </c>
      <c r="H53" s="5">
        <v>12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567</v>
      </c>
      <c r="AE53" s="5">
        <v>567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1397</v>
      </c>
      <c r="B54" s="5">
        <v>4</v>
      </c>
      <c r="C54" s="5" t="s">
        <v>259</v>
      </c>
      <c r="D54" s="5" t="s">
        <v>258</v>
      </c>
      <c r="E54" s="5">
        <v>13</v>
      </c>
      <c r="F54" s="5">
        <v>0</v>
      </c>
      <c r="G54" s="5">
        <v>1</v>
      </c>
      <c r="H54" s="5">
        <v>12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1</v>
      </c>
      <c r="O54" s="5">
        <v>0</v>
      </c>
      <c r="P54" s="5">
        <v>1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567</v>
      </c>
      <c r="AE54" s="5">
        <v>567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1397</v>
      </c>
      <c r="B55" s="5">
        <v>2</v>
      </c>
      <c r="C55" s="5" t="s">
        <v>260</v>
      </c>
      <c r="D55" s="5" t="s">
        <v>261</v>
      </c>
      <c r="E55" s="5">
        <v>491239</v>
      </c>
      <c r="F55" s="5">
        <v>101482</v>
      </c>
      <c r="G55" s="5">
        <v>32488</v>
      </c>
      <c r="H55" s="5">
        <v>11444</v>
      </c>
      <c r="I55" s="5">
        <v>18469</v>
      </c>
      <c r="J55" s="5">
        <v>244404</v>
      </c>
      <c r="K55" s="5">
        <v>78541</v>
      </c>
      <c r="L55" s="5">
        <v>3971</v>
      </c>
      <c r="M55" s="5">
        <v>440</v>
      </c>
      <c r="N55" s="5">
        <v>61201</v>
      </c>
      <c r="O55" s="5">
        <v>56476</v>
      </c>
      <c r="P55" s="5">
        <v>1654</v>
      </c>
      <c r="Q55" s="5">
        <v>409</v>
      </c>
      <c r="R55" s="5">
        <v>215</v>
      </c>
      <c r="S55" s="5">
        <v>2447</v>
      </c>
      <c r="T55" s="5">
        <v>0</v>
      </c>
      <c r="U55" s="5">
        <v>0</v>
      </c>
      <c r="V55" s="5">
        <v>5333</v>
      </c>
      <c r="W55" s="5">
        <v>4639</v>
      </c>
      <c r="X55" s="5">
        <v>141</v>
      </c>
      <c r="Y55" s="5">
        <v>115</v>
      </c>
      <c r="Z55" s="5">
        <v>47</v>
      </c>
      <c r="AA55" s="5">
        <v>391</v>
      </c>
      <c r="AB55" s="5">
        <v>0</v>
      </c>
      <c r="AC55" s="5">
        <v>0</v>
      </c>
      <c r="AD55" s="5">
        <v>40717</v>
      </c>
      <c r="AE55" s="5">
        <v>1253</v>
      </c>
      <c r="AF55" s="5">
        <v>121</v>
      </c>
      <c r="AG55" s="5">
        <v>31</v>
      </c>
      <c r="AH55" s="5">
        <v>20</v>
      </c>
      <c r="AI55" s="5">
        <v>39293</v>
      </c>
      <c r="AJ55" s="5">
        <v>0</v>
      </c>
      <c r="AK55" s="5">
        <v>9299</v>
      </c>
      <c r="AL55" s="5">
        <v>2281</v>
      </c>
      <c r="AM55" s="5">
        <v>3788</v>
      </c>
      <c r="AN55" s="5">
        <v>1615</v>
      </c>
      <c r="AO55" s="5">
        <v>1396</v>
      </c>
      <c r="AP55" s="5">
        <v>220</v>
      </c>
      <c r="AQ55" s="5">
        <v>0</v>
      </c>
      <c r="AR55" s="5">
        <v>0</v>
      </c>
      <c r="AS55" s="5">
        <v>0</v>
      </c>
    </row>
    <row r="56" spans="1:45">
      <c r="A56" s="5">
        <v>1397</v>
      </c>
      <c r="B56" s="5">
        <v>3</v>
      </c>
      <c r="C56" s="5" t="s">
        <v>262</v>
      </c>
      <c r="D56" s="5" t="s">
        <v>263</v>
      </c>
      <c r="E56" s="5">
        <v>304259</v>
      </c>
      <c r="F56" s="5">
        <v>41112</v>
      </c>
      <c r="G56" s="5">
        <v>909</v>
      </c>
      <c r="H56" s="5">
        <v>8093</v>
      </c>
      <c r="I56" s="5">
        <v>13737</v>
      </c>
      <c r="J56" s="5">
        <v>233089</v>
      </c>
      <c r="K56" s="5">
        <v>7031</v>
      </c>
      <c r="L56" s="5">
        <v>178</v>
      </c>
      <c r="M56" s="5">
        <v>110</v>
      </c>
      <c r="N56" s="5">
        <v>36936</v>
      </c>
      <c r="O56" s="5">
        <v>36683</v>
      </c>
      <c r="P56" s="5">
        <v>13</v>
      </c>
      <c r="Q56" s="5">
        <v>206</v>
      </c>
      <c r="R56" s="5">
        <v>0</v>
      </c>
      <c r="S56" s="5">
        <v>34</v>
      </c>
      <c r="T56" s="5">
        <v>0</v>
      </c>
      <c r="U56" s="5">
        <v>0</v>
      </c>
      <c r="V56" s="5">
        <v>3209</v>
      </c>
      <c r="W56" s="5">
        <v>2887</v>
      </c>
      <c r="X56" s="5">
        <v>30</v>
      </c>
      <c r="Y56" s="5">
        <v>17</v>
      </c>
      <c r="Z56" s="5">
        <v>0</v>
      </c>
      <c r="AA56" s="5">
        <v>275</v>
      </c>
      <c r="AB56" s="5">
        <v>0</v>
      </c>
      <c r="AC56" s="5">
        <v>0</v>
      </c>
      <c r="AD56" s="5">
        <v>26687</v>
      </c>
      <c r="AE56" s="5">
        <v>97</v>
      </c>
      <c r="AF56" s="5">
        <v>50</v>
      </c>
      <c r="AG56" s="5">
        <v>10</v>
      </c>
      <c r="AH56" s="5">
        <v>0</v>
      </c>
      <c r="AI56" s="5">
        <v>26531</v>
      </c>
      <c r="AJ56" s="5">
        <v>0</v>
      </c>
      <c r="AK56" s="5">
        <v>3348</v>
      </c>
      <c r="AL56" s="5">
        <v>728</v>
      </c>
      <c r="AM56" s="5">
        <v>120</v>
      </c>
      <c r="AN56" s="5">
        <v>1408</v>
      </c>
      <c r="AO56" s="5">
        <v>872</v>
      </c>
      <c r="AP56" s="5">
        <v>220</v>
      </c>
      <c r="AQ56" s="5">
        <v>0</v>
      </c>
      <c r="AR56" s="5">
        <v>0</v>
      </c>
      <c r="AS56" s="5">
        <v>0</v>
      </c>
    </row>
    <row r="57" spans="1:45">
      <c r="A57" s="5">
        <v>1397</v>
      </c>
      <c r="B57" s="5">
        <v>4</v>
      </c>
      <c r="C57" s="5" t="s">
        <v>264</v>
      </c>
      <c r="D57" s="5" t="s">
        <v>265</v>
      </c>
      <c r="E57" s="5">
        <v>303309</v>
      </c>
      <c r="F57" s="5">
        <v>40512</v>
      </c>
      <c r="G57" s="5">
        <v>859</v>
      </c>
      <c r="H57" s="5">
        <v>7993</v>
      </c>
      <c r="I57" s="5">
        <v>13737</v>
      </c>
      <c r="J57" s="5">
        <v>232989</v>
      </c>
      <c r="K57" s="5">
        <v>7031</v>
      </c>
      <c r="L57" s="5">
        <v>158</v>
      </c>
      <c r="M57" s="5">
        <v>30</v>
      </c>
      <c r="N57" s="5">
        <v>36936</v>
      </c>
      <c r="O57" s="5">
        <v>36683</v>
      </c>
      <c r="P57" s="5">
        <v>13</v>
      </c>
      <c r="Q57" s="5">
        <v>206</v>
      </c>
      <c r="R57" s="5">
        <v>0</v>
      </c>
      <c r="S57" s="5">
        <v>34</v>
      </c>
      <c r="T57" s="5">
        <v>0</v>
      </c>
      <c r="U57" s="5">
        <v>0</v>
      </c>
      <c r="V57" s="5">
        <v>3029</v>
      </c>
      <c r="W57" s="5">
        <v>2787</v>
      </c>
      <c r="X57" s="5">
        <v>0</v>
      </c>
      <c r="Y57" s="5">
        <v>17</v>
      </c>
      <c r="Z57" s="5">
        <v>0</v>
      </c>
      <c r="AA57" s="5">
        <v>225</v>
      </c>
      <c r="AB57" s="5">
        <v>0</v>
      </c>
      <c r="AC57" s="5">
        <v>0</v>
      </c>
      <c r="AD57" s="5">
        <v>26547</v>
      </c>
      <c r="AE57" s="5">
        <v>47</v>
      </c>
      <c r="AF57" s="5">
        <v>0</v>
      </c>
      <c r="AG57" s="5">
        <v>0</v>
      </c>
      <c r="AH57" s="5">
        <v>0</v>
      </c>
      <c r="AI57" s="5">
        <v>26501</v>
      </c>
      <c r="AJ57" s="5">
        <v>0</v>
      </c>
      <c r="AK57" s="5">
        <v>3348</v>
      </c>
      <c r="AL57" s="5">
        <v>728</v>
      </c>
      <c r="AM57" s="5">
        <v>120</v>
      </c>
      <c r="AN57" s="5">
        <v>1408</v>
      </c>
      <c r="AO57" s="5">
        <v>872</v>
      </c>
      <c r="AP57" s="5">
        <v>220</v>
      </c>
      <c r="AQ57" s="5">
        <v>0</v>
      </c>
      <c r="AR57" s="5">
        <v>0</v>
      </c>
      <c r="AS57" s="5">
        <v>0</v>
      </c>
    </row>
    <row r="58" spans="1:45">
      <c r="A58" s="5">
        <v>1397</v>
      </c>
      <c r="B58" s="5">
        <v>4</v>
      </c>
      <c r="C58" s="5" t="s">
        <v>266</v>
      </c>
      <c r="D58" s="5" t="s">
        <v>267</v>
      </c>
      <c r="E58" s="5">
        <v>950</v>
      </c>
      <c r="F58" s="5">
        <v>600</v>
      </c>
      <c r="G58" s="5">
        <v>50</v>
      </c>
      <c r="H58" s="5">
        <v>100</v>
      </c>
      <c r="I58" s="5">
        <v>0</v>
      </c>
      <c r="J58" s="5">
        <v>100</v>
      </c>
      <c r="K58" s="5">
        <v>0</v>
      </c>
      <c r="L58" s="5">
        <v>20</v>
      </c>
      <c r="M58" s="5">
        <v>80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180</v>
      </c>
      <c r="W58" s="5">
        <v>100</v>
      </c>
      <c r="X58" s="5">
        <v>30</v>
      </c>
      <c r="Y58" s="5">
        <v>0</v>
      </c>
      <c r="Z58" s="5">
        <v>0</v>
      </c>
      <c r="AA58" s="5">
        <v>50</v>
      </c>
      <c r="AB58" s="5">
        <v>0</v>
      </c>
      <c r="AC58" s="5">
        <v>0</v>
      </c>
      <c r="AD58" s="5">
        <v>140</v>
      </c>
      <c r="AE58" s="5">
        <v>50</v>
      </c>
      <c r="AF58" s="5">
        <v>50</v>
      </c>
      <c r="AG58" s="5">
        <v>10</v>
      </c>
      <c r="AH58" s="5">
        <v>0</v>
      </c>
      <c r="AI58" s="5">
        <v>30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</row>
    <row r="59" spans="1:45">
      <c r="A59" s="5">
        <v>1397</v>
      </c>
      <c r="B59" s="5">
        <v>3</v>
      </c>
      <c r="C59" s="5" t="s">
        <v>268</v>
      </c>
      <c r="D59" s="5" t="s">
        <v>269</v>
      </c>
      <c r="E59" s="5">
        <v>186980</v>
      </c>
      <c r="F59" s="5">
        <v>60370</v>
      </c>
      <c r="G59" s="5">
        <v>31579</v>
      </c>
      <c r="H59" s="5">
        <v>3351</v>
      </c>
      <c r="I59" s="5">
        <v>4732</v>
      </c>
      <c r="J59" s="5">
        <v>11315</v>
      </c>
      <c r="K59" s="5">
        <v>71510</v>
      </c>
      <c r="L59" s="5">
        <v>3794</v>
      </c>
      <c r="M59" s="5">
        <v>330</v>
      </c>
      <c r="N59" s="5">
        <v>24265</v>
      </c>
      <c r="O59" s="5">
        <v>19793</v>
      </c>
      <c r="P59" s="5">
        <v>1641</v>
      </c>
      <c r="Q59" s="5">
        <v>204</v>
      </c>
      <c r="R59" s="5">
        <v>215</v>
      </c>
      <c r="S59" s="5">
        <v>2413</v>
      </c>
      <c r="T59" s="5">
        <v>0</v>
      </c>
      <c r="U59" s="5">
        <v>0</v>
      </c>
      <c r="V59" s="5">
        <v>2124</v>
      </c>
      <c r="W59" s="5">
        <v>1752</v>
      </c>
      <c r="X59" s="5">
        <v>111</v>
      </c>
      <c r="Y59" s="5">
        <v>98</v>
      </c>
      <c r="Z59" s="5">
        <v>47</v>
      </c>
      <c r="AA59" s="5">
        <v>116</v>
      </c>
      <c r="AB59" s="5">
        <v>0</v>
      </c>
      <c r="AC59" s="5">
        <v>0</v>
      </c>
      <c r="AD59" s="5">
        <v>14030</v>
      </c>
      <c r="AE59" s="5">
        <v>1156</v>
      </c>
      <c r="AF59" s="5">
        <v>71</v>
      </c>
      <c r="AG59" s="5">
        <v>21</v>
      </c>
      <c r="AH59" s="5">
        <v>20</v>
      </c>
      <c r="AI59" s="5">
        <v>12762</v>
      </c>
      <c r="AJ59" s="5">
        <v>0</v>
      </c>
      <c r="AK59" s="5">
        <v>5951</v>
      </c>
      <c r="AL59" s="5">
        <v>1552</v>
      </c>
      <c r="AM59" s="5">
        <v>3668</v>
      </c>
      <c r="AN59" s="5">
        <v>207</v>
      </c>
      <c r="AO59" s="5">
        <v>524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1397</v>
      </c>
      <c r="B60" s="5">
        <v>4</v>
      </c>
      <c r="C60" s="5" t="s">
        <v>270</v>
      </c>
      <c r="D60" s="5" t="s">
        <v>269</v>
      </c>
      <c r="E60" s="5">
        <v>186980</v>
      </c>
      <c r="F60" s="5">
        <v>60370</v>
      </c>
      <c r="G60" s="5">
        <v>31579</v>
      </c>
      <c r="H60" s="5">
        <v>3351</v>
      </c>
      <c r="I60" s="5">
        <v>4732</v>
      </c>
      <c r="J60" s="5">
        <v>11315</v>
      </c>
      <c r="K60" s="5">
        <v>71510</v>
      </c>
      <c r="L60" s="5">
        <v>3794</v>
      </c>
      <c r="M60" s="5">
        <v>330</v>
      </c>
      <c r="N60" s="5">
        <v>24265</v>
      </c>
      <c r="O60" s="5">
        <v>19793</v>
      </c>
      <c r="P60" s="5">
        <v>1641</v>
      </c>
      <c r="Q60" s="5">
        <v>204</v>
      </c>
      <c r="R60" s="5">
        <v>215</v>
      </c>
      <c r="S60" s="5">
        <v>2413</v>
      </c>
      <c r="T60" s="5">
        <v>0</v>
      </c>
      <c r="U60" s="5">
        <v>0</v>
      </c>
      <c r="V60" s="5">
        <v>2124</v>
      </c>
      <c r="W60" s="5">
        <v>1752</v>
      </c>
      <c r="X60" s="5">
        <v>111</v>
      </c>
      <c r="Y60" s="5">
        <v>98</v>
      </c>
      <c r="Z60" s="5">
        <v>47</v>
      </c>
      <c r="AA60" s="5">
        <v>116</v>
      </c>
      <c r="AB60" s="5">
        <v>0</v>
      </c>
      <c r="AC60" s="5">
        <v>0</v>
      </c>
      <c r="AD60" s="5">
        <v>14030</v>
      </c>
      <c r="AE60" s="5">
        <v>1156</v>
      </c>
      <c r="AF60" s="5">
        <v>71</v>
      </c>
      <c r="AG60" s="5">
        <v>21</v>
      </c>
      <c r="AH60" s="5">
        <v>20</v>
      </c>
      <c r="AI60" s="5">
        <v>12762</v>
      </c>
      <c r="AJ60" s="5">
        <v>0</v>
      </c>
      <c r="AK60" s="5">
        <v>5951</v>
      </c>
      <c r="AL60" s="5">
        <v>1552</v>
      </c>
      <c r="AM60" s="5">
        <v>3668</v>
      </c>
      <c r="AN60" s="5">
        <v>207</v>
      </c>
      <c r="AO60" s="5">
        <v>524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1397</v>
      </c>
      <c r="B61" s="5">
        <v>2</v>
      </c>
      <c r="C61" s="5" t="s">
        <v>271</v>
      </c>
      <c r="D61" s="5" t="s">
        <v>272</v>
      </c>
      <c r="E61" s="5">
        <v>1494280</v>
      </c>
      <c r="F61" s="5">
        <v>415666</v>
      </c>
      <c r="G61" s="5">
        <v>20435</v>
      </c>
      <c r="H61" s="5">
        <v>37117</v>
      </c>
      <c r="I61" s="5">
        <v>40104</v>
      </c>
      <c r="J61" s="5">
        <v>523519</v>
      </c>
      <c r="K61" s="5">
        <v>114903</v>
      </c>
      <c r="L61" s="5">
        <v>338665</v>
      </c>
      <c r="M61" s="5">
        <v>3871</v>
      </c>
      <c r="N61" s="5">
        <v>421681</v>
      </c>
      <c r="O61" s="5">
        <v>123219</v>
      </c>
      <c r="P61" s="5">
        <v>7980</v>
      </c>
      <c r="Q61" s="5">
        <v>4345</v>
      </c>
      <c r="R61" s="5">
        <v>14043</v>
      </c>
      <c r="S61" s="5">
        <v>630</v>
      </c>
      <c r="T61" s="5">
        <v>269679</v>
      </c>
      <c r="U61" s="5">
        <v>1784</v>
      </c>
      <c r="V61" s="5">
        <v>146221</v>
      </c>
      <c r="W61" s="5">
        <v>130600</v>
      </c>
      <c r="X61" s="5">
        <v>685</v>
      </c>
      <c r="Y61" s="5">
        <v>421</v>
      </c>
      <c r="Z61" s="5">
        <v>911</v>
      </c>
      <c r="AA61" s="5">
        <v>13583</v>
      </c>
      <c r="AB61" s="5">
        <v>8</v>
      </c>
      <c r="AC61" s="5">
        <v>12</v>
      </c>
      <c r="AD61" s="5">
        <v>359752</v>
      </c>
      <c r="AE61" s="5">
        <v>278177</v>
      </c>
      <c r="AF61" s="5">
        <v>84</v>
      </c>
      <c r="AG61" s="5">
        <v>1177</v>
      </c>
      <c r="AH61" s="5">
        <v>6346</v>
      </c>
      <c r="AI61" s="5">
        <v>73336</v>
      </c>
      <c r="AJ61" s="5">
        <v>633</v>
      </c>
      <c r="AK61" s="5">
        <v>7944</v>
      </c>
      <c r="AL61" s="5">
        <v>3769</v>
      </c>
      <c r="AM61" s="5">
        <v>95</v>
      </c>
      <c r="AN61" s="5">
        <v>231</v>
      </c>
      <c r="AO61" s="5">
        <v>2537</v>
      </c>
      <c r="AP61" s="5">
        <v>1296</v>
      </c>
      <c r="AQ61" s="5">
        <v>0</v>
      </c>
      <c r="AR61" s="5">
        <v>0</v>
      </c>
      <c r="AS61" s="5">
        <v>16</v>
      </c>
    </row>
    <row r="62" spans="1:45">
      <c r="A62" s="5">
        <v>1397</v>
      </c>
      <c r="B62" s="5">
        <v>3</v>
      </c>
      <c r="C62" s="5" t="s">
        <v>273</v>
      </c>
      <c r="D62" s="5" t="s">
        <v>274</v>
      </c>
      <c r="E62" s="5">
        <v>251</v>
      </c>
      <c r="F62" s="5">
        <v>0</v>
      </c>
      <c r="G62" s="5">
        <v>155</v>
      </c>
      <c r="H62" s="5">
        <v>95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50</v>
      </c>
      <c r="AE62" s="5">
        <v>32</v>
      </c>
      <c r="AF62" s="5">
        <v>0</v>
      </c>
      <c r="AG62" s="5">
        <v>0</v>
      </c>
      <c r="AH62" s="5">
        <v>0</v>
      </c>
      <c r="AI62" s="5">
        <v>17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</row>
    <row r="63" spans="1:45">
      <c r="A63" s="5">
        <v>1397</v>
      </c>
      <c r="B63" s="5">
        <v>4</v>
      </c>
      <c r="C63" s="5" t="s">
        <v>275</v>
      </c>
      <c r="D63" s="5" t="s">
        <v>274</v>
      </c>
      <c r="E63" s="5">
        <v>251</v>
      </c>
      <c r="F63" s="5">
        <v>0</v>
      </c>
      <c r="G63" s="5">
        <v>155</v>
      </c>
      <c r="H63" s="5">
        <v>95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50</v>
      </c>
      <c r="AE63" s="5">
        <v>32</v>
      </c>
      <c r="AF63" s="5">
        <v>0</v>
      </c>
      <c r="AG63" s="5">
        <v>0</v>
      </c>
      <c r="AH63" s="5">
        <v>0</v>
      </c>
      <c r="AI63" s="5">
        <v>17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1397</v>
      </c>
      <c r="B64" s="5">
        <v>3</v>
      </c>
      <c r="C64" s="5" t="s">
        <v>276</v>
      </c>
      <c r="D64" s="5" t="s">
        <v>277</v>
      </c>
      <c r="E64" s="5">
        <v>1494030</v>
      </c>
      <c r="F64" s="5">
        <v>415666</v>
      </c>
      <c r="G64" s="5">
        <v>20280</v>
      </c>
      <c r="H64" s="5">
        <v>37022</v>
      </c>
      <c r="I64" s="5">
        <v>40104</v>
      </c>
      <c r="J64" s="5">
        <v>523519</v>
      </c>
      <c r="K64" s="5">
        <v>114903</v>
      </c>
      <c r="L64" s="5">
        <v>338665</v>
      </c>
      <c r="M64" s="5">
        <v>3871</v>
      </c>
      <c r="N64" s="5">
        <v>421681</v>
      </c>
      <c r="O64" s="5">
        <v>123219</v>
      </c>
      <c r="P64" s="5">
        <v>7980</v>
      </c>
      <c r="Q64" s="5">
        <v>4345</v>
      </c>
      <c r="R64" s="5">
        <v>14043</v>
      </c>
      <c r="S64" s="5">
        <v>630</v>
      </c>
      <c r="T64" s="5">
        <v>269679</v>
      </c>
      <c r="U64" s="5">
        <v>1784</v>
      </c>
      <c r="V64" s="5">
        <v>146221</v>
      </c>
      <c r="W64" s="5">
        <v>130600</v>
      </c>
      <c r="X64" s="5">
        <v>685</v>
      </c>
      <c r="Y64" s="5">
        <v>421</v>
      </c>
      <c r="Z64" s="5">
        <v>911</v>
      </c>
      <c r="AA64" s="5">
        <v>13583</v>
      </c>
      <c r="AB64" s="5">
        <v>8</v>
      </c>
      <c r="AC64" s="5">
        <v>12</v>
      </c>
      <c r="AD64" s="5">
        <v>359703</v>
      </c>
      <c r="AE64" s="5">
        <v>278145</v>
      </c>
      <c r="AF64" s="5">
        <v>84</v>
      </c>
      <c r="AG64" s="5">
        <v>1177</v>
      </c>
      <c r="AH64" s="5">
        <v>6346</v>
      </c>
      <c r="AI64" s="5">
        <v>73319</v>
      </c>
      <c r="AJ64" s="5">
        <v>633</v>
      </c>
      <c r="AK64" s="5">
        <v>7944</v>
      </c>
      <c r="AL64" s="5">
        <v>3769</v>
      </c>
      <c r="AM64" s="5">
        <v>95</v>
      </c>
      <c r="AN64" s="5">
        <v>231</v>
      </c>
      <c r="AO64" s="5">
        <v>2537</v>
      </c>
      <c r="AP64" s="5">
        <v>1296</v>
      </c>
      <c r="AQ64" s="5">
        <v>0</v>
      </c>
      <c r="AR64" s="5">
        <v>0</v>
      </c>
      <c r="AS64" s="5">
        <v>16</v>
      </c>
    </row>
    <row r="65" spans="1:45">
      <c r="A65" s="5">
        <v>1397</v>
      </c>
      <c r="B65" s="5">
        <v>4</v>
      </c>
      <c r="C65" s="5" t="s">
        <v>278</v>
      </c>
      <c r="D65" s="5" t="s">
        <v>279</v>
      </c>
      <c r="E65" s="5">
        <v>1444932</v>
      </c>
      <c r="F65" s="5">
        <v>386920</v>
      </c>
      <c r="G65" s="5">
        <v>15774</v>
      </c>
      <c r="H65" s="5">
        <v>28176</v>
      </c>
      <c r="I65" s="5">
        <v>37497</v>
      </c>
      <c r="J65" s="5">
        <v>520507</v>
      </c>
      <c r="K65" s="5">
        <v>114903</v>
      </c>
      <c r="L65" s="5">
        <v>338195</v>
      </c>
      <c r="M65" s="5">
        <v>2961</v>
      </c>
      <c r="N65" s="5">
        <v>419725</v>
      </c>
      <c r="O65" s="5">
        <v>122319</v>
      </c>
      <c r="P65" s="5">
        <v>7623</v>
      </c>
      <c r="Q65" s="5">
        <v>4345</v>
      </c>
      <c r="R65" s="5">
        <v>14043</v>
      </c>
      <c r="S65" s="5">
        <v>630</v>
      </c>
      <c r="T65" s="5">
        <v>269679</v>
      </c>
      <c r="U65" s="5">
        <v>1086</v>
      </c>
      <c r="V65" s="5">
        <v>143736</v>
      </c>
      <c r="W65" s="5">
        <v>128196</v>
      </c>
      <c r="X65" s="5">
        <v>669</v>
      </c>
      <c r="Y65" s="5">
        <v>421</v>
      </c>
      <c r="Z65" s="5">
        <v>895</v>
      </c>
      <c r="AA65" s="5">
        <v>13543</v>
      </c>
      <c r="AB65" s="5">
        <v>0</v>
      </c>
      <c r="AC65" s="5">
        <v>12</v>
      </c>
      <c r="AD65" s="5">
        <v>338427</v>
      </c>
      <c r="AE65" s="5">
        <v>260931</v>
      </c>
      <c r="AF65" s="5">
        <v>79</v>
      </c>
      <c r="AG65" s="5">
        <v>1164</v>
      </c>
      <c r="AH65" s="5">
        <v>4415</v>
      </c>
      <c r="AI65" s="5">
        <v>71229</v>
      </c>
      <c r="AJ65" s="5">
        <v>608</v>
      </c>
      <c r="AK65" s="5">
        <v>7521</v>
      </c>
      <c r="AL65" s="5">
        <v>3345</v>
      </c>
      <c r="AM65" s="5">
        <v>95</v>
      </c>
      <c r="AN65" s="5">
        <v>231</v>
      </c>
      <c r="AO65" s="5">
        <v>2537</v>
      </c>
      <c r="AP65" s="5">
        <v>1296</v>
      </c>
      <c r="AQ65" s="5">
        <v>0</v>
      </c>
      <c r="AR65" s="5">
        <v>0</v>
      </c>
      <c r="AS65" s="5">
        <v>16</v>
      </c>
    </row>
    <row r="66" spans="1:45">
      <c r="A66" s="5">
        <v>1397</v>
      </c>
      <c r="B66" s="5">
        <v>4</v>
      </c>
      <c r="C66" s="5" t="s">
        <v>280</v>
      </c>
      <c r="D66" s="5" t="s">
        <v>281</v>
      </c>
      <c r="E66" s="5">
        <v>45474</v>
      </c>
      <c r="F66" s="5">
        <v>27228</v>
      </c>
      <c r="G66" s="5">
        <v>3392</v>
      </c>
      <c r="H66" s="5">
        <v>8575</v>
      </c>
      <c r="I66" s="5">
        <v>2607</v>
      </c>
      <c r="J66" s="5">
        <v>3013</v>
      </c>
      <c r="K66" s="5">
        <v>0</v>
      </c>
      <c r="L66" s="5">
        <v>450</v>
      </c>
      <c r="M66" s="5">
        <v>209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318</v>
      </c>
      <c r="W66" s="5">
        <v>318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17406</v>
      </c>
      <c r="AE66" s="5">
        <v>14839</v>
      </c>
      <c r="AF66" s="5">
        <v>4</v>
      </c>
      <c r="AG66" s="5">
        <v>8</v>
      </c>
      <c r="AH66" s="5">
        <v>1718</v>
      </c>
      <c r="AI66" s="5">
        <v>837</v>
      </c>
      <c r="AJ66" s="5">
        <v>0</v>
      </c>
      <c r="AK66" s="5">
        <v>424</v>
      </c>
      <c r="AL66" s="5">
        <v>424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</row>
    <row r="67" spans="1:45">
      <c r="A67" s="5">
        <v>1397</v>
      </c>
      <c r="B67" s="5">
        <v>4</v>
      </c>
      <c r="C67" s="5" t="s">
        <v>282</v>
      </c>
      <c r="D67" s="5" t="s">
        <v>283</v>
      </c>
      <c r="E67" s="5">
        <v>2896</v>
      </c>
      <c r="F67" s="5">
        <v>1218</v>
      </c>
      <c r="G67" s="5">
        <v>1014</v>
      </c>
      <c r="H67" s="5">
        <v>13</v>
      </c>
      <c r="I67" s="5">
        <v>0</v>
      </c>
      <c r="J67" s="5">
        <v>0</v>
      </c>
      <c r="K67" s="5">
        <v>0</v>
      </c>
      <c r="L67" s="5">
        <v>0</v>
      </c>
      <c r="M67" s="5">
        <v>651</v>
      </c>
      <c r="N67" s="5">
        <v>1728</v>
      </c>
      <c r="O67" s="5">
        <v>750</v>
      </c>
      <c r="P67" s="5">
        <v>327</v>
      </c>
      <c r="Q67" s="5">
        <v>0</v>
      </c>
      <c r="R67" s="5">
        <v>0</v>
      </c>
      <c r="S67" s="5">
        <v>0</v>
      </c>
      <c r="T67" s="5">
        <v>0</v>
      </c>
      <c r="U67" s="5">
        <v>651</v>
      </c>
      <c r="V67" s="5">
        <v>1984</v>
      </c>
      <c r="W67" s="5">
        <v>1984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3413</v>
      </c>
      <c r="AE67" s="5">
        <v>2028</v>
      </c>
      <c r="AF67" s="5">
        <v>0</v>
      </c>
      <c r="AG67" s="5">
        <v>0</v>
      </c>
      <c r="AH67" s="5">
        <v>183</v>
      </c>
      <c r="AI67" s="5">
        <v>1203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</row>
    <row r="68" spans="1:45">
      <c r="A68" s="5">
        <v>1397</v>
      </c>
      <c r="B68" s="5">
        <v>4</v>
      </c>
      <c r="C68" s="5" t="s">
        <v>284</v>
      </c>
      <c r="D68" s="5" t="s">
        <v>285</v>
      </c>
      <c r="E68" s="5">
        <v>728</v>
      </c>
      <c r="F68" s="5">
        <v>300</v>
      </c>
      <c r="G68" s="5">
        <v>100</v>
      </c>
      <c r="H68" s="5">
        <v>258</v>
      </c>
      <c r="I68" s="5">
        <v>0</v>
      </c>
      <c r="J68" s="5">
        <v>0</v>
      </c>
      <c r="K68" s="5">
        <v>0</v>
      </c>
      <c r="L68" s="5">
        <v>20</v>
      </c>
      <c r="M68" s="5">
        <v>50</v>
      </c>
      <c r="N68" s="5">
        <v>228</v>
      </c>
      <c r="O68" s="5">
        <v>150</v>
      </c>
      <c r="P68" s="5">
        <v>30</v>
      </c>
      <c r="Q68" s="5">
        <v>0</v>
      </c>
      <c r="R68" s="5">
        <v>0</v>
      </c>
      <c r="S68" s="5">
        <v>0</v>
      </c>
      <c r="T68" s="5">
        <v>0</v>
      </c>
      <c r="U68" s="5">
        <v>48</v>
      </c>
      <c r="V68" s="5">
        <v>183</v>
      </c>
      <c r="W68" s="5">
        <v>101</v>
      </c>
      <c r="X68" s="5">
        <v>16</v>
      </c>
      <c r="Y68" s="5">
        <v>0</v>
      </c>
      <c r="Z68" s="5">
        <v>16</v>
      </c>
      <c r="AA68" s="5">
        <v>41</v>
      </c>
      <c r="AB68" s="5">
        <v>8</v>
      </c>
      <c r="AC68" s="5">
        <v>0</v>
      </c>
      <c r="AD68" s="5">
        <v>456</v>
      </c>
      <c r="AE68" s="5">
        <v>347</v>
      </c>
      <c r="AF68" s="5">
        <v>0</v>
      </c>
      <c r="AG68" s="5">
        <v>5</v>
      </c>
      <c r="AH68" s="5">
        <v>30</v>
      </c>
      <c r="AI68" s="5">
        <v>50</v>
      </c>
      <c r="AJ68" s="5">
        <v>25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</row>
    <row r="69" spans="1:45">
      <c r="A69" s="5">
        <v>1397</v>
      </c>
      <c r="B69" s="5">
        <v>2</v>
      </c>
      <c r="C69" s="5" t="s">
        <v>286</v>
      </c>
      <c r="D69" s="5" t="s">
        <v>287</v>
      </c>
      <c r="E69" s="5">
        <v>9251481</v>
      </c>
      <c r="F69" s="5">
        <v>7919133</v>
      </c>
      <c r="G69" s="5">
        <v>76729</v>
      </c>
      <c r="H69" s="5">
        <v>87453</v>
      </c>
      <c r="I69" s="5">
        <v>71184</v>
      </c>
      <c r="J69" s="5">
        <v>858450</v>
      </c>
      <c r="K69" s="5">
        <v>203198</v>
      </c>
      <c r="L69" s="5">
        <v>30456</v>
      </c>
      <c r="M69" s="5">
        <v>4878</v>
      </c>
      <c r="N69" s="5">
        <v>6599354</v>
      </c>
      <c r="O69" s="5">
        <v>6577591</v>
      </c>
      <c r="P69" s="5">
        <v>3756</v>
      </c>
      <c r="Q69" s="5">
        <v>7677</v>
      </c>
      <c r="R69" s="5">
        <v>4573</v>
      </c>
      <c r="S69" s="5">
        <v>2793</v>
      </c>
      <c r="T69" s="5">
        <v>20</v>
      </c>
      <c r="U69" s="5">
        <v>2943</v>
      </c>
      <c r="V69" s="5">
        <v>780437</v>
      </c>
      <c r="W69" s="5">
        <v>502870</v>
      </c>
      <c r="X69" s="5">
        <v>71029</v>
      </c>
      <c r="Y69" s="5">
        <v>10603</v>
      </c>
      <c r="Z69" s="5">
        <v>41985</v>
      </c>
      <c r="AA69" s="5">
        <v>153841</v>
      </c>
      <c r="AB69" s="5">
        <v>0</v>
      </c>
      <c r="AC69" s="5">
        <v>107</v>
      </c>
      <c r="AD69" s="5">
        <v>1142404</v>
      </c>
      <c r="AE69" s="5">
        <v>738819</v>
      </c>
      <c r="AF69" s="5">
        <v>38512</v>
      </c>
      <c r="AG69" s="5">
        <v>2100</v>
      </c>
      <c r="AH69" s="5">
        <v>3185</v>
      </c>
      <c r="AI69" s="5">
        <v>359525</v>
      </c>
      <c r="AJ69" s="5">
        <v>264</v>
      </c>
      <c r="AK69" s="5">
        <v>241776</v>
      </c>
      <c r="AL69" s="5">
        <v>181511</v>
      </c>
      <c r="AM69" s="5">
        <v>1696</v>
      </c>
      <c r="AN69" s="5">
        <v>4843</v>
      </c>
      <c r="AO69" s="5">
        <v>8228</v>
      </c>
      <c r="AP69" s="5">
        <v>41221</v>
      </c>
      <c r="AQ69" s="5">
        <v>3667</v>
      </c>
      <c r="AR69" s="5">
        <v>441</v>
      </c>
      <c r="AS69" s="5">
        <v>170</v>
      </c>
    </row>
    <row r="70" spans="1:45">
      <c r="A70" s="5">
        <v>1397</v>
      </c>
      <c r="B70" s="5">
        <v>3</v>
      </c>
      <c r="C70" s="5" t="s">
        <v>288</v>
      </c>
      <c r="D70" s="5" t="s">
        <v>287</v>
      </c>
      <c r="E70" s="5">
        <v>9251481</v>
      </c>
      <c r="F70" s="5">
        <v>7919133</v>
      </c>
      <c r="G70" s="5">
        <v>76729</v>
      </c>
      <c r="H70" s="5">
        <v>87453</v>
      </c>
      <c r="I70" s="5">
        <v>71184</v>
      </c>
      <c r="J70" s="5">
        <v>858450</v>
      </c>
      <c r="K70" s="5">
        <v>203198</v>
      </c>
      <c r="L70" s="5">
        <v>30456</v>
      </c>
      <c r="M70" s="5">
        <v>4878</v>
      </c>
      <c r="N70" s="5">
        <v>6599354</v>
      </c>
      <c r="O70" s="5">
        <v>6577591</v>
      </c>
      <c r="P70" s="5">
        <v>3756</v>
      </c>
      <c r="Q70" s="5">
        <v>7677</v>
      </c>
      <c r="R70" s="5">
        <v>4573</v>
      </c>
      <c r="S70" s="5">
        <v>2793</v>
      </c>
      <c r="T70" s="5">
        <v>20</v>
      </c>
      <c r="U70" s="5">
        <v>2943</v>
      </c>
      <c r="V70" s="5">
        <v>780437</v>
      </c>
      <c r="W70" s="5">
        <v>502870</v>
      </c>
      <c r="X70" s="5">
        <v>71029</v>
      </c>
      <c r="Y70" s="5">
        <v>10603</v>
      </c>
      <c r="Z70" s="5">
        <v>41985</v>
      </c>
      <c r="AA70" s="5">
        <v>153841</v>
      </c>
      <c r="AB70" s="5">
        <v>0</v>
      </c>
      <c r="AC70" s="5">
        <v>107</v>
      </c>
      <c r="AD70" s="5">
        <v>1142404</v>
      </c>
      <c r="AE70" s="5">
        <v>738819</v>
      </c>
      <c r="AF70" s="5">
        <v>38512</v>
      </c>
      <c r="AG70" s="5">
        <v>2100</v>
      </c>
      <c r="AH70" s="5">
        <v>3185</v>
      </c>
      <c r="AI70" s="5">
        <v>359525</v>
      </c>
      <c r="AJ70" s="5">
        <v>264</v>
      </c>
      <c r="AK70" s="5">
        <v>241776</v>
      </c>
      <c r="AL70" s="5">
        <v>181511</v>
      </c>
      <c r="AM70" s="5">
        <v>1696</v>
      </c>
      <c r="AN70" s="5">
        <v>4843</v>
      </c>
      <c r="AO70" s="5">
        <v>8228</v>
      </c>
      <c r="AP70" s="5">
        <v>41221</v>
      </c>
      <c r="AQ70" s="5">
        <v>3667</v>
      </c>
      <c r="AR70" s="5">
        <v>441</v>
      </c>
      <c r="AS70" s="5">
        <v>170</v>
      </c>
    </row>
    <row r="71" spans="1:45">
      <c r="A71" s="5">
        <v>1397</v>
      </c>
      <c r="B71" s="5">
        <v>4</v>
      </c>
      <c r="C71" s="5" t="s">
        <v>289</v>
      </c>
      <c r="D71" s="5" t="s">
        <v>290</v>
      </c>
      <c r="E71" s="5">
        <v>5800282</v>
      </c>
      <c r="F71" s="5">
        <v>5110127</v>
      </c>
      <c r="G71" s="5">
        <v>18115</v>
      </c>
      <c r="H71" s="5">
        <v>13990</v>
      </c>
      <c r="I71" s="5">
        <v>50294</v>
      </c>
      <c r="J71" s="5">
        <v>529885</v>
      </c>
      <c r="K71" s="5">
        <v>75079</v>
      </c>
      <c r="L71" s="5">
        <v>1581</v>
      </c>
      <c r="M71" s="5">
        <v>1210</v>
      </c>
      <c r="N71" s="5">
        <v>4186913</v>
      </c>
      <c r="O71" s="5">
        <v>4183790</v>
      </c>
      <c r="P71" s="5">
        <v>869</v>
      </c>
      <c r="Q71" s="5">
        <v>1817</v>
      </c>
      <c r="R71" s="5">
        <v>0</v>
      </c>
      <c r="S71" s="5">
        <v>135</v>
      </c>
      <c r="T71" s="5">
        <v>18</v>
      </c>
      <c r="U71" s="5">
        <v>284</v>
      </c>
      <c r="V71" s="5">
        <v>142770</v>
      </c>
      <c r="W71" s="5">
        <v>140623</v>
      </c>
      <c r="X71" s="5">
        <v>0</v>
      </c>
      <c r="Y71" s="5">
        <v>20</v>
      </c>
      <c r="Z71" s="5">
        <v>0</v>
      </c>
      <c r="AA71" s="5">
        <v>2025</v>
      </c>
      <c r="AB71" s="5">
        <v>0</v>
      </c>
      <c r="AC71" s="5">
        <v>102</v>
      </c>
      <c r="AD71" s="5">
        <v>730112</v>
      </c>
      <c r="AE71" s="5">
        <v>464939</v>
      </c>
      <c r="AF71" s="5">
        <v>695</v>
      </c>
      <c r="AG71" s="5">
        <v>439</v>
      </c>
      <c r="AH71" s="5">
        <v>1584</v>
      </c>
      <c r="AI71" s="5">
        <v>262396</v>
      </c>
      <c r="AJ71" s="5">
        <v>58</v>
      </c>
      <c r="AK71" s="5">
        <v>117274</v>
      </c>
      <c r="AL71" s="5">
        <v>85786</v>
      </c>
      <c r="AM71" s="5">
        <v>1391</v>
      </c>
      <c r="AN71" s="5">
        <v>3858</v>
      </c>
      <c r="AO71" s="5">
        <v>4925</v>
      </c>
      <c r="AP71" s="5">
        <v>17206</v>
      </c>
      <c r="AQ71" s="5">
        <v>3667</v>
      </c>
      <c r="AR71" s="5">
        <v>441</v>
      </c>
      <c r="AS71" s="5">
        <v>0</v>
      </c>
    </row>
    <row r="72" spans="1:45">
      <c r="A72" s="5">
        <v>1397</v>
      </c>
      <c r="B72" s="5">
        <v>4</v>
      </c>
      <c r="C72" s="5" t="s">
        <v>291</v>
      </c>
      <c r="D72" s="5" t="s">
        <v>292</v>
      </c>
      <c r="E72" s="5">
        <v>743186</v>
      </c>
      <c r="F72" s="5">
        <v>487302</v>
      </c>
      <c r="G72" s="5">
        <v>29214</v>
      </c>
      <c r="H72" s="5">
        <v>11340</v>
      </c>
      <c r="I72" s="5">
        <v>9072</v>
      </c>
      <c r="J72" s="5">
        <v>93764</v>
      </c>
      <c r="K72" s="5">
        <v>85004</v>
      </c>
      <c r="L72" s="5">
        <v>25449</v>
      </c>
      <c r="M72" s="5">
        <v>2041</v>
      </c>
      <c r="N72" s="5">
        <v>230264</v>
      </c>
      <c r="O72" s="5">
        <v>221099</v>
      </c>
      <c r="P72" s="5">
        <v>2887</v>
      </c>
      <c r="Q72" s="5">
        <v>2715</v>
      </c>
      <c r="R72" s="5">
        <v>55</v>
      </c>
      <c r="S72" s="5">
        <v>2350</v>
      </c>
      <c r="T72" s="5">
        <v>0</v>
      </c>
      <c r="U72" s="5">
        <v>1160</v>
      </c>
      <c r="V72" s="5">
        <v>65406</v>
      </c>
      <c r="W72" s="5">
        <v>26191</v>
      </c>
      <c r="X72" s="5">
        <v>943</v>
      </c>
      <c r="Y72" s="5">
        <v>90</v>
      </c>
      <c r="Z72" s="5">
        <v>235</v>
      </c>
      <c r="AA72" s="5">
        <v>37948</v>
      </c>
      <c r="AB72" s="5">
        <v>0</v>
      </c>
      <c r="AC72" s="5">
        <v>0</v>
      </c>
      <c r="AD72" s="5">
        <v>24942</v>
      </c>
      <c r="AE72" s="5">
        <v>9118</v>
      </c>
      <c r="AF72" s="5">
        <v>915</v>
      </c>
      <c r="AG72" s="5">
        <v>41</v>
      </c>
      <c r="AH72" s="5">
        <v>583</v>
      </c>
      <c r="AI72" s="5">
        <v>14277</v>
      </c>
      <c r="AJ72" s="5">
        <v>8</v>
      </c>
      <c r="AK72" s="5">
        <v>18898</v>
      </c>
      <c r="AL72" s="5">
        <v>17991</v>
      </c>
      <c r="AM72" s="5">
        <v>146</v>
      </c>
      <c r="AN72" s="5">
        <v>0</v>
      </c>
      <c r="AO72" s="5">
        <v>520</v>
      </c>
      <c r="AP72" s="5">
        <v>71</v>
      </c>
      <c r="AQ72" s="5">
        <v>0</v>
      </c>
      <c r="AR72" s="5">
        <v>0</v>
      </c>
      <c r="AS72" s="5">
        <v>170</v>
      </c>
    </row>
    <row r="73" spans="1:45">
      <c r="A73" s="5">
        <v>1397</v>
      </c>
      <c r="B73" s="5">
        <v>4</v>
      </c>
      <c r="C73" s="5" t="s">
        <v>293</v>
      </c>
      <c r="D73" s="5" t="s">
        <v>294</v>
      </c>
      <c r="E73" s="5">
        <v>2708014</v>
      </c>
      <c r="F73" s="5">
        <v>2321704</v>
      </c>
      <c r="G73" s="5">
        <v>29400</v>
      </c>
      <c r="H73" s="5">
        <v>62123</v>
      </c>
      <c r="I73" s="5">
        <v>11818</v>
      </c>
      <c r="J73" s="5">
        <v>234801</v>
      </c>
      <c r="K73" s="5">
        <v>43115</v>
      </c>
      <c r="L73" s="5">
        <v>3425</v>
      </c>
      <c r="M73" s="5">
        <v>1627</v>
      </c>
      <c r="N73" s="5">
        <v>2182176</v>
      </c>
      <c r="O73" s="5">
        <v>2172702</v>
      </c>
      <c r="P73" s="5">
        <v>0</v>
      </c>
      <c r="Q73" s="5">
        <v>3145</v>
      </c>
      <c r="R73" s="5">
        <v>4519</v>
      </c>
      <c r="S73" s="5">
        <v>308</v>
      </c>
      <c r="T73" s="5">
        <v>3</v>
      </c>
      <c r="U73" s="5">
        <v>1500</v>
      </c>
      <c r="V73" s="5">
        <v>572260</v>
      </c>
      <c r="W73" s="5">
        <v>336057</v>
      </c>
      <c r="X73" s="5">
        <v>70086</v>
      </c>
      <c r="Y73" s="5">
        <v>10493</v>
      </c>
      <c r="Z73" s="5">
        <v>41751</v>
      </c>
      <c r="AA73" s="5">
        <v>113868</v>
      </c>
      <c r="AB73" s="5">
        <v>0</v>
      </c>
      <c r="AC73" s="5">
        <v>6</v>
      </c>
      <c r="AD73" s="5">
        <v>387350</v>
      </c>
      <c r="AE73" s="5">
        <v>264762</v>
      </c>
      <c r="AF73" s="5">
        <v>36902</v>
      </c>
      <c r="AG73" s="5">
        <v>1619</v>
      </c>
      <c r="AH73" s="5">
        <v>1018</v>
      </c>
      <c r="AI73" s="5">
        <v>82852</v>
      </c>
      <c r="AJ73" s="5">
        <v>198</v>
      </c>
      <c r="AK73" s="5">
        <v>105605</v>
      </c>
      <c r="AL73" s="5">
        <v>77734</v>
      </c>
      <c r="AM73" s="5">
        <v>158</v>
      </c>
      <c r="AN73" s="5">
        <v>985</v>
      </c>
      <c r="AO73" s="5">
        <v>2783</v>
      </c>
      <c r="AP73" s="5">
        <v>23945</v>
      </c>
      <c r="AQ73" s="5">
        <v>0</v>
      </c>
      <c r="AR73" s="5">
        <v>0</v>
      </c>
      <c r="AS73" s="5">
        <v>0</v>
      </c>
    </row>
    <row r="74" spans="1:45">
      <c r="A74" s="5">
        <v>1397</v>
      </c>
      <c r="B74" s="5">
        <v>2</v>
      </c>
      <c r="C74" s="5" t="s">
        <v>295</v>
      </c>
      <c r="D74" s="5" t="s">
        <v>296</v>
      </c>
      <c r="E74" s="5">
        <v>991469</v>
      </c>
      <c r="F74" s="5">
        <v>574182</v>
      </c>
      <c r="G74" s="5">
        <v>24116</v>
      </c>
      <c r="H74" s="5">
        <v>27133</v>
      </c>
      <c r="I74" s="5">
        <v>6494</v>
      </c>
      <c r="J74" s="5">
        <v>88069</v>
      </c>
      <c r="K74" s="5">
        <v>148715</v>
      </c>
      <c r="L74" s="5">
        <v>15270</v>
      </c>
      <c r="M74" s="5">
        <v>107491</v>
      </c>
      <c r="N74" s="5">
        <v>198349</v>
      </c>
      <c r="O74" s="5">
        <v>179207</v>
      </c>
      <c r="P74" s="5">
        <v>1058</v>
      </c>
      <c r="Q74" s="5">
        <v>2228</v>
      </c>
      <c r="R74" s="5">
        <v>0</v>
      </c>
      <c r="S74" s="5">
        <v>56</v>
      </c>
      <c r="T74" s="5">
        <v>149</v>
      </c>
      <c r="U74" s="5">
        <v>15651</v>
      </c>
      <c r="V74" s="5">
        <v>47187</v>
      </c>
      <c r="W74" s="5">
        <v>40208</v>
      </c>
      <c r="X74" s="5">
        <v>1432</v>
      </c>
      <c r="Y74" s="5">
        <v>299</v>
      </c>
      <c r="Z74" s="5">
        <v>233</v>
      </c>
      <c r="AA74" s="5">
        <v>5015</v>
      </c>
      <c r="AB74" s="5">
        <v>0</v>
      </c>
      <c r="AC74" s="5">
        <v>0</v>
      </c>
      <c r="AD74" s="5">
        <v>105006</v>
      </c>
      <c r="AE74" s="5">
        <v>36902</v>
      </c>
      <c r="AF74" s="5">
        <v>1141</v>
      </c>
      <c r="AG74" s="5">
        <v>434</v>
      </c>
      <c r="AH74" s="5">
        <v>3315</v>
      </c>
      <c r="AI74" s="5">
        <v>63130</v>
      </c>
      <c r="AJ74" s="5">
        <v>84</v>
      </c>
      <c r="AK74" s="5">
        <v>71381</v>
      </c>
      <c r="AL74" s="5">
        <v>11250</v>
      </c>
      <c r="AM74" s="5">
        <v>1</v>
      </c>
      <c r="AN74" s="5">
        <v>28</v>
      </c>
      <c r="AO74" s="5">
        <v>1141</v>
      </c>
      <c r="AP74" s="5">
        <v>58961</v>
      </c>
      <c r="AQ74" s="5">
        <v>0</v>
      </c>
      <c r="AR74" s="5">
        <v>0</v>
      </c>
      <c r="AS74" s="5">
        <v>0</v>
      </c>
    </row>
    <row r="75" spans="1:45">
      <c r="A75" s="5">
        <v>1397</v>
      </c>
      <c r="B75" s="5">
        <v>7</v>
      </c>
      <c r="C75" s="5" t="s">
        <v>297</v>
      </c>
      <c r="D75" s="5" t="s">
        <v>298</v>
      </c>
      <c r="E75" s="5">
        <v>991469</v>
      </c>
      <c r="F75" s="5">
        <v>574182</v>
      </c>
      <c r="G75" s="5">
        <v>24116</v>
      </c>
      <c r="H75" s="5">
        <v>27133</v>
      </c>
      <c r="I75" s="5">
        <v>6494</v>
      </c>
      <c r="J75" s="5">
        <v>88069</v>
      </c>
      <c r="K75" s="5">
        <v>148715</v>
      </c>
      <c r="L75" s="5">
        <v>15270</v>
      </c>
      <c r="M75" s="5">
        <v>107491</v>
      </c>
      <c r="N75" s="5">
        <v>198349</v>
      </c>
      <c r="O75" s="5">
        <v>179207</v>
      </c>
      <c r="P75" s="5">
        <v>1058</v>
      </c>
      <c r="Q75" s="5">
        <v>2228</v>
      </c>
      <c r="R75" s="5">
        <v>0</v>
      </c>
      <c r="S75" s="5">
        <v>56</v>
      </c>
      <c r="T75" s="5">
        <v>149</v>
      </c>
      <c r="U75" s="5">
        <v>15651</v>
      </c>
      <c r="V75" s="5">
        <v>47187</v>
      </c>
      <c r="W75" s="5">
        <v>40208</v>
      </c>
      <c r="X75" s="5">
        <v>1432</v>
      </c>
      <c r="Y75" s="5">
        <v>299</v>
      </c>
      <c r="Z75" s="5">
        <v>233</v>
      </c>
      <c r="AA75" s="5">
        <v>5015</v>
      </c>
      <c r="AB75" s="5">
        <v>0</v>
      </c>
      <c r="AC75" s="5">
        <v>0</v>
      </c>
      <c r="AD75" s="5">
        <v>105006</v>
      </c>
      <c r="AE75" s="5">
        <v>36902</v>
      </c>
      <c r="AF75" s="5">
        <v>1141</v>
      </c>
      <c r="AG75" s="5">
        <v>434</v>
      </c>
      <c r="AH75" s="5">
        <v>3315</v>
      </c>
      <c r="AI75" s="5">
        <v>63130</v>
      </c>
      <c r="AJ75" s="5">
        <v>84</v>
      </c>
      <c r="AK75" s="5">
        <v>71381</v>
      </c>
      <c r="AL75" s="5">
        <v>11250</v>
      </c>
      <c r="AM75" s="5">
        <v>1</v>
      </c>
      <c r="AN75" s="5">
        <v>28</v>
      </c>
      <c r="AO75" s="5">
        <v>1141</v>
      </c>
      <c r="AP75" s="5">
        <v>58961</v>
      </c>
      <c r="AQ75" s="5">
        <v>0</v>
      </c>
      <c r="AR75" s="5">
        <v>0</v>
      </c>
      <c r="AS75" s="5">
        <v>0</v>
      </c>
    </row>
    <row r="76" spans="1:45">
      <c r="A76" s="5">
        <v>1397</v>
      </c>
      <c r="B76" s="5">
        <v>4</v>
      </c>
      <c r="C76" s="5" t="s">
        <v>299</v>
      </c>
      <c r="D76" s="5" t="s">
        <v>300</v>
      </c>
      <c r="E76" s="5">
        <v>981557</v>
      </c>
      <c r="F76" s="5">
        <v>565519</v>
      </c>
      <c r="G76" s="5">
        <v>23841</v>
      </c>
      <c r="H76" s="5">
        <v>26261</v>
      </c>
      <c r="I76" s="5">
        <v>6494</v>
      </c>
      <c r="J76" s="5">
        <v>88069</v>
      </c>
      <c r="K76" s="5">
        <v>148715</v>
      </c>
      <c r="L76" s="5">
        <v>15210</v>
      </c>
      <c r="M76" s="5">
        <v>107447</v>
      </c>
      <c r="N76" s="5">
        <v>189262</v>
      </c>
      <c r="O76" s="5">
        <v>170545</v>
      </c>
      <c r="P76" s="5">
        <v>1026</v>
      </c>
      <c r="Q76" s="5">
        <v>1835</v>
      </c>
      <c r="R76" s="5">
        <v>0</v>
      </c>
      <c r="S76" s="5">
        <v>56</v>
      </c>
      <c r="T76" s="5">
        <v>149</v>
      </c>
      <c r="U76" s="5">
        <v>15651</v>
      </c>
      <c r="V76" s="5">
        <v>47187</v>
      </c>
      <c r="W76" s="5">
        <v>40208</v>
      </c>
      <c r="X76" s="5">
        <v>1432</v>
      </c>
      <c r="Y76" s="5">
        <v>299</v>
      </c>
      <c r="Z76" s="5">
        <v>233</v>
      </c>
      <c r="AA76" s="5">
        <v>5015</v>
      </c>
      <c r="AB76" s="5">
        <v>0</v>
      </c>
      <c r="AC76" s="5">
        <v>0</v>
      </c>
      <c r="AD76" s="5">
        <v>105006</v>
      </c>
      <c r="AE76" s="5">
        <v>36902</v>
      </c>
      <c r="AF76" s="5">
        <v>1141</v>
      </c>
      <c r="AG76" s="5">
        <v>434</v>
      </c>
      <c r="AH76" s="5">
        <v>3315</v>
      </c>
      <c r="AI76" s="5">
        <v>63130</v>
      </c>
      <c r="AJ76" s="5">
        <v>84</v>
      </c>
      <c r="AK76" s="5">
        <v>71381</v>
      </c>
      <c r="AL76" s="5">
        <v>11250</v>
      </c>
      <c r="AM76" s="5">
        <v>1</v>
      </c>
      <c r="AN76" s="5">
        <v>28</v>
      </c>
      <c r="AO76" s="5">
        <v>1141</v>
      </c>
      <c r="AP76" s="5">
        <v>58961</v>
      </c>
      <c r="AQ76" s="5">
        <v>0</v>
      </c>
      <c r="AR76" s="5">
        <v>0</v>
      </c>
      <c r="AS76" s="5">
        <v>0</v>
      </c>
    </row>
    <row r="77" spans="1:45">
      <c r="A77" s="5">
        <v>1397</v>
      </c>
      <c r="B77" s="5">
        <v>9</v>
      </c>
      <c r="C77" s="5" t="s">
        <v>301</v>
      </c>
      <c r="D77" s="5" t="s">
        <v>302</v>
      </c>
      <c r="E77" s="5">
        <v>9912</v>
      </c>
      <c r="F77" s="5">
        <v>8663</v>
      </c>
      <c r="G77" s="5">
        <v>275</v>
      </c>
      <c r="H77" s="5">
        <v>871</v>
      </c>
      <c r="I77" s="5">
        <v>0</v>
      </c>
      <c r="J77" s="5">
        <v>0</v>
      </c>
      <c r="K77" s="5">
        <v>0</v>
      </c>
      <c r="L77" s="5">
        <v>59</v>
      </c>
      <c r="M77" s="5">
        <v>44</v>
      </c>
      <c r="N77" s="5">
        <v>9087</v>
      </c>
      <c r="O77" s="5">
        <v>8663</v>
      </c>
      <c r="P77" s="5">
        <v>32</v>
      </c>
      <c r="Q77" s="5">
        <v>393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1397</v>
      </c>
      <c r="B78" s="5">
        <v>2</v>
      </c>
      <c r="C78" s="5" t="s">
        <v>303</v>
      </c>
      <c r="D78" s="5" t="s">
        <v>304</v>
      </c>
      <c r="E78" s="5">
        <v>6106931</v>
      </c>
      <c r="F78" s="5">
        <v>818725</v>
      </c>
      <c r="G78" s="5">
        <v>127221</v>
      </c>
      <c r="H78" s="5">
        <v>363634</v>
      </c>
      <c r="I78" s="5">
        <v>229239</v>
      </c>
      <c r="J78" s="5">
        <v>3819006</v>
      </c>
      <c r="K78" s="5">
        <v>727511</v>
      </c>
      <c r="L78" s="5">
        <v>17842</v>
      </c>
      <c r="M78" s="5">
        <v>3753</v>
      </c>
      <c r="N78" s="5">
        <v>46375</v>
      </c>
      <c r="O78" s="5">
        <v>35851</v>
      </c>
      <c r="P78" s="5">
        <v>1834</v>
      </c>
      <c r="Q78" s="5">
        <v>4761</v>
      </c>
      <c r="R78" s="5">
        <v>2079</v>
      </c>
      <c r="S78" s="5">
        <v>426</v>
      </c>
      <c r="T78" s="5">
        <v>1424</v>
      </c>
      <c r="U78" s="5">
        <v>0</v>
      </c>
      <c r="V78" s="5">
        <v>728757</v>
      </c>
      <c r="W78" s="5">
        <v>718000</v>
      </c>
      <c r="X78" s="5">
        <v>2414</v>
      </c>
      <c r="Y78" s="5">
        <v>220</v>
      </c>
      <c r="Z78" s="5">
        <v>483</v>
      </c>
      <c r="AA78" s="5">
        <v>7640</v>
      </c>
      <c r="AB78" s="5">
        <v>0</v>
      </c>
      <c r="AC78" s="5">
        <v>0</v>
      </c>
      <c r="AD78" s="5">
        <v>286252858</v>
      </c>
      <c r="AE78" s="5">
        <v>794076</v>
      </c>
      <c r="AF78" s="5">
        <v>1269493</v>
      </c>
      <c r="AG78" s="5">
        <v>95410</v>
      </c>
      <c r="AH78" s="5">
        <v>42719</v>
      </c>
      <c r="AI78" s="5">
        <v>284044710</v>
      </c>
      <c r="AJ78" s="5">
        <v>6450</v>
      </c>
      <c r="AK78" s="5">
        <v>326451</v>
      </c>
      <c r="AL78" s="5">
        <v>165353</v>
      </c>
      <c r="AM78" s="5">
        <v>7349</v>
      </c>
      <c r="AN78" s="5">
        <v>9675</v>
      </c>
      <c r="AO78" s="5">
        <v>12886</v>
      </c>
      <c r="AP78" s="5">
        <v>130097</v>
      </c>
      <c r="AQ78" s="5">
        <v>0</v>
      </c>
      <c r="AR78" s="5">
        <v>0</v>
      </c>
      <c r="AS78" s="5">
        <v>1090</v>
      </c>
    </row>
    <row r="79" spans="1:45">
      <c r="A79" s="5">
        <v>1397</v>
      </c>
      <c r="B79" s="5">
        <v>3</v>
      </c>
      <c r="C79" s="5" t="s">
        <v>305</v>
      </c>
      <c r="D79" s="5" t="s">
        <v>306</v>
      </c>
      <c r="E79" s="5">
        <v>66211</v>
      </c>
      <c r="F79" s="5">
        <v>24683</v>
      </c>
      <c r="G79" s="5">
        <v>8984</v>
      </c>
      <c r="H79" s="5">
        <v>4551</v>
      </c>
      <c r="I79" s="5">
        <v>11364</v>
      </c>
      <c r="J79" s="5">
        <v>13910</v>
      </c>
      <c r="K79" s="5">
        <v>1806</v>
      </c>
      <c r="L79" s="5">
        <v>50</v>
      </c>
      <c r="M79" s="5">
        <v>864</v>
      </c>
      <c r="N79" s="5">
        <v>6832</v>
      </c>
      <c r="O79" s="5">
        <v>4979</v>
      </c>
      <c r="P79" s="5">
        <v>0</v>
      </c>
      <c r="Q79" s="5">
        <v>1853</v>
      </c>
      <c r="R79" s="5">
        <v>0</v>
      </c>
      <c r="S79" s="5">
        <v>0</v>
      </c>
      <c r="T79" s="5">
        <v>0</v>
      </c>
      <c r="U79" s="5">
        <v>0</v>
      </c>
      <c r="V79" s="5">
        <v>2957</v>
      </c>
      <c r="W79" s="5">
        <v>2841</v>
      </c>
      <c r="X79" s="5">
        <v>0</v>
      </c>
      <c r="Y79" s="5">
        <v>0</v>
      </c>
      <c r="Z79" s="5">
        <v>61</v>
      </c>
      <c r="AA79" s="5">
        <v>55</v>
      </c>
      <c r="AB79" s="5">
        <v>0</v>
      </c>
      <c r="AC79" s="5">
        <v>0</v>
      </c>
      <c r="AD79" s="5">
        <v>7704</v>
      </c>
      <c r="AE79" s="5">
        <v>2098</v>
      </c>
      <c r="AF79" s="5">
        <v>1381</v>
      </c>
      <c r="AG79" s="5">
        <v>50</v>
      </c>
      <c r="AH79" s="5">
        <v>434</v>
      </c>
      <c r="AI79" s="5">
        <v>3719</v>
      </c>
      <c r="AJ79" s="5">
        <v>22</v>
      </c>
      <c r="AK79" s="5">
        <v>600</v>
      </c>
      <c r="AL79" s="5">
        <v>596</v>
      </c>
      <c r="AM79" s="5">
        <v>0</v>
      </c>
      <c r="AN79" s="5">
        <v>4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</row>
    <row r="80" spans="1:45">
      <c r="A80" s="5">
        <v>1397</v>
      </c>
      <c r="B80" s="5">
        <v>4</v>
      </c>
      <c r="C80" s="5" t="s">
        <v>307</v>
      </c>
      <c r="D80" s="5" t="s">
        <v>308</v>
      </c>
      <c r="E80" s="5">
        <v>66211</v>
      </c>
      <c r="F80" s="5">
        <v>24683</v>
      </c>
      <c r="G80" s="5">
        <v>8984</v>
      </c>
      <c r="H80" s="5">
        <v>4551</v>
      </c>
      <c r="I80" s="5">
        <v>11364</v>
      </c>
      <c r="J80" s="5">
        <v>13910</v>
      </c>
      <c r="K80" s="5">
        <v>1806</v>
      </c>
      <c r="L80" s="5">
        <v>50</v>
      </c>
      <c r="M80" s="5">
        <v>864</v>
      </c>
      <c r="N80" s="5">
        <v>6832</v>
      </c>
      <c r="O80" s="5">
        <v>4979</v>
      </c>
      <c r="P80" s="5">
        <v>0</v>
      </c>
      <c r="Q80" s="5">
        <v>1853</v>
      </c>
      <c r="R80" s="5">
        <v>0</v>
      </c>
      <c r="S80" s="5">
        <v>0</v>
      </c>
      <c r="T80" s="5">
        <v>0</v>
      </c>
      <c r="U80" s="5">
        <v>0</v>
      </c>
      <c r="V80" s="5">
        <v>2957</v>
      </c>
      <c r="W80" s="5">
        <v>2841</v>
      </c>
      <c r="X80" s="5">
        <v>0</v>
      </c>
      <c r="Y80" s="5">
        <v>0</v>
      </c>
      <c r="Z80" s="5">
        <v>61</v>
      </c>
      <c r="AA80" s="5">
        <v>55</v>
      </c>
      <c r="AB80" s="5">
        <v>0</v>
      </c>
      <c r="AC80" s="5">
        <v>0</v>
      </c>
      <c r="AD80" s="5">
        <v>7704</v>
      </c>
      <c r="AE80" s="5">
        <v>2098</v>
      </c>
      <c r="AF80" s="5">
        <v>1381</v>
      </c>
      <c r="AG80" s="5">
        <v>50</v>
      </c>
      <c r="AH80" s="5">
        <v>434</v>
      </c>
      <c r="AI80" s="5">
        <v>3719</v>
      </c>
      <c r="AJ80" s="5">
        <v>22</v>
      </c>
      <c r="AK80" s="5">
        <v>600</v>
      </c>
      <c r="AL80" s="5">
        <v>596</v>
      </c>
      <c r="AM80" s="5">
        <v>0</v>
      </c>
      <c r="AN80" s="5">
        <v>4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</row>
    <row r="81" spans="1:45">
      <c r="A81" s="5">
        <v>1397</v>
      </c>
      <c r="B81" s="5">
        <v>3</v>
      </c>
      <c r="C81" s="5" t="s">
        <v>309</v>
      </c>
      <c r="D81" s="5" t="s">
        <v>310</v>
      </c>
      <c r="E81" s="5">
        <v>6040720</v>
      </c>
      <c r="F81" s="5">
        <v>794043</v>
      </c>
      <c r="G81" s="5">
        <v>118237</v>
      </c>
      <c r="H81" s="5">
        <v>359083</v>
      </c>
      <c r="I81" s="5">
        <v>217875</v>
      </c>
      <c r="J81" s="5">
        <v>3805095</v>
      </c>
      <c r="K81" s="5">
        <v>725705</v>
      </c>
      <c r="L81" s="5">
        <v>17792</v>
      </c>
      <c r="M81" s="5">
        <v>2889</v>
      </c>
      <c r="N81" s="5">
        <v>39543</v>
      </c>
      <c r="O81" s="5">
        <v>30872</v>
      </c>
      <c r="P81" s="5">
        <v>1834</v>
      </c>
      <c r="Q81" s="5">
        <v>2908</v>
      </c>
      <c r="R81" s="5">
        <v>2079</v>
      </c>
      <c r="S81" s="5">
        <v>426</v>
      </c>
      <c r="T81" s="5">
        <v>1424</v>
      </c>
      <c r="U81" s="5">
        <v>0</v>
      </c>
      <c r="V81" s="5">
        <v>725800</v>
      </c>
      <c r="W81" s="5">
        <v>715158</v>
      </c>
      <c r="X81" s="5">
        <v>2414</v>
      </c>
      <c r="Y81" s="5">
        <v>220</v>
      </c>
      <c r="Z81" s="5">
        <v>422</v>
      </c>
      <c r="AA81" s="5">
        <v>7585</v>
      </c>
      <c r="AB81" s="5">
        <v>0</v>
      </c>
      <c r="AC81" s="5">
        <v>0</v>
      </c>
      <c r="AD81" s="5">
        <v>286245154</v>
      </c>
      <c r="AE81" s="5">
        <v>791978</v>
      </c>
      <c r="AF81" s="5">
        <v>1268112</v>
      </c>
      <c r="AG81" s="5">
        <v>95361</v>
      </c>
      <c r="AH81" s="5">
        <v>42285</v>
      </c>
      <c r="AI81" s="5">
        <v>284040991</v>
      </c>
      <c r="AJ81" s="5">
        <v>6428</v>
      </c>
      <c r="AK81" s="5">
        <v>325851</v>
      </c>
      <c r="AL81" s="5">
        <v>164757</v>
      </c>
      <c r="AM81" s="5">
        <v>7349</v>
      </c>
      <c r="AN81" s="5">
        <v>9671</v>
      </c>
      <c r="AO81" s="5">
        <v>12886</v>
      </c>
      <c r="AP81" s="5">
        <v>130097</v>
      </c>
      <c r="AQ81" s="5">
        <v>0</v>
      </c>
      <c r="AR81" s="5">
        <v>0</v>
      </c>
      <c r="AS81" s="5">
        <v>1090</v>
      </c>
    </row>
    <row r="82" spans="1:45">
      <c r="A82" s="5">
        <v>1397</v>
      </c>
      <c r="B82" s="5">
        <v>4</v>
      </c>
      <c r="C82" s="5" t="s">
        <v>311</v>
      </c>
      <c r="D82" s="5" t="s">
        <v>310</v>
      </c>
      <c r="E82" s="5">
        <v>6040720</v>
      </c>
      <c r="F82" s="5">
        <v>794043</v>
      </c>
      <c r="G82" s="5">
        <v>118237</v>
      </c>
      <c r="H82" s="5">
        <v>359083</v>
      </c>
      <c r="I82" s="5">
        <v>217875</v>
      </c>
      <c r="J82" s="5">
        <v>3805095</v>
      </c>
      <c r="K82" s="5">
        <v>725705</v>
      </c>
      <c r="L82" s="5">
        <v>17792</v>
      </c>
      <c r="M82" s="5">
        <v>2889</v>
      </c>
      <c r="N82" s="5">
        <v>39543</v>
      </c>
      <c r="O82" s="5">
        <v>30872</v>
      </c>
      <c r="P82" s="5">
        <v>1834</v>
      </c>
      <c r="Q82" s="5">
        <v>2908</v>
      </c>
      <c r="R82" s="5">
        <v>2079</v>
      </c>
      <c r="S82" s="5">
        <v>426</v>
      </c>
      <c r="T82" s="5">
        <v>1424</v>
      </c>
      <c r="U82" s="5">
        <v>0</v>
      </c>
      <c r="V82" s="5">
        <v>725800</v>
      </c>
      <c r="W82" s="5">
        <v>715158</v>
      </c>
      <c r="X82" s="5">
        <v>2414</v>
      </c>
      <c r="Y82" s="5">
        <v>220</v>
      </c>
      <c r="Z82" s="5">
        <v>422</v>
      </c>
      <c r="AA82" s="5">
        <v>7585</v>
      </c>
      <c r="AB82" s="5">
        <v>0</v>
      </c>
      <c r="AC82" s="5">
        <v>0</v>
      </c>
      <c r="AD82" s="5">
        <v>286245154</v>
      </c>
      <c r="AE82" s="5">
        <v>791978</v>
      </c>
      <c r="AF82" s="5">
        <v>1268112</v>
      </c>
      <c r="AG82" s="5">
        <v>95361</v>
      </c>
      <c r="AH82" s="5">
        <v>42285</v>
      </c>
      <c r="AI82" s="5">
        <v>284040991</v>
      </c>
      <c r="AJ82" s="5">
        <v>6428</v>
      </c>
      <c r="AK82" s="5">
        <v>325851</v>
      </c>
      <c r="AL82" s="5">
        <v>164757</v>
      </c>
      <c r="AM82" s="5">
        <v>7349</v>
      </c>
      <c r="AN82" s="5">
        <v>9671</v>
      </c>
      <c r="AO82" s="5">
        <v>12886</v>
      </c>
      <c r="AP82" s="5">
        <v>130097</v>
      </c>
      <c r="AQ82" s="5">
        <v>0</v>
      </c>
      <c r="AR82" s="5">
        <v>0</v>
      </c>
      <c r="AS82" s="5">
        <v>1090</v>
      </c>
    </row>
    <row r="83" spans="1:45">
      <c r="A83" s="5">
        <v>1397</v>
      </c>
      <c r="B83" s="5">
        <v>2</v>
      </c>
      <c r="C83" s="5" t="s">
        <v>312</v>
      </c>
      <c r="D83" s="5" t="s">
        <v>313</v>
      </c>
      <c r="E83" s="5">
        <v>43669889</v>
      </c>
      <c r="F83" s="5">
        <v>18391150</v>
      </c>
      <c r="G83" s="5">
        <v>517144</v>
      </c>
      <c r="H83" s="5">
        <v>828185</v>
      </c>
      <c r="I83" s="5">
        <v>723451</v>
      </c>
      <c r="J83" s="5">
        <v>20291422</v>
      </c>
      <c r="K83" s="5">
        <v>2744716</v>
      </c>
      <c r="L83" s="5">
        <v>94300</v>
      </c>
      <c r="M83" s="5">
        <v>79521</v>
      </c>
      <c r="N83" s="5">
        <v>2668918</v>
      </c>
      <c r="O83" s="5">
        <v>2411731</v>
      </c>
      <c r="P83" s="5">
        <v>29862</v>
      </c>
      <c r="Q83" s="5">
        <v>18037</v>
      </c>
      <c r="R83" s="5">
        <v>79236</v>
      </c>
      <c r="S83" s="5">
        <v>99066</v>
      </c>
      <c r="T83" s="5">
        <v>3492</v>
      </c>
      <c r="U83" s="5">
        <v>27493</v>
      </c>
      <c r="V83" s="5">
        <v>2273708</v>
      </c>
      <c r="W83" s="5">
        <v>212169</v>
      </c>
      <c r="X83" s="5">
        <v>9959</v>
      </c>
      <c r="Y83" s="5">
        <v>2324</v>
      </c>
      <c r="Z83" s="5">
        <v>16925</v>
      </c>
      <c r="AA83" s="5">
        <v>2028656</v>
      </c>
      <c r="AB83" s="5">
        <v>0</v>
      </c>
      <c r="AC83" s="5">
        <v>3674</v>
      </c>
      <c r="AD83" s="5">
        <v>80004602</v>
      </c>
      <c r="AE83" s="5">
        <v>24041712</v>
      </c>
      <c r="AF83" s="5">
        <v>358728</v>
      </c>
      <c r="AG83" s="5">
        <v>325421</v>
      </c>
      <c r="AH83" s="5">
        <v>71721</v>
      </c>
      <c r="AI83" s="5">
        <v>55184981</v>
      </c>
      <c r="AJ83" s="5">
        <v>22038</v>
      </c>
      <c r="AK83" s="5">
        <v>1604565</v>
      </c>
      <c r="AL83" s="5">
        <v>349421</v>
      </c>
      <c r="AM83" s="5">
        <v>325602</v>
      </c>
      <c r="AN83" s="5">
        <v>13016</v>
      </c>
      <c r="AO83" s="5">
        <v>59626</v>
      </c>
      <c r="AP83" s="5">
        <v>708240</v>
      </c>
      <c r="AQ83" s="5">
        <v>138848</v>
      </c>
      <c r="AR83" s="5">
        <v>4080</v>
      </c>
      <c r="AS83" s="5">
        <v>5731</v>
      </c>
    </row>
    <row r="84" spans="1:45">
      <c r="A84" s="5">
        <v>1397</v>
      </c>
      <c r="B84" s="5">
        <v>3</v>
      </c>
      <c r="C84" s="5" t="s">
        <v>314</v>
      </c>
      <c r="D84" s="5" t="s">
        <v>315</v>
      </c>
      <c r="E84" s="5">
        <v>40813450</v>
      </c>
      <c r="F84" s="5">
        <v>16956425</v>
      </c>
      <c r="G84" s="5">
        <v>383533</v>
      </c>
      <c r="H84" s="5">
        <v>680941</v>
      </c>
      <c r="I84" s="5">
        <v>599338</v>
      </c>
      <c r="J84" s="5">
        <v>19668132</v>
      </c>
      <c r="K84" s="5">
        <v>2422831</v>
      </c>
      <c r="L84" s="5">
        <v>77655</v>
      </c>
      <c r="M84" s="5">
        <v>24596</v>
      </c>
      <c r="N84" s="5">
        <v>2123283</v>
      </c>
      <c r="O84" s="5">
        <v>1913280</v>
      </c>
      <c r="P84" s="5">
        <v>11075</v>
      </c>
      <c r="Q84" s="5">
        <v>13319</v>
      </c>
      <c r="R84" s="5">
        <v>77175</v>
      </c>
      <c r="S84" s="5">
        <v>89953</v>
      </c>
      <c r="T84" s="5">
        <v>3488</v>
      </c>
      <c r="U84" s="5">
        <v>14993</v>
      </c>
      <c r="V84" s="5">
        <v>1536453</v>
      </c>
      <c r="W84" s="5">
        <v>117471</v>
      </c>
      <c r="X84" s="5">
        <v>4634</v>
      </c>
      <c r="Y84" s="5">
        <v>200</v>
      </c>
      <c r="Z84" s="5">
        <v>25</v>
      </c>
      <c r="AA84" s="5">
        <v>1414123</v>
      </c>
      <c r="AB84" s="5">
        <v>0</v>
      </c>
      <c r="AC84" s="5">
        <v>0</v>
      </c>
      <c r="AD84" s="5">
        <v>79696208</v>
      </c>
      <c r="AE84" s="5">
        <v>23829923</v>
      </c>
      <c r="AF84" s="5">
        <v>352845</v>
      </c>
      <c r="AG84" s="5">
        <v>315372</v>
      </c>
      <c r="AH84" s="5">
        <v>68844</v>
      </c>
      <c r="AI84" s="5">
        <v>55107287</v>
      </c>
      <c r="AJ84" s="5">
        <v>21937</v>
      </c>
      <c r="AK84" s="5">
        <v>1495593</v>
      </c>
      <c r="AL84" s="5">
        <v>333750</v>
      </c>
      <c r="AM84" s="5">
        <v>311814</v>
      </c>
      <c r="AN84" s="5">
        <v>6947</v>
      </c>
      <c r="AO84" s="5">
        <v>25522</v>
      </c>
      <c r="AP84" s="5">
        <v>681302</v>
      </c>
      <c r="AQ84" s="5">
        <v>130549</v>
      </c>
      <c r="AR84" s="5">
        <v>0</v>
      </c>
      <c r="AS84" s="5">
        <v>5709</v>
      </c>
    </row>
    <row r="85" spans="1:45">
      <c r="A85" s="5">
        <v>1397</v>
      </c>
      <c r="B85" s="5">
        <v>4</v>
      </c>
      <c r="C85" s="5" t="s">
        <v>316</v>
      </c>
      <c r="D85" s="5" t="s">
        <v>317</v>
      </c>
      <c r="E85" s="5">
        <v>18144906</v>
      </c>
      <c r="F85" s="5">
        <v>10309908</v>
      </c>
      <c r="G85" s="5">
        <v>306727</v>
      </c>
      <c r="H85" s="5">
        <v>427941</v>
      </c>
      <c r="I85" s="5">
        <v>524251</v>
      </c>
      <c r="J85" s="5">
        <v>5210189</v>
      </c>
      <c r="K85" s="5">
        <v>1301903</v>
      </c>
      <c r="L85" s="5">
        <v>44201</v>
      </c>
      <c r="M85" s="5">
        <v>19785</v>
      </c>
      <c r="N85" s="5">
        <v>2019160</v>
      </c>
      <c r="O85" s="5">
        <v>1836043</v>
      </c>
      <c r="P85" s="5">
        <v>7168</v>
      </c>
      <c r="Q85" s="5">
        <v>13046</v>
      </c>
      <c r="R85" s="5">
        <v>76326</v>
      </c>
      <c r="S85" s="5">
        <v>68266</v>
      </c>
      <c r="T85" s="5">
        <v>3488</v>
      </c>
      <c r="U85" s="5">
        <v>14822</v>
      </c>
      <c r="V85" s="5">
        <v>81857</v>
      </c>
      <c r="W85" s="5">
        <v>62885</v>
      </c>
      <c r="X85" s="5">
        <v>1691</v>
      </c>
      <c r="Y85" s="5">
        <v>200</v>
      </c>
      <c r="Z85" s="5">
        <v>0</v>
      </c>
      <c r="AA85" s="5">
        <v>17082</v>
      </c>
      <c r="AB85" s="5">
        <v>0</v>
      </c>
      <c r="AC85" s="5">
        <v>0</v>
      </c>
      <c r="AD85" s="5">
        <v>75528853</v>
      </c>
      <c r="AE85" s="5">
        <v>21519390</v>
      </c>
      <c r="AF85" s="5">
        <v>333229</v>
      </c>
      <c r="AG85" s="5">
        <v>170584</v>
      </c>
      <c r="AH85" s="5">
        <v>14458</v>
      </c>
      <c r="AI85" s="5">
        <v>53489764</v>
      </c>
      <c r="AJ85" s="5">
        <v>1429</v>
      </c>
      <c r="AK85" s="5">
        <v>1125101</v>
      </c>
      <c r="AL85" s="5">
        <v>156788</v>
      </c>
      <c r="AM85" s="5">
        <v>308451</v>
      </c>
      <c r="AN85" s="5">
        <v>6589</v>
      </c>
      <c r="AO85" s="5">
        <v>20613</v>
      </c>
      <c r="AP85" s="5">
        <v>503461</v>
      </c>
      <c r="AQ85" s="5">
        <v>129200</v>
      </c>
      <c r="AR85" s="5">
        <v>0</v>
      </c>
      <c r="AS85" s="5">
        <v>0</v>
      </c>
    </row>
    <row r="86" spans="1:45">
      <c r="A86" s="5">
        <v>1397</v>
      </c>
      <c r="B86" s="5">
        <v>4</v>
      </c>
      <c r="C86" s="5" t="s">
        <v>318</v>
      </c>
      <c r="D86" s="5" t="s">
        <v>319</v>
      </c>
      <c r="E86" s="5">
        <v>12499488</v>
      </c>
      <c r="F86" s="5">
        <v>17194</v>
      </c>
      <c r="G86" s="5">
        <v>22049</v>
      </c>
      <c r="H86" s="5">
        <v>23678</v>
      </c>
      <c r="I86" s="5">
        <v>6833</v>
      </c>
      <c r="J86" s="5">
        <v>12419259</v>
      </c>
      <c r="K86" s="5">
        <v>9000</v>
      </c>
      <c r="L86" s="5">
        <v>1476</v>
      </c>
      <c r="M86" s="5">
        <v>0</v>
      </c>
      <c r="N86" s="5">
        <v>26246</v>
      </c>
      <c r="O86" s="5">
        <v>3797</v>
      </c>
      <c r="P86" s="5">
        <v>0</v>
      </c>
      <c r="Q86" s="5">
        <v>0</v>
      </c>
      <c r="R86" s="5">
        <v>830</v>
      </c>
      <c r="S86" s="5">
        <v>21619</v>
      </c>
      <c r="T86" s="5">
        <v>0</v>
      </c>
      <c r="U86" s="5">
        <v>0</v>
      </c>
      <c r="V86" s="5">
        <v>29444</v>
      </c>
      <c r="W86" s="5">
        <v>20703</v>
      </c>
      <c r="X86" s="5">
        <v>2733</v>
      </c>
      <c r="Y86" s="5">
        <v>0</v>
      </c>
      <c r="Z86" s="5">
        <v>25</v>
      </c>
      <c r="AA86" s="5">
        <v>5984</v>
      </c>
      <c r="AB86" s="5">
        <v>0</v>
      </c>
      <c r="AC86" s="5">
        <v>0</v>
      </c>
      <c r="AD86" s="5">
        <v>433365</v>
      </c>
      <c r="AE86" s="5">
        <v>240536</v>
      </c>
      <c r="AF86" s="5">
        <v>2289</v>
      </c>
      <c r="AG86" s="5">
        <v>16872</v>
      </c>
      <c r="AH86" s="5">
        <v>1139</v>
      </c>
      <c r="AI86" s="5">
        <v>172529</v>
      </c>
      <c r="AJ86" s="5">
        <v>0</v>
      </c>
      <c r="AK86" s="5">
        <v>11046</v>
      </c>
      <c r="AL86" s="5">
        <v>4840</v>
      </c>
      <c r="AM86" s="5">
        <v>3363</v>
      </c>
      <c r="AN86" s="5">
        <v>237</v>
      </c>
      <c r="AO86" s="5">
        <v>2041</v>
      </c>
      <c r="AP86" s="5">
        <v>565</v>
      </c>
      <c r="AQ86" s="5">
        <v>0</v>
      </c>
      <c r="AR86" s="5">
        <v>0</v>
      </c>
      <c r="AS86" s="5">
        <v>0</v>
      </c>
    </row>
    <row r="87" spans="1:45">
      <c r="A87" s="5">
        <v>1397</v>
      </c>
      <c r="B87" s="5">
        <v>4</v>
      </c>
      <c r="C87" s="5" t="s">
        <v>320</v>
      </c>
      <c r="D87" s="5" t="s">
        <v>321</v>
      </c>
      <c r="E87" s="5">
        <v>10169056</v>
      </c>
      <c r="F87" s="5">
        <v>6629323</v>
      </c>
      <c r="G87" s="5">
        <v>54756</v>
      </c>
      <c r="H87" s="5">
        <v>229321</v>
      </c>
      <c r="I87" s="5">
        <v>68254</v>
      </c>
      <c r="J87" s="5">
        <v>2038685</v>
      </c>
      <c r="K87" s="5">
        <v>1111928</v>
      </c>
      <c r="L87" s="5">
        <v>31978</v>
      </c>
      <c r="M87" s="5">
        <v>4811</v>
      </c>
      <c r="N87" s="5">
        <v>77877</v>
      </c>
      <c r="O87" s="5">
        <v>73439</v>
      </c>
      <c r="P87" s="5">
        <v>3907</v>
      </c>
      <c r="Q87" s="5">
        <v>273</v>
      </c>
      <c r="R87" s="5">
        <v>19</v>
      </c>
      <c r="S87" s="5">
        <v>67</v>
      </c>
      <c r="T87" s="5">
        <v>0</v>
      </c>
      <c r="U87" s="5">
        <v>171</v>
      </c>
      <c r="V87" s="5">
        <v>1425152</v>
      </c>
      <c r="W87" s="5">
        <v>33883</v>
      </c>
      <c r="X87" s="5">
        <v>211</v>
      </c>
      <c r="Y87" s="5">
        <v>0</v>
      </c>
      <c r="Z87" s="5">
        <v>0</v>
      </c>
      <c r="AA87" s="5">
        <v>1391057</v>
      </c>
      <c r="AB87" s="5">
        <v>0</v>
      </c>
      <c r="AC87" s="5">
        <v>0</v>
      </c>
      <c r="AD87" s="5">
        <v>3733990</v>
      </c>
      <c r="AE87" s="5">
        <v>2069998</v>
      </c>
      <c r="AF87" s="5">
        <v>17327</v>
      </c>
      <c r="AG87" s="5">
        <v>127916</v>
      </c>
      <c r="AH87" s="5">
        <v>53247</v>
      </c>
      <c r="AI87" s="5">
        <v>1444994</v>
      </c>
      <c r="AJ87" s="5">
        <v>20508</v>
      </c>
      <c r="AK87" s="5">
        <v>359446</v>
      </c>
      <c r="AL87" s="5">
        <v>172122</v>
      </c>
      <c r="AM87" s="5">
        <v>0</v>
      </c>
      <c r="AN87" s="5">
        <v>121</v>
      </c>
      <c r="AO87" s="5">
        <v>2869</v>
      </c>
      <c r="AP87" s="5">
        <v>177276</v>
      </c>
      <c r="AQ87" s="5">
        <v>1349</v>
      </c>
      <c r="AR87" s="5">
        <v>0</v>
      </c>
      <c r="AS87" s="5">
        <v>5709</v>
      </c>
    </row>
    <row r="88" spans="1:45">
      <c r="A88" s="5">
        <v>1397</v>
      </c>
      <c r="B88" s="5">
        <v>3</v>
      </c>
      <c r="C88" s="5" t="s">
        <v>322</v>
      </c>
      <c r="D88" s="5" t="s">
        <v>323</v>
      </c>
      <c r="E88" s="5">
        <v>2348097</v>
      </c>
      <c r="F88" s="5">
        <v>1166105</v>
      </c>
      <c r="G88" s="5">
        <v>127831</v>
      </c>
      <c r="H88" s="5">
        <v>139184</v>
      </c>
      <c r="I88" s="5">
        <v>121886</v>
      </c>
      <c r="J88" s="5">
        <v>444615</v>
      </c>
      <c r="K88" s="5">
        <v>278031</v>
      </c>
      <c r="L88" s="5">
        <v>16173</v>
      </c>
      <c r="M88" s="5">
        <v>54272</v>
      </c>
      <c r="N88" s="5">
        <v>520005</v>
      </c>
      <c r="O88" s="5">
        <v>473614</v>
      </c>
      <c r="P88" s="5">
        <v>18191</v>
      </c>
      <c r="Q88" s="5">
        <v>4547</v>
      </c>
      <c r="R88" s="5">
        <v>2061</v>
      </c>
      <c r="S88" s="5">
        <v>9114</v>
      </c>
      <c r="T88" s="5">
        <v>0</v>
      </c>
      <c r="U88" s="5">
        <v>12479</v>
      </c>
      <c r="V88" s="5">
        <v>706053</v>
      </c>
      <c r="W88" s="5">
        <v>64358</v>
      </c>
      <c r="X88" s="5">
        <v>4687</v>
      </c>
      <c r="Y88" s="5">
        <v>2116</v>
      </c>
      <c r="Z88" s="5">
        <v>16685</v>
      </c>
      <c r="AA88" s="5">
        <v>614533</v>
      </c>
      <c r="AB88" s="5">
        <v>0</v>
      </c>
      <c r="AC88" s="5">
        <v>3674</v>
      </c>
      <c r="AD88" s="5">
        <v>263698</v>
      </c>
      <c r="AE88" s="5">
        <v>169899</v>
      </c>
      <c r="AF88" s="5">
        <v>4282</v>
      </c>
      <c r="AG88" s="5">
        <v>9914</v>
      </c>
      <c r="AH88" s="5">
        <v>2855</v>
      </c>
      <c r="AI88" s="5">
        <v>76692</v>
      </c>
      <c r="AJ88" s="5">
        <v>56</v>
      </c>
      <c r="AK88" s="5">
        <v>104564</v>
      </c>
      <c r="AL88" s="5">
        <v>15111</v>
      </c>
      <c r="AM88" s="5">
        <v>13788</v>
      </c>
      <c r="AN88" s="5">
        <v>5955</v>
      </c>
      <c r="AO88" s="5">
        <v>30394</v>
      </c>
      <c r="AP88" s="5">
        <v>26914</v>
      </c>
      <c r="AQ88" s="5">
        <v>8299</v>
      </c>
      <c r="AR88" s="5">
        <v>4080</v>
      </c>
      <c r="AS88" s="5">
        <v>22</v>
      </c>
    </row>
    <row r="89" spans="1:45">
      <c r="A89" s="5">
        <v>1397</v>
      </c>
      <c r="B89" s="5">
        <v>4</v>
      </c>
      <c r="C89" s="5" t="s">
        <v>324</v>
      </c>
      <c r="D89" s="5" t="s">
        <v>325</v>
      </c>
      <c r="E89" s="5">
        <v>66312</v>
      </c>
      <c r="F89" s="5">
        <v>31716</v>
      </c>
      <c r="G89" s="5">
        <v>1118</v>
      </c>
      <c r="H89" s="5">
        <v>7801</v>
      </c>
      <c r="I89" s="5">
        <v>7956</v>
      </c>
      <c r="J89" s="5">
        <v>14071</v>
      </c>
      <c r="K89" s="5">
        <v>1772</v>
      </c>
      <c r="L89" s="5">
        <v>609</v>
      </c>
      <c r="M89" s="5">
        <v>1270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15827</v>
      </c>
      <c r="W89" s="5">
        <v>12453</v>
      </c>
      <c r="X89" s="5">
        <v>0</v>
      </c>
      <c r="Y89" s="5">
        <v>250</v>
      </c>
      <c r="Z89" s="5">
        <v>100</v>
      </c>
      <c r="AA89" s="5">
        <v>223</v>
      </c>
      <c r="AB89" s="5">
        <v>0</v>
      </c>
      <c r="AC89" s="5">
        <v>2801</v>
      </c>
      <c r="AD89" s="5">
        <v>6786</v>
      </c>
      <c r="AE89" s="5">
        <v>3049</v>
      </c>
      <c r="AF89" s="5">
        <v>7</v>
      </c>
      <c r="AG89" s="5">
        <v>6</v>
      </c>
      <c r="AH89" s="5">
        <v>14</v>
      </c>
      <c r="AI89" s="5">
        <v>3705</v>
      </c>
      <c r="AJ89" s="5">
        <v>6</v>
      </c>
      <c r="AK89" s="5">
        <v>2589</v>
      </c>
      <c r="AL89" s="5">
        <v>0</v>
      </c>
      <c r="AM89" s="5">
        <v>0</v>
      </c>
      <c r="AN89" s="5">
        <v>0</v>
      </c>
      <c r="AO89" s="5">
        <v>2589</v>
      </c>
      <c r="AP89" s="5">
        <v>0</v>
      </c>
      <c r="AQ89" s="5">
        <v>0</v>
      </c>
      <c r="AR89" s="5">
        <v>0</v>
      </c>
      <c r="AS89" s="5">
        <v>0</v>
      </c>
    </row>
    <row r="90" spans="1:45">
      <c r="A90" s="5">
        <v>1397</v>
      </c>
      <c r="B90" s="5">
        <v>4</v>
      </c>
      <c r="C90" s="5" t="s">
        <v>326</v>
      </c>
      <c r="D90" s="5" t="s">
        <v>327</v>
      </c>
      <c r="E90" s="5">
        <v>535658</v>
      </c>
      <c r="F90" s="5">
        <v>166231</v>
      </c>
      <c r="G90" s="5">
        <v>53859</v>
      </c>
      <c r="H90" s="5">
        <v>35492</v>
      </c>
      <c r="I90" s="5">
        <v>41343</v>
      </c>
      <c r="J90" s="5">
        <v>132907</v>
      </c>
      <c r="K90" s="5">
        <v>101146</v>
      </c>
      <c r="L90" s="5">
        <v>2716</v>
      </c>
      <c r="M90" s="5">
        <v>1964</v>
      </c>
      <c r="N90" s="5">
        <v>59632</v>
      </c>
      <c r="O90" s="5">
        <v>50935</v>
      </c>
      <c r="P90" s="5">
        <v>5309</v>
      </c>
      <c r="Q90" s="5">
        <v>1010</v>
      </c>
      <c r="R90" s="5">
        <v>2061</v>
      </c>
      <c r="S90" s="5">
        <v>0</v>
      </c>
      <c r="T90" s="5">
        <v>0</v>
      </c>
      <c r="U90" s="5">
        <v>317</v>
      </c>
      <c r="V90" s="5">
        <v>99735</v>
      </c>
      <c r="W90" s="5">
        <v>11245</v>
      </c>
      <c r="X90" s="5">
        <v>1038</v>
      </c>
      <c r="Y90" s="5">
        <v>184</v>
      </c>
      <c r="Z90" s="5">
        <v>0</v>
      </c>
      <c r="AA90" s="5">
        <v>87269</v>
      </c>
      <c r="AB90" s="5">
        <v>0</v>
      </c>
      <c r="AC90" s="5">
        <v>0</v>
      </c>
      <c r="AD90" s="5">
        <v>37269</v>
      </c>
      <c r="AE90" s="5">
        <v>25834</v>
      </c>
      <c r="AF90" s="5">
        <v>1673</v>
      </c>
      <c r="AG90" s="5">
        <v>157</v>
      </c>
      <c r="AH90" s="5">
        <v>51</v>
      </c>
      <c r="AI90" s="5">
        <v>9555</v>
      </c>
      <c r="AJ90" s="5">
        <v>0</v>
      </c>
      <c r="AK90" s="5">
        <v>14826</v>
      </c>
      <c r="AL90" s="5">
        <v>4709</v>
      </c>
      <c r="AM90" s="5">
        <v>6060</v>
      </c>
      <c r="AN90" s="5">
        <v>1721</v>
      </c>
      <c r="AO90" s="5">
        <v>2164</v>
      </c>
      <c r="AP90" s="5">
        <v>172</v>
      </c>
      <c r="AQ90" s="5">
        <v>0</v>
      </c>
      <c r="AR90" s="5">
        <v>0</v>
      </c>
      <c r="AS90" s="5">
        <v>0</v>
      </c>
    </row>
    <row r="91" spans="1:45">
      <c r="A91" s="5">
        <v>1397</v>
      </c>
      <c r="B91" s="5">
        <v>4</v>
      </c>
      <c r="C91" s="5" t="s">
        <v>328</v>
      </c>
      <c r="D91" s="5" t="s">
        <v>329</v>
      </c>
      <c r="E91" s="5">
        <v>931544</v>
      </c>
      <c r="F91" s="5">
        <v>252354</v>
      </c>
      <c r="G91" s="5">
        <v>58921</v>
      </c>
      <c r="H91" s="5">
        <v>82741</v>
      </c>
      <c r="I91" s="5">
        <v>65578</v>
      </c>
      <c r="J91" s="5">
        <v>247467</v>
      </c>
      <c r="K91" s="5">
        <v>165732</v>
      </c>
      <c r="L91" s="5">
        <v>8510</v>
      </c>
      <c r="M91" s="5">
        <v>50243</v>
      </c>
      <c r="N91" s="5">
        <v>62934</v>
      </c>
      <c r="O91" s="5">
        <v>36104</v>
      </c>
      <c r="P91" s="5">
        <v>2765</v>
      </c>
      <c r="Q91" s="5">
        <v>3165</v>
      </c>
      <c r="R91" s="5">
        <v>0</v>
      </c>
      <c r="S91" s="5">
        <v>8784</v>
      </c>
      <c r="T91" s="5">
        <v>0</v>
      </c>
      <c r="U91" s="5">
        <v>12116</v>
      </c>
      <c r="V91" s="5">
        <v>433433</v>
      </c>
      <c r="W91" s="5">
        <v>20358</v>
      </c>
      <c r="X91" s="5">
        <v>3078</v>
      </c>
      <c r="Y91" s="5">
        <v>1537</v>
      </c>
      <c r="Z91" s="5">
        <v>16297</v>
      </c>
      <c r="AA91" s="5">
        <v>392164</v>
      </c>
      <c r="AB91" s="5">
        <v>0</v>
      </c>
      <c r="AC91" s="5">
        <v>0</v>
      </c>
      <c r="AD91" s="5">
        <v>101915</v>
      </c>
      <c r="AE91" s="5">
        <v>77029</v>
      </c>
      <c r="AF91" s="5">
        <v>910</v>
      </c>
      <c r="AG91" s="5">
        <v>9655</v>
      </c>
      <c r="AH91" s="5">
        <v>54</v>
      </c>
      <c r="AI91" s="5">
        <v>14226</v>
      </c>
      <c r="AJ91" s="5">
        <v>40</v>
      </c>
      <c r="AK91" s="5">
        <v>62971</v>
      </c>
      <c r="AL91" s="5">
        <v>8500</v>
      </c>
      <c r="AM91" s="5">
        <v>7498</v>
      </c>
      <c r="AN91" s="5">
        <v>2462</v>
      </c>
      <c r="AO91" s="5">
        <v>14980</v>
      </c>
      <c r="AP91" s="5">
        <v>26742</v>
      </c>
      <c r="AQ91" s="5">
        <v>2767</v>
      </c>
      <c r="AR91" s="5">
        <v>0</v>
      </c>
      <c r="AS91" s="5">
        <v>22</v>
      </c>
    </row>
    <row r="92" spans="1:45">
      <c r="A92" s="5">
        <v>1397</v>
      </c>
      <c r="B92" s="5">
        <v>4</v>
      </c>
      <c r="C92" s="5" t="s">
        <v>330</v>
      </c>
      <c r="D92" s="5" t="s">
        <v>331</v>
      </c>
      <c r="E92" s="5">
        <v>814583</v>
      </c>
      <c r="F92" s="5">
        <v>715804</v>
      </c>
      <c r="G92" s="5">
        <v>13934</v>
      </c>
      <c r="H92" s="5">
        <v>13149</v>
      </c>
      <c r="I92" s="5">
        <v>7009</v>
      </c>
      <c r="J92" s="5">
        <v>50171</v>
      </c>
      <c r="K92" s="5">
        <v>9382</v>
      </c>
      <c r="L92" s="5">
        <v>4338</v>
      </c>
      <c r="M92" s="5">
        <v>795</v>
      </c>
      <c r="N92" s="5">
        <v>397439</v>
      </c>
      <c r="O92" s="5">
        <v>386575</v>
      </c>
      <c r="P92" s="5">
        <v>10117</v>
      </c>
      <c r="Q92" s="5">
        <v>372</v>
      </c>
      <c r="R92" s="5">
        <v>0</v>
      </c>
      <c r="S92" s="5">
        <v>330</v>
      </c>
      <c r="T92" s="5">
        <v>0</v>
      </c>
      <c r="U92" s="5">
        <v>45</v>
      </c>
      <c r="V92" s="5">
        <v>157057</v>
      </c>
      <c r="W92" s="5">
        <v>20302</v>
      </c>
      <c r="X92" s="5">
        <v>572</v>
      </c>
      <c r="Y92" s="5">
        <v>145</v>
      </c>
      <c r="Z92" s="5">
        <v>288</v>
      </c>
      <c r="AA92" s="5">
        <v>134877</v>
      </c>
      <c r="AB92" s="5">
        <v>0</v>
      </c>
      <c r="AC92" s="5">
        <v>873</v>
      </c>
      <c r="AD92" s="5">
        <v>117728</v>
      </c>
      <c r="AE92" s="5">
        <v>63986</v>
      </c>
      <c r="AF92" s="5">
        <v>1693</v>
      </c>
      <c r="AG92" s="5">
        <v>97</v>
      </c>
      <c r="AH92" s="5">
        <v>2736</v>
      </c>
      <c r="AI92" s="5">
        <v>49207</v>
      </c>
      <c r="AJ92" s="5">
        <v>10</v>
      </c>
      <c r="AK92" s="5">
        <v>24178</v>
      </c>
      <c r="AL92" s="5">
        <v>1902</v>
      </c>
      <c r="AM92" s="5">
        <v>230</v>
      </c>
      <c r="AN92" s="5">
        <v>1773</v>
      </c>
      <c r="AO92" s="5">
        <v>10661</v>
      </c>
      <c r="AP92" s="5">
        <v>0</v>
      </c>
      <c r="AQ92" s="5">
        <v>5532</v>
      </c>
      <c r="AR92" s="5">
        <v>4080</v>
      </c>
      <c r="AS92" s="5">
        <v>0</v>
      </c>
    </row>
    <row r="93" spans="1:45">
      <c r="A93" s="5">
        <v>1397</v>
      </c>
      <c r="B93" s="5">
        <v>3</v>
      </c>
      <c r="C93" s="5" t="s">
        <v>332</v>
      </c>
      <c r="D93" s="5" t="s">
        <v>333</v>
      </c>
      <c r="E93" s="5">
        <v>508342</v>
      </c>
      <c r="F93" s="5">
        <v>268621</v>
      </c>
      <c r="G93" s="5">
        <v>5780</v>
      </c>
      <c r="H93" s="5">
        <v>8060</v>
      </c>
      <c r="I93" s="5">
        <v>2226</v>
      </c>
      <c r="J93" s="5">
        <v>178674</v>
      </c>
      <c r="K93" s="5">
        <v>43855</v>
      </c>
      <c r="L93" s="5">
        <v>472</v>
      </c>
      <c r="M93" s="5">
        <v>654</v>
      </c>
      <c r="N93" s="5">
        <v>25629</v>
      </c>
      <c r="O93" s="5">
        <v>24837</v>
      </c>
      <c r="P93" s="5">
        <v>596</v>
      </c>
      <c r="Q93" s="5">
        <v>170</v>
      </c>
      <c r="R93" s="5">
        <v>0</v>
      </c>
      <c r="S93" s="5">
        <v>0</v>
      </c>
      <c r="T93" s="5">
        <v>4</v>
      </c>
      <c r="U93" s="5">
        <v>21</v>
      </c>
      <c r="V93" s="5">
        <v>31201</v>
      </c>
      <c r="W93" s="5">
        <v>30340</v>
      </c>
      <c r="X93" s="5">
        <v>637</v>
      </c>
      <c r="Y93" s="5">
        <v>9</v>
      </c>
      <c r="Z93" s="5">
        <v>216</v>
      </c>
      <c r="AA93" s="5">
        <v>0</v>
      </c>
      <c r="AB93" s="5">
        <v>0</v>
      </c>
      <c r="AC93" s="5">
        <v>0</v>
      </c>
      <c r="AD93" s="5">
        <v>44696</v>
      </c>
      <c r="AE93" s="5">
        <v>41889</v>
      </c>
      <c r="AF93" s="5">
        <v>1602</v>
      </c>
      <c r="AG93" s="5">
        <v>135</v>
      </c>
      <c r="AH93" s="5">
        <v>23</v>
      </c>
      <c r="AI93" s="5">
        <v>1002</v>
      </c>
      <c r="AJ93" s="5">
        <v>45</v>
      </c>
      <c r="AK93" s="5">
        <v>4408</v>
      </c>
      <c r="AL93" s="5">
        <v>560</v>
      </c>
      <c r="AM93" s="5">
        <v>0</v>
      </c>
      <c r="AN93" s="5">
        <v>114</v>
      </c>
      <c r="AO93" s="5">
        <v>3710</v>
      </c>
      <c r="AP93" s="5">
        <v>24</v>
      </c>
      <c r="AQ93" s="5">
        <v>0</v>
      </c>
      <c r="AR93" s="5">
        <v>0</v>
      </c>
      <c r="AS93" s="5">
        <v>0</v>
      </c>
    </row>
    <row r="94" spans="1:45">
      <c r="A94" s="5">
        <v>1397</v>
      </c>
      <c r="B94" s="5">
        <v>4</v>
      </c>
      <c r="C94" s="5" t="s">
        <v>334</v>
      </c>
      <c r="D94" s="5" t="s">
        <v>333</v>
      </c>
      <c r="E94" s="5">
        <v>508342</v>
      </c>
      <c r="F94" s="5">
        <v>268621</v>
      </c>
      <c r="G94" s="5">
        <v>5780</v>
      </c>
      <c r="H94" s="5">
        <v>8060</v>
      </c>
      <c r="I94" s="5">
        <v>2226</v>
      </c>
      <c r="J94" s="5">
        <v>178674</v>
      </c>
      <c r="K94" s="5">
        <v>43855</v>
      </c>
      <c r="L94" s="5">
        <v>472</v>
      </c>
      <c r="M94" s="5">
        <v>654</v>
      </c>
      <c r="N94" s="5">
        <v>25629</v>
      </c>
      <c r="O94" s="5">
        <v>24837</v>
      </c>
      <c r="P94" s="5">
        <v>596</v>
      </c>
      <c r="Q94" s="5">
        <v>170</v>
      </c>
      <c r="R94" s="5">
        <v>0</v>
      </c>
      <c r="S94" s="5">
        <v>0</v>
      </c>
      <c r="T94" s="5">
        <v>4</v>
      </c>
      <c r="U94" s="5">
        <v>21</v>
      </c>
      <c r="V94" s="5">
        <v>31201</v>
      </c>
      <c r="W94" s="5">
        <v>30340</v>
      </c>
      <c r="X94" s="5">
        <v>637</v>
      </c>
      <c r="Y94" s="5">
        <v>9</v>
      </c>
      <c r="Z94" s="5">
        <v>216</v>
      </c>
      <c r="AA94" s="5">
        <v>0</v>
      </c>
      <c r="AB94" s="5">
        <v>0</v>
      </c>
      <c r="AC94" s="5">
        <v>0</v>
      </c>
      <c r="AD94" s="5">
        <v>44696</v>
      </c>
      <c r="AE94" s="5">
        <v>41889</v>
      </c>
      <c r="AF94" s="5">
        <v>1602</v>
      </c>
      <c r="AG94" s="5">
        <v>135</v>
      </c>
      <c r="AH94" s="5">
        <v>23</v>
      </c>
      <c r="AI94" s="5">
        <v>1002</v>
      </c>
      <c r="AJ94" s="5">
        <v>45</v>
      </c>
      <c r="AK94" s="5">
        <v>4408</v>
      </c>
      <c r="AL94" s="5">
        <v>560</v>
      </c>
      <c r="AM94" s="5">
        <v>0</v>
      </c>
      <c r="AN94" s="5">
        <v>114</v>
      </c>
      <c r="AO94" s="5">
        <v>3710</v>
      </c>
      <c r="AP94" s="5">
        <v>24</v>
      </c>
      <c r="AQ94" s="5">
        <v>0</v>
      </c>
      <c r="AR94" s="5">
        <v>0</v>
      </c>
      <c r="AS94" s="5">
        <v>0</v>
      </c>
    </row>
    <row r="95" spans="1:45">
      <c r="A95" s="5">
        <v>1397</v>
      </c>
      <c r="B95" s="5">
        <v>2</v>
      </c>
      <c r="C95" s="5" t="s">
        <v>335</v>
      </c>
      <c r="D95" s="5" t="s">
        <v>336</v>
      </c>
      <c r="E95" s="5">
        <v>6799015</v>
      </c>
      <c r="F95" s="5">
        <v>3532855</v>
      </c>
      <c r="G95" s="5">
        <v>222663</v>
      </c>
      <c r="H95" s="5">
        <v>818218</v>
      </c>
      <c r="I95" s="5">
        <v>83985</v>
      </c>
      <c r="J95" s="5">
        <v>2002158</v>
      </c>
      <c r="K95" s="5">
        <v>86137</v>
      </c>
      <c r="L95" s="5">
        <v>40937</v>
      </c>
      <c r="M95" s="5">
        <v>12061</v>
      </c>
      <c r="N95" s="5">
        <v>1776995</v>
      </c>
      <c r="O95" s="5">
        <v>1728195</v>
      </c>
      <c r="P95" s="5">
        <v>41892</v>
      </c>
      <c r="Q95" s="5">
        <v>2513</v>
      </c>
      <c r="R95" s="5">
        <v>770</v>
      </c>
      <c r="S95" s="5">
        <v>2939</v>
      </c>
      <c r="T95" s="5">
        <v>0</v>
      </c>
      <c r="U95" s="5">
        <v>686</v>
      </c>
      <c r="V95" s="5">
        <v>386073</v>
      </c>
      <c r="W95" s="5">
        <v>144900</v>
      </c>
      <c r="X95" s="5">
        <v>1508</v>
      </c>
      <c r="Y95" s="5">
        <v>3835</v>
      </c>
      <c r="Z95" s="5">
        <v>2923</v>
      </c>
      <c r="AA95" s="5">
        <v>232140</v>
      </c>
      <c r="AB95" s="5">
        <v>170</v>
      </c>
      <c r="AC95" s="5">
        <v>596</v>
      </c>
      <c r="AD95" s="5">
        <v>1965602</v>
      </c>
      <c r="AE95" s="5">
        <v>724305</v>
      </c>
      <c r="AF95" s="5">
        <v>26952</v>
      </c>
      <c r="AG95" s="5">
        <v>42580</v>
      </c>
      <c r="AH95" s="5">
        <v>19386</v>
      </c>
      <c r="AI95" s="5">
        <v>1151855</v>
      </c>
      <c r="AJ95" s="5">
        <v>524</v>
      </c>
      <c r="AK95" s="5">
        <v>393452</v>
      </c>
      <c r="AL95" s="5">
        <v>65836</v>
      </c>
      <c r="AM95" s="5">
        <v>1639</v>
      </c>
      <c r="AN95" s="5">
        <v>12935</v>
      </c>
      <c r="AO95" s="5">
        <v>38461</v>
      </c>
      <c r="AP95" s="5">
        <v>224192</v>
      </c>
      <c r="AQ95" s="5">
        <v>50339</v>
      </c>
      <c r="AR95" s="5">
        <v>44</v>
      </c>
      <c r="AS95" s="5">
        <v>6</v>
      </c>
    </row>
    <row r="96" spans="1:45">
      <c r="A96" s="5">
        <v>1397</v>
      </c>
      <c r="B96" s="5">
        <v>3</v>
      </c>
      <c r="C96" s="5" t="s">
        <v>337</v>
      </c>
      <c r="D96" s="5" t="s">
        <v>336</v>
      </c>
      <c r="E96" s="5">
        <v>6799015</v>
      </c>
      <c r="F96" s="5">
        <v>3532855</v>
      </c>
      <c r="G96" s="5">
        <v>222663</v>
      </c>
      <c r="H96" s="5">
        <v>818218</v>
      </c>
      <c r="I96" s="5">
        <v>83985</v>
      </c>
      <c r="J96" s="5">
        <v>2002158</v>
      </c>
      <c r="K96" s="5">
        <v>86137</v>
      </c>
      <c r="L96" s="5">
        <v>40937</v>
      </c>
      <c r="M96" s="5">
        <v>12061</v>
      </c>
      <c r="N96" s="5">
        <v>1776995</v>
      </c>
      <c r="O96" s="5">
        <v>1728195</v>
      </c>
      <c r="P96" s="5">
        <v>41892</v>
      </c>
      <c r="Q96" s="5">
        <v>2513</v>
      </c>
      <c r="R96" s="5">
        <v>770</v>
      </c>
      <c r="S96" s="5">
        <v>2939</v>
      </c>
      <c r="T96" s="5">
        <v>0</v>
      </c>
      <c r="U96" s="5">
        <v>686</v>
      </c>
      <c r="V96" s="5">
        <v>386073</v>
      </c>
      <c r="W96" s="5">
        <v>144900</v>
      </c>
      <c r="X96" s="5">
        <v>1508</v>
      </c>
      <c r="Y96" s="5">
        <v>3835</v>
      </c>
      <c r="Z96" s="5">
        <v>2923</v>
      </c>
      <c r="AA96" s="5">
        <v>232140</v>
      </c>
      <c r="AB96" s="5">
        <v>170</v>
      </c>
      <c r="AC96" s="5">
        <v>596</v>
      </c>
      <c r="AD96" s="5">
        <v>1965602</v>
      </c>
      <c r="AE96" s="5">
        <v>724305</v>
      </c>
      <c r="AF96" s="5">
        <v>26952</v>
      </c>
      <c r="AG96" s="5">
        <v>42580</v>
      </c>
      <c r="AH96" s="5">
        <v>19386</v>
      </c>
      <c r="AI96" s="5">
        <v>1151855</v>
      </c>
      <c r="AJ96" s="5">
        <v>524</v>
      </c>
      <c r="AK96" s="5">
        <v>393452</v>
      </c>
      <c r="AL96" s="5">
        <v>65836</v>
      </c>
      <c r="AM96" s="5">
        <v>1639</v>
      </c>
      <c r="AN96" s="5">
        <v>12935</v>
      </c>
      <c r="AO96" s="5">
        <v>38461</v>
      </c>
      <c r="AP96" s="5">
        <v>224192</v>
      </c>
      <c r="AQ96" s="5">
        <v>50339</v>
      </c>
      <c r="AR96" s="5">
        <v>44</v>
      </c>
      <c r="AS96" s="5">
        <v>6</v>
      </c>
    </row>
    <row r="97" spans="1:45">
      <c r="A97" s="5">
        <v>1397</v>
      </c>
      <c r="B97" s="5">
        <v>4</v>
      </c>
      <c r="C97" s="5" t="s">
        <v>338</v>
      </c>
      <c r="D97" s="5" t="s">
        <v>336</v>
      </c>
      <c r="E97" s="5">
        <v>6799015</v>
      </c>
      <c r="F97" s="5">
        <v>3532855</v>
      </c>
      <c r="G97" s="5">
        <v>222663</v>
      </c>
      <c r="H97" s="5">
        <v>818218</v>
      </c>
      <c r="I97" s="5">
        <v>83985</v>
      </c>
      <c r="J97" s="5">
        <v>2002158</v>
      </c>
      <c r="K97" s="5">
        <v>86137</v>
      </c>
      <c r="L97" s="5">
        <v>40937</v>
      </c>
      <c r="M97" s="5">
        <v>12061</v>
      </c>
      <c r="N97" s="5">
        <v>1776995</v>
      </c>
      <c r="O97" s="5">
        <v>1728195</v>
      </c>
      <c r="P97" s="5">
        <v>41892</v>
      </c>
      <c r="Q97" s="5">
        <v>2513</v>
      </c>
      <c r="R97" s="5">
        <v>770</v>
      </c>
      <c r="S97" s="5">
        <v>2939</v>
      </c>
      <c r="T97" s="5">
        <v>0</v>
      </c>
      <c r="U97" s="5">
        <v>686</v>
      </c>
      <c r="V97" s="5">
        <v>386073</v>
      </c>
      <c r="W97" s="5">
        <v>144900</v>
      </c>
      <c r="X97" s="5">
        <v>1508</v>
      </c>
      <c r="Y97" s="5">
        <v>3835</v>
      </c>
      <c r="Z97" s="5">
        <v>2923</v>
      </c>
      <c r="AA97" s="5">
        <v>232140</v>
      </c>
      <c r="AB97" s="5">
        <v>170</v>
      </c>
      <c r="AC97" s="5">
        <v>596</v>
      </c>
      <c r="AD97" s="5">
        <v>1965602</v>
      </c>
      <c r="AE97" s="5">
        <v>724305</v>
      </c>
      <c r="AF97" s="5">
        <v>26952</v>
      </c>
      <c r="AG97" s="5">
        <v>42580</v>
      </c>
      <c r="AH97" s="5">
        <v>19386</v>
      </c>
      <c r="AI97" s="5">
        <v>1151855</v>
      </c>
      <c r="AJ97" s="5">
        <v>524</v>
      </c>
      <c r="AK97" s="5">
        <v>393452</v>
      </c>
      <c r="AL97" s="5">
        <v>65836</v>
      </c>
      <c r="AM97" s="5">
        <v>1639</v>
      </c>
      <c r="AN97" s="5">
        <v>12935</v>
      </c>
      <c r="AO97" s="5">
        <v>38461</v>
      </c>
      <c r="AP97" s="5">
        <v>224192</v>
      </c>
      <c r="AQ97" s="5">
        <v>50339</v>
      </c>
      <c r="AR97" s="5">
        <v>44</v>
      </c>
      <c r="AS97" s="5">
        <v>6</v>
      </c>
    </row>
    <row r="98" spans="1:45">
      <c r="A98" s="5">
        <v>1397</v>
      </c>
      <c r="B98" s="5">
        <v>2</v>
      </c>
      <c r="C98" s="5" t="s">
        <v>339</v>
      </c>
      <c r="D98" s="5" t="s">
        <v>340</v>
      </c>
      <c r="E98" s="5">
        <v>6125980</v>
      </c>
      <c r="F98" s="5">
        <v>3907458</v>
      </c>
      <c r="G98" s="5">
        <v>670838</v>
      </c>
      <c r="H98" s="5">
        <v>142054</v>
      </c>
      <c r="I98" s="5">
        <v>133308</v>
      </c>
      <c r="J98" s="5">
        <v>951806</v>
      </c>
      <c r="K98" s="5">
        <v>258155</v>
      </c>
      <c r="L98" s="5">
        <v>18989</v>
      </c>
      <c r="M98" s="5">
        <v>43374</v>
      </c>
      <c r="N98" s="5">
        <v>1927583</v>
      </c>
      <c r="O98" s="5">
        <v>1868147</v>
      </c>
      <c r="P98" s="5">
        <v>16147</v>
      </c>
      <c r="Q98" s="5">
        <v>6448</v>
      </c>
      <c r="R98" s="5">
        <v>6737</v>
      </c>
      <c r="S98" s="5">
        <v>19946</v>
      </c>
      <c r="T98" s="5">
        <v>129</v>
      </c>
      <c r="U98" s="5">
        <v>10029</v>
      </c>
      <c r="V98" s="5">
        <v>218046</v>
      </c>
      <c r="W98" s="5">
        <v>177998</v>
      </c>
      <c r="X98" s="5">
        <v>17735</v>
      </c>
      <c r="Y98" s="5">
        <v>857</v>
      </c>
      <c r="Z98" s="5">
        <v>8815</v>
      </c>
      <c r="AA98" s="5">
        <v>12641</v>
      </c>
      <c r="AB98" s="5">
        <v>0</v>
      </c>
      <c r="AC98" s="5">
        <v>0</v>
      </c>
      <c r="AD98" s="5">
        <v>899422</v>
      </c>
      <c r="AE98" s="5">
        <v>510178</v>
      </c>
      <c r="AF98" s="5">
        <v>78131</v>
      </c>
      <c r="AG98" s="5">
        <v>36313</v>
      </c>
      <c r="AH98" s="5">
        <v>19374</v>
      </c>
      <c r="AI98" s="5">
        <v>254793</v>
      </c>
      <c r="AJ98" s="5">
        <v>633</v>
      </c>
      <c r="AK98" s="5">
        <v>104890</v>
      </c>
      <c r="AL98" s="5">
        <v>49057</v>
      </c>
      <c r="AM98" s="5">
        <v>11074</v>
      </c>
      <c r="AN98" s="5">
        <v>2592</v>
      </c>
      <c r="AO98" s="5">
        <v>11691</v>
      </c>
      <c r="AP98" s="5">
        <v>30385</v>
      </c>
      <c r="AQ98" s="5">
        <v>0</v>
      </c>
      <c r="AR98" s="5">
        <v>0</v>
      </c>
      <c r="AS98" s="5">
        <v>90</v>
      </c>
    </row>
    <row r="99" spans="1:45">
      <c r="A99" s="5">
        <v>1397</v>
      </c>
      <c r="B99" s="5">
        <v>3</v>
      </c>
      <c r="C99" s="5" t="s">
        <v>341</v>
      </c>
      <c r="D99" s="5" t="s">
        <v>342</v>
      </c>
      <c r="E99" s="5">
        <v>1219168</v>
      </c>
      <c r="F99" s="5">
        <v>628770</v>
      </c>
      <c r="G99" s="5">
        <v>265134</v>
      </c>
      <c r="H99" s="5">
        <v>47017</v>
      </c>
      <c r="I99" s="5">
        <v>27617</v>
      </c>
      <c r="J99" s="5">
        <v>234223</v>
      </c>
      <c r="K99" s="5">
        <v>9238</v>
      </c>
      <c r="L99" s="5">
        <v>2848</v>
      </c>
      <c r="M99" s="5">
        <v>4322</v>
      </c>
      <c r="N99" s="5">
        <v>42882</v>
      </c>
      <c r="O99" s="5">
        <v>33733</v>
      </c>
      <c r="P99" s="5">
        <v>1515</v>
      </c>
      <c r="Q99" s="5">
        <v>1190</v>
      </c>
      <c r="R99" s="5">
        <v>6293</v>
      </c>
      <c r="S99" s="5">
        <v>0</v>
      </c>
      <c r="T99" s="5">
        <v>0</v>
      </c>
      <c r="U99" s="5">
        <v>150</v>
      </c>
      <c r="V99" s="5">
        <v>25130</v>
      </c>
      <c r="W99" s="5">
        <v>17251</v>
      </c>
      <c r="X99" s="5">
        <v>7272</v>
      </c>
      <c r="Y99" s="5">
        <v>10</v>
      </c>
      <c r="Z99" s="5">
        <v>4</v>
      </c>
      <c r="AA99" s="5">
        <v>593</v>
      </c>
      <c r="AB99" s="5">
        <v>0</v>
      </c>
      <c r="AC99" s="5">
        <v>0</v>
      </c>
      <c r="AD99" s="5">
        <v>415794</v>
      </c>
      <c r="AE99" s="5">
        <v>265999</v>
      </c>
      <c r="AF99" s="5">
        <v>55441</v>
      </c>
      <c r="AG99" s="5">
        <v>34629</v>
      </c>
      <c r="AH99" s="5">
        <v>8434</v>
      </c>
      <c r="AI99" s="5">
        <v>51118</v>
      </c>
      <c r="AJ99" s="5">
        <v>172</v>
      </c>
      <c r="AK99" s="5">
        <v>17875</v>
      </c>
      <c r="AL99" s="5">
        <v>4495</v>
      </c>
      <c r="AM99" s="5">
        <v>931</v>
      </c>
      <c r="AN99" s="5">
        <v>1527</v>
      </c>
      <c r="AO99" s="5">
        <v>7384</v>
      </c>
      <c r="AP99" s="5">
        <v>3539</v>
      </c>
      <c r="AQ99" s="5">
        <v>0</v>
      </c>
      <c r="AR99" s="5">
        <v>0</v>
      </c>
      <c r="AS99" s="5">
        <v>0</v>
      </c>
    </row>
    <row r="100" spans="1:45">
      <c r="A100" s="5">
        <v>1397</v>
      </c>
      <c r="B100" s="5">
        <v>4</v>
      </c>
      <c r="C100" s="5" t="s">
        <v>343</v>
      </c>
      <c r="D100" s="5" t="s">
        <v>344</v>
      </c>
      <c r="E100" s="5">
        <v>475992</v>
      </c>
      <c r="F100" s="5">
        <v>174424</v>
      </c>
      <c r="G100" s="5">
        <v>196376</v>
      </c>
      <c r="H100" s="5">
        <v>36449</v>
      </c>
      <c r="I100" s="5">
        <v>17770</v>
      </c>
      <c r="J100" s="5">
        <v>49260</v>
      </c>
      <c r="K100" s="5">
        <v>0</v>
      </c>
      <c r="L100" s="5">
        <v>1611</v>
      </c>
      <c r="M100" s="5">
        <v>102</v>
      </c>
      <c r="N100" s="5">
        <v>2286</v>
      </c>
      <c r="O100" s="5">
        <v>900</v>
      </c>
      <c r="P100" s="5">
        <v>89</v>
      </c>
      <c r="Q100" s="5">
        <v>303</v>
      </c>
      <c r="R100" s="5">
        <v>994</v>
      </c>
      <c r="S100" s="5">
        <v>0</v>
      </c>
      <c r="T100" s="5">
        <v>0</v>
      </c>
      <c r="U100" s="5">
        <v>0</v>
      </c>
      <c r="V100" s="5">
        <v>8148</v>
      </c>
      <c r="W100" s="5">
        <v>8148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372437</v>
      </c>
      <c r="AE100" s="5">
        <v>253021</v>
      </c>
      <c r="AF100" s="5">
        <v>40919</v>
      </c>
      <c r="AG100" s="5">
        <v>24436</v>
      </c>
      <c r="AH100" s="5">
        <v>6421</v>
      </c>
      <c r="AI100" s="5">
        <v>47640</v>
      </c>
      <c r="AJ100" s="5">
        <v>0</v>
      </c>
      <c r="AK100" s="5">
        <v>11961</v>
      </c>
      <c r="AL100" s="5">
        <v>2031</v>
      </c>
      <c r="AM100" s="5">
        <v>0</v>
      </c>
      <c r="AN100" s="5">
        <v>1517</v>
      </c>
      <c r="AO100" s="5">
        <v>5169</v>
      </c>
      <c r="AP100" s="5">
        <v>3244</v>
      </c>
      <c r="AQ100" s="5">
        <v>0</v>
      </c>
      <c r="AR100" s="5">
        <v>0</v>
      </c>
      <c r="AS100" s="5">
        <v>0</v>
      </c>
    </row>
    <row r="101" spans="1:45">
      <c r="A101" s="5">
        <v>1397</v>
      </c>
      <c r="B101" s="5">
        <v>4</v>
      </c>
      <c r="C101" s="5" t="s">
        <v>345</v>
      </c>
      <c r="D101" s="5" t="s">
        <v>346</v>
      </c>
      <c r="E101" s="5">
        <v>743176</v>
      </c>
      <c r="F101" s="5">
        <v>454346</v>
      </c>
      <c r="G101" s="5">
        <v>68757</v>
      </c>
      <c r="H101" s="5">
        <v>10568</v>
      </c>
      <c r="I101" s="5">
        <v>9846</v>
      </c>
      <c r="J101" s="5">
        <v>184963</v>
      </c>
      <c r="K101" s="5">
        <v>9238</v>
      </c>
      <c r="L101" s="5">
        <v>1237</v>
      </c>
      <c r="M101" s="5">
        <v>4220</v>
      </c>
      <c r="N101" s="5">
        <v>40596</v>
      </c>
      <c r="O101" s="5">
        <v>32834</v>
      </c>
      <c r="P101" s="5">
        <v>1426</v>
      </c>
      <c r="Q101" s="5">
        <v>888</v>
      </c>
      <c r="R101" s="5">
        <v>5299</v>
      </c>
      <c r="S101" s="5">
        <v>0</v>
      </c>
      <c r="T101" s="5">
        <v>0</v>
      </c>
      <c r="U101" s="5">
        <v>150</v>
      </c>
      <c r="V101" s="5">
        <v>16982</v>
      </c>
      <c r="W101" s="5">
        <v>9103</v>
      </c>
      <c r="X101" s="5">
        <v>7272</v>
      </c>
      <c r="Y101" s="5">
        <v>10</v>
      </c>
      <c r="Z101" s="5">
        <v>4</v>
      </c>
      <c r="AA101" s="5">
        <v>593</v>
      </c>
      <c r="AB101" s="5">
        <v>0</v>
      </c>
      <c r="AC101" s="5">
        <v>0</v>
      </c>
      <c r="AD101" s="5">
        <v>43357</v>
      </c>
      <c r="AE101" s="5">
        <v>12978</v>
      </c>
      <c r="AF101" s="5">
        <v>14522</v>
      </c>
      <c r="AG101" s="5">
        <v>10193</v>
      </c>
      <c r="AH101" s="5">
        <v>2013</v>
      </c>
      <c r="AI101" s="5">
        <v>3479</v>
      </c>
      <c r="AJ101" s="5">
        <v>172</v>
      </c>
      <c r="AK101" s="5">
        <v>5914</v>
      </c>
      <c r="AL101" s="5">
        <v>2464</v>
      </c>
      <c r="AM101" s="5">
        <v>931</v>
      </c>
      <c r="AN101" s="5">
        <v>10</v>
      </c>
      <c r="AO101" s="5">
        <v>2215</v>
      </c>
      <c r="AP101" s="5">
        <v>295</v>
      </c>
      <c r="AQ101" s="5">
        <v>0</v>
      </c>
      <c r="AR101" s="5">
        <v>0</v>
      </c>
      <c r="AS101" s="5">
        <v>0</v>
      </c>
    </row>
    <row r="102" spans="1:45">
      <c r="A102" s="5">
        <v>1397</v>
      </c>
      <c r="B102" s="5">
        <v>3</v>
      </c>
      <c r="C102" s="5" t="s">
        <v>347</v>
      </c>
      <c r="D102" s="5" t="s">
        <v>348</v>
      </c>
      <c r="E102" s="5">
        <v>4906813</v>
      </c>
      <c r="F102" s="5">
        <v>3278688</v>
      </c>
      <c r="G102" s="5">
        <v>405705</v>
      </c>
      <c r="H102" s="5">
        <v>95037</v>
      </c>
      <c r="I102" s="5">
        <v>105691</v>
      </c>
      <c r="J102" s="5">
        <v>717583</v>
      </c>
      <c r="K102" s="5">
        <v>248916</v>
      </c>
      <c r="L102" s="5">
        <v>16141</v>
      </c>
      <c r="M102" s="5">
        <v>39052</v>
      </c>
      <c r="N102" s="5">
        <v>1884701</v>
      </c>
      <c r="O102" s="5">
        <v>1834414</v>
      </c>
      <c r="P102" s="5">
        <v>14632</v>
      </c>
      <c r="Q102" s="5">
        <v>5257</v>
      </c>
      <c r="R102" s="5">
        <v>444</v>
      </c>
      <c r="S102" s="5">
        <v>19946</v>
      </c>
      <c r="T102" s="5">
        <v>129</v>
      </c>
      <c r="U102" s="5">
        <v>9879</v>
      </c>
      <c r="V102" s="5">
        <v>192916</v>
      </c>
      <c r="W102" s="5">
        <v>160747</v>
      </c>
      <c r="X102" s="5">
        <v>10462</v>
      </c>
      <c r="Y102" s="5">
        <v>847</v>
      </c>
      <c r="Z102" s="5">
        <v>8812</v>
      </c>
      <c r="AA102" s="5">
        <v>12048</v>
      </c>
      <c r="AB102" s="5">
        <v>0</v>
      </c>
      <c r="AC102" s="5">
        <v>0</v>
      </c>
      <c r="AD102" s="5">
        <v>483628</v>
      </c>
      <c r="AE102" s="5">
        <v>244179</v>
      </c>
      <c r="AF102" s="5">
        <v>22690</v>
      </c>
      <c r="AG102" s="5">
        <v>1684</v>
      </c>
      <c r="AH102" s="5">
        <v>10940</v>
      </c>
      <c r="AI102" s="5">
        <v>203674</v>
      </c>
      <c r="AJ102" s="5">
        <v>461</v>
      </c>
      <c r="AK102" s="5">
        <v>87015</v>
      </c>
      <c r="AL102" s="5">
        <v>44562</v>
      </c>
      <c r="AM102" s="5">
        <v>10143</v>
      </c>
      <c r="AN102" s="5">
        <v>1066</v>
      </c>
      <c r="AO102" s="5">
        <v>4307</v>
      </c>
      <c r="AP102" s="5">
        <v>26846</v>
      </c>
      <c r="AQ102" s="5">
        <v>0</v>
      </c>
      <c r="AR102" s="5">
        <v>0</v>
      </c>
      <c r="AS102" s="5">
        <v>90</v>
      </c>
    </row>
    <row r="103" spans="1:45">
      <c r="A103" s="5">
        <v>1397</v>
      </c>
      <c r="B103" s="5">
        <v>4</v>
      </c>
      <c r="C103" s="5" t="s">
        <v>349</v>
      </c>
      <c r="D103" s="5" t="s">
        <v>348</v>
      </c>
      <c r="E103" s="5">
        <v>4906813</v>
      </c>
      <c r="F103" s="5">
        <v>3278688</v>
      </c>
      <c r="G103" s="5">
        <v>405705</v>
      </c>
      <c r="H103" s="5">
        <v>95037</v>
      </c>
      <c r="I103" s="5">
        <v>105691</v>
      </c>
      <c r="J103" s="5">
        <v>717583</v>
      </c>
      <c r="K103" s="5">
        <v>248916</v>
      </c>
      <c r="L103" s="5">
        <v>16141</v>
      </c>
      <c r="M103" s="5">
        <v>39052</v>
      </c>
      <c r="N103" s="5">
        <v>1884701</v>
      </c>
      <c r="O103" s="5">
        <v>1834414</v>
      </c>
      <c r="P103" s="5">
        <v>14632</v>
      </c>
      <c r="Q103" s="5">
        <v>5257</v>
      </c>
      <c r="R103" s="5">
        <v>444</v>
      </c>
      <c r="S103" s="5">
        <v>19946</v>
      </c>
      <c r="T103" s="5">
        <v>129</v>
      </c>
      <c r="U103" s="5">
        <v>9879</v>
      </c>
      <c r="V103" s="5">
        <v>192916</v>
      </c>
      <c r="W103" s="5">
        <v>160747</v>
      </c>
      <c r="X103" s="5">
        <v>10462</v>
      </c>
      <c r="Y103" s="5">
        <v>847</v>
      </c>
      <c r="Z103" s="5">
        <v>8812</v>
      </c>
      <c r="AA103" s="5">
        <v>12048</v>
      </c>
      <c r="AB103" s="5">
        <v>0</v>
      </c>
      <c r="AC103" s="5">
        <v>0</v>
      </c>
      <c r="AD103" s="5">
        <v>483628</v>
      </c>
      <c r="AE103" s="5">
        <v>244179</v>
      </c>
      <c r="AF103" s="5">
        <v>22690</v>
      </c>
      <c r="AG103" s="5">
        <v>1684</v>
      </c>
      <c r="AH103" s="5">
        <v>10940</v>
      </c>
      <c r="AI103" s="5">
        <v>203674</v>
      </c>
      <c r="AJ103" s="5">
        <v>461</v>
      </c>
      <c r="AK103" s="5">
        <v>87015</v>
      </c>
      <c r="AL103" s="5">
        <v>44562</v>
      </c>
      <c r="AM103" s="5">
        <v>10143</v>
      </c>
      <c r="AN103" s="5">
        <v>1066</v>
      </c>
      <c r="AO103" s="5">
        <v>4307</v>
      </c>
      <c r="AP103" s="5">
        <v>26846</v>
      </c>
      <c r="AQ103" s="5">
        <v>0</v>
      </c>
      <c r="AR103" s="5">
        <v>0</v>
      </c>
      <c r="AS103" s="5">
        <v>90</v>
      </c>
    </row>
    <row r="104" spans="1:45">
      <c r="A104" s="5">
        <v>1397</v>
      </c>
      <c r="B104" s="5">
        <v>2</v>
      </c>
      <c r="C104" s="5" t="s">
        <v>350</v>
      </c>
      <c r="D104" s="5" t="s">
        <v>351</v>
      </c>
      <c r="E104" s="5">
        <v>14322876</v>
      </c>
      <c r="F104" s="5">
        <v>8780656</v>
      </c>
      <c r="G104" s="5">
        <v>464183</v>
      </c>
      <c r="H104" s="5">
        <v>281985</v>
      </c>
      <c r="I104" s="5">
        <v>664686</v>
      </c>
      <c r="J104" s="5">
        <v>3142891</v>
      </c>
      <c r="K104" s="5">
        <v>822708</v>
      </c>
      <c r="L104" s="5">
        <v>134062</v>
      </c>
      <c r="M104" s="5">
        <v>31704</v>
      </c>
      <c r="N104" s="5">
        <v>2817035</v>
      </c>
      <c r="O104" s="5">
        <v>2721320</v>
      </c>
      <c r="P104" s="5">
        <v>30321</v>
      </c>
      <c r="Q104" s="5">
        <v>10876</v>
      </c>
      <c r="R104" s="5">
        <v>14447</v>
      </c>
      <c r="S104" s="5">
        <v>33076</v>
      </c>
      <c r="T104" s="5">
        <v>413</v>
      </c>
      <c r="U104" s="5">
        <v>6582</v>
      </c>
      <c r="V104" s="5">
        <v>1544187</v>
      </c>
      <c r="W104" s="5">
        <v>784619</v>
      </c>
      <c r="X104" s="5">
        <v>131175</v>
      </c>
      <c r="Y104" s="5">
        <v>15221</v>
      </c>
      <c r="Z104" s="5">
        <v>6691</v>
      </c>
      <c r="AA104" s="5">
        <v>606017</v>
      </c>
      <c r="AB104" s="5">
        <v>91</v>
      </c>
      <c r="AC104" s="5">
        <v>374</v>
      </c>
      <c r="AD104" s="5">
        <v>3278582</v>
      </c>
      <c r="AE104" s="5">
        <v>2525711</v>
      </c>
      <c r="AF104" s="5">
        <v>106812</v>
      </c>
      <c r="AG104" s="5">
        <v>35123</v>
      </c>
      <c r="AH104" s="5">
        <v>96569</v>
      </c>
      <c r="AI104" s="5">
        <v>512851</v>
      </c>
      <c r="AJ104" s="5">
        <v>1516</v>
      </c>
      <c r="AK104" s="5">
        <v>1501196</v>
      </c>
      <c r="AL104" s="5">
        <v>915886</v>
      </c>
      <c r="AM104" s="5">
        <v>32158</v>
      </c>
      <c r="AN104" s="5">
        <v>7833</v>
      </c>
      <c r="AO104" s="5">
        <v>127244</v>
      </c>
      <c r="AP104" s="5">
        <v>246640</v>
      </c>
      <c r="AQ104" s="5">
        <v>171301</v>
      </c>
      <c r="AR104" s="5">
        <v>51</v>
      </c>
      <c r="AS104" s="5">
        <v>83</v>
      </c>
    </row>
    <row r="105" spans="1:45">
      <c r="A105" s="5">
        <v>1397</v>
      </c>
      <c r="B105" s="5">
        <v>3</v>
      </c>
      <c r="C105" s="5" t="s">
        <v>352</v>
      </c>
      <c r="D105" s="5" t="s">
        <v>353</v>
      </c>
      <c r="E105" s="5">
        <v>3127935</v>
      </c>
      <c r="F105" s="5">
        <v>2190042</v>
      </c>
      <c r="G105" s="5">
        <v>169002</v>
      </c>
      <c r="H105" s="5">
        <v>28485</v>
      </c>
      <c r="I105" s="5">
        <v>72279</v>
      </c>
      <c r="J105" s="5">
        <v>304711</v>
      </c>
      <c r="K105" s="5">
        <v>350973</v>
      </c>
      <c r="L105" s="5">
        <v>3871</v>
      </c>
      <c r="M105" s="5">
        <v>8572</v>
      </c>
      <c r="N105" s="5">
        <v>604144</v>
      </c>
      <c r="O105" s="5">
        <v>599978</v>
      </c>
      <c r="P105" s="5">
        <v>1938</v>
      </c>
      <c r="Q105" s="5">
        <v>945</v>
      </c>
      <c r="R105" s="5">
        <v>986</v>
      </c>
      <c r="S105" s="5">
        <v>192</v>
      </c>
      <c r="T105" s="5">
        <v>0</v>
      </c>
      <c r="U105" s="5">
        <v>106</v>
      </c>
      <c r="V105" s="5">
        <v>257773</v>
      </c>
      <c r="W105" s="5">
        <v>180686</v>
      </c>
      <c r="X105" s="5">
        <v>152</v>
      </c>
      <c r="Y105" s="5">
        <v>0</v>
      </c>
      <c r="Z105" s="5">
        <v>0</v>
      </c>
      <c r="AA105" s="5">
        <v>76935</v>
      </c>
      <c r="AB105" s="5">
        <v>0</v>
      </c>
      <c r="AC105" s="5">
        <v>0</v>
      </c>
      <c r="AD105" s="5">
        <v>853979</v>
      </c>
      <c r="AE105" s="5">
        <v>744166</v>
      </c>
      <c r="AF105" s="5">
        <v>29610</v>
      </c>
      <c r="AG105" s="5">
        <v>11030</v>
      </c>
      <c r="AH105" s="5">
        <v>6552</v>
      </c>
      <c r="AI105" s="5">
        <v>62621</v>
      </c>
      <c r="AJ105" s="5">
        <v>0</v>
      </c>
      <c r="AK105" s="5">
        <v>264938</v>
      </c>
      <c r="AL105" s="5">
        <v>45797</v>
      </c>
      <c r="AM105" s="5">
        <v>477</v>
      </c>
      <c r="AN105" s="5">
        <v>290</v>
      </c>
      <c r="AO105" s="5">
        <v>60958</v>
      </c>
      <c r="AP105" s="5">
        <v>48970</v>
      </c>
      <c r="AQ105" s="5">
        <v>108446</v>
      </c>
      <c r="AR105" s="5">
        <v>0</v>
      </c>
      <c r="AS105" s="5">
        <v>0</v>
      </c>
    </row>
    <row r="106" spans="1:45">
      <c r="A106" s="5">
        <v>1397</v>
      </c>
      <c r="B106" s="5">
        <v>4</v>
      </c>
      <c r="C106" s="5" t="s">
        <v>354</v>
      </c>
      <c r="D106" s="5" t="s">
        <v>353</v>
      </c>
      <c r="E106" s="5">
        <v>3127935</v>
      </c>
      <c r="F106" s="5">
        <v>2190042</v>
      </c>
      <c r="G106" s="5">
        <v>169002</v>
      </c>
      <c r="H106" s="5">
        <v>28485</v>
      </c>
      <c r="I106" s="5">
        <v>72279</v>
      </c>
      <c r="J106" s="5">
        <v>304711</v>
      </c>
      <c r="K106" s="5">
        <v>350973</v>
      </c>
      <c r="L106" s="5">
        <v>3871</v>
      </c>
      <c r="M106" s="5">
        <v>8572</v>
      </c>
      <c r="N106" s="5">
        <v>604144</v>
      </c>
      <c r="O106" s="5">
        <v>599978</v>
      </c>
      <c r="P106" s="5">
        <v>1938</v>
      </c>
      <c r="Q106" s="5">
        <v>945</v>
      </c>
      <c r="R106" s="5">
        <v>986</v>
      </c>
      <c r="S106" s="5">
        <v>192</v>
      </c>
      <c r="T106" s="5">
        <v>0</v>
      </c>
      <c r="U106" s="5">
        <v>106</v>
      </c>
      <c r="V106" s="5">
        <v>257773</v>
      </c>
      <c r="W106" s="5">
        <v>180686</v>
      </c>
      <c r="X106" s="5">
        <v>152</v>
      </c>
      <c r="Y106" s="5">
        <v>0</v>
      </c>
      <c r="Z106" s="5">
        <v>0</v>
      </c>
      <c r="AA106" s="5">
        <v>76935</v>
      </c>
      <c r="AB106" s="5">
        <v>0</v>
      </c>
      <c r="AC106" s="5">
        <v>0</v>
      </c>
      <c r="AD106" s="5">
        <v>853979</v>
      </c>
      <c r="AE106" s="5">
        <v>744166</v>
      </c>
      <c r="AF106" s="5">
        <v>29610</v>
      </c>
      <c r="AG106" s="5">
        <v>11030</v>
      </c>
      <c r="AH106" s="5">
        <v>6552</v>
      </c>
      <c r="AI106" s="5">
        <v>62621</v>
      </c>
      <c r="AJ106" s="5">
        <v>0</v>
      </c>
      <c r="AK106" s="5">
        <v>264938</v>
      </c>
      <c r="AL106" s="5">
        <v>45797</v>
      </c>
      <c r="AM106" s="5">
        <v>477</v>
      </c>
      <c r="AN106" s="5">
        <v>290</v>
      </c>
      <c r="AO106" s="5">
        <v>60958</v>
      </c>
      <c r="AP106" s="5">
        <v>48970</v>
      </c>
      <c r="AQ106" s="5">
        <v>108446</v>
      </c>
      <c r="AR106" s="5">
        <v>0</v>
      </c>
      <c r="AS106" s="5">
        <v>0</v>
      </c>
    </row>
    <row r="107" spans="1:45">
      <c r="A107" s="5">
        <v>1397</v>
      </c>
      <c r="B107" s="5">
        <v>3</v>
      </c>
      <c r="C107" s="5" t="s">
        <v>355</v>
      </c>
      <c r="D107" s="5" t="s">
        <v>356</v>
      </c>
      <c r="E107" s="5">
        <v>11194941</v>
      </c>
      <c r="F107" s="5">
        <v>6590615</v>
      </c>
      <c r="G107" s="5">
        <v>295181</v>
      </c>
      <c r="H107" s="5">
        <v>253500</v>
      </c>
      <c r="I107" s="5">
        <v>592407</v>
      </c>
      <c r="J107" s="5">
        <v>2838181</v>
      </c>
      <c r="K107" s="5">
        <v>471735</v>
      </c>
      <c r="L107" s="5">
        <v>130191</v>
      </c>
      <c r="M107" s="5">
        <v>23131</v>
      </c>
      <c r="N107" s="5">
        <v>2212890</v>
      </c>
      <c r="O107" s="5">
        <v>2121342</v>
      </c>
      <c r="P107" s="5">
        <v>28383</v>
      </c>
      <c r="Q107" s="5">
        <v>9931</v>
      </c>
      <c r="R107" s="5">
        <v>13461</v>
      </c>
      <c r="S107" s="5">
        <v>32884</v>
      </c>
      <c r="T107" s="5">
        <v>413</v>
      </c>
      <c r="U107" s="5">
        <v>6476</v>
      </c>
      <c r="V107" s="5">
        <v>1286415</v>
      </c>
      <c r="W107" s="5">
        <v>603934</v>
      </c>
      <c r="X107" s="5">
        <v>131022</v>
      </c>
      <c r="Y107" s="5">
        <v>15221</v>
      </c>
      <c r="Z107" s="5">
        <v>6691</v>
      </c>
      <c r="AA107" s="5">
        <v>529082</v>
      </c>
      <c r="AB107" s="5">
        <v>91</v>
      </c>
      <c r="AC107" s="5">
        <v>374</v>
      </c>
      <c r="AD107" s="5">
        <v>2424603</v>
      </c>
      <c r="AE107" s="5">
        <v>1781546</v>
      </c>
      <c r="AF107" s="5">
        <v>77202</v>
      </c>
      <c r="AG107" s="5">
        <v>24093</v>
      </c>
      <c r="AH107" s="5">
        <v>90017</v>
      </c>
      <c r="AI107" s="5">
        <v>450230</v>
      </c>
      <c r="AJ107" s="5">
        <v>1516</v>
      </c>
      <c r="AK107" s="5">
        <v>1236259</v>
      </c>
      <c r="AL107" s="5">
        <v>870090</v>
      </c>
      <c r="AM107" s="5">
        <v>31681</v>
      </c>
      <c r="AN107" s="5">
        <v>7543</v>
      </c>
      <c r="AO107" s="5">
        <v>66287</v>
      </c>
      <c r="AP107" s="5">
        <v>197670</v>
      </c>
      <c r="AQ107" s="5">
        <v>62854</v>
      </c>
      <c r="AR107" s="5">
        <v>51</v>
      </c>
      <c r="AS107" s="5">
        <v>83</v>
      </c>
    </row>
    <row r="108" spans="1:45">
      <c r="A108" s="5">
        <v>1397</v>
      </c>
      <c r="B108" s="5">
        <v>4</v>
      </c>
      <c r="C108" s="5" t="s">
        <v>357</v>
      </c>
      <c r="D108" s="5" t="s">
        <v>358</v>
      </c>
      <c r="E108" s="5">
        <v>329878</v>
      </c>
      <c r="F108" s="5">
        <v>174566</v>
      </c>
      <c r="G108" s="5">
        <v>31717</v>
      </c>
      <c r="H108" s="5">
        <v>13520</v>
      </c>
      <c r="I108" s="5">
        <v>13230</v>
      </c>
      <c r="J108" s="5">
        <v>71212</v>
      </c>
      <c r="K108" s="5">
        <v>15139</v>
      </c>
      <c r="L108" s="5">
        <v>7571</v>
      </c>
      <c r="M108" s="5">
        <v>2923</v>
      </c>
      <c r="N108" s="5">
        <v>217</v>
      </c>
      <c r="O108" s="5">
        <v>0</v>
      </c>
      <c r="P108" s="5">
        <v>217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158284</v>
      </c>
      <c r="W108" s="5">
        <v>12951</v>
      </c>
      <c r="X108" s="5">
        <v>13772</v>
      </c>
      <c r="Y108" s="5">
        <v>0</v>
      </c>
      <c r="Z108" s="5">
        <v>0</v>
      </c>
      <c r="AA108" s="5">
        <v>131562</v>
      </c>
      <c r="AB108" s="5">
        <v>0</v>
      </c>
      <c r="AC108" s="5">
        <v>0</v>
      </c>
      <c r="AD108" s="5">
        <v>26658</v>
      </c>
      <c r="AE108" s="5">
        <v>19590</v>
      </c>
      <c r="AF108" s="5">
        <v>0</v>
      </c>
      <c r="AG108" s="5">
        <v>857</v>
      </c>
      <c r="AH108" s="5">
        <v>2334</v>
      </c>
      <c r="AI108" s="5">
        <v>3844</v>
      </c>
      <c r="AJ108" s="5">
        <v>34</v>
      </c>
      <c r="AK108" s="5">
        <v>17017</v>
      </c>
      <c r="AL108" s="5">
        <v>2022</v>
      </c>
      <c r="AM108" s="5">
        <v>6729</v>
      </c>
      <c r="AN108" s="5">
        <v>1503</v>
      </c>
      <c r="AO108" s="5">
        <v>1965</v>
      </c>
      <c r="AP108" s="5">
        <v>4595</v>
      </c>
      <c r="AQ108" s="5">
        <v>203</v>
      </c>
      <c r="AR108" s="5">
        <v>0</v>
      </c>
      <c r="AS108" s="5">
        <v>0</v>
      </c>
    </row>
    <row r="109" spans="1:45">
      <c r="A109" s="5">
        <v>1397</v>
      </c>
      <c r="B109" s="5">
        <v>4</v>
      </c>
      <c r="C109" s="5" t="s">
        <v>359</v>
      </c>
      <c r="D109" s="5" t="s">
        <v>360</v>
      </c>
      <c r="E109" s="5">
        <v>2781428</v>
      </c>
      <c r="F109" s="5">
        <v>1940953</v>
      </c>
      <c r="G109" s="5">
        <v>84585</v>
      </c>
      <c r="H109" s="5">
        <v>67411</v>
      </c>
      <c r="I109" s="5">
        <v>33990</v>
      </c>
      <c r="J109" s="5">
        <v>359753</v>
      </c>
      <c r="K109" s="5">
        <v>189706</v>
      </c>
      <c r="L109" s="5">
        <v>102823</v>
      </c>
      <c r="M109" s="5">
        <v>2208</v>
      </c>
      <c r="N109" s="5">
        <v>460406</v>
      </c>
      <c r="O109" s="5">
        <v>435091</v>
      </c>
      <c r="P109" s="5">
        <v>19194</v>
      </c>
      <c r="Q109" s="5">
        <v>1036</v>
      </c>
      <c r="R109" s="5">
        <v>1702</v>
      </c>
      <c r="S109" s="5">
        <v>2980</v>
      </c>
      <c r="T109" s="5">
        <v>41</v>
      </c>
      <c r="U109" s="5">
        <v>363</v>
      </c>
      <c r="V109" s="5">
        <v>226319</v>
      </c>
      <c r="W109" s="5">
        <v>161427</v>
      </c>
      <c r="X109" s="5">
        <v>12311</v>
      </c>
      <c r="Y109" s="5">
        <v>4408</v>
      </c>
      <c r="Z109" s="5">
        <v>1670</v>
      </c>
      <c r="AA109" s="5">
        <v>46232</v>
      </c>
      <c r="AB109" s="5">
        <v>5</v>
      </c>
      <c r="AC109" s="5">
        <v>267</v>
      </c>
      <c r="AD109" s="5">
        <v>521256</v>
      </c>
      <c r="AE109" s="5">
        <v>381523</v>
      </c>
      <c r="AF109" s="5">
        <v>11778</v>
      </c>
      <c r="AG109" s="5">
        <v>2049</v>
      </c>
      <c r="AH109" s="5">
        <v>6858</v>
      </c>
      <c r="AI109" s="5">
        <v>118676</v>
      </c>
      <c r="AJ109" s="5">
        <v>373</v>
      </c>
      <c r="AK109" s="5">
        <v>45860</v>
      </c>
      <c r="AL109" s="5">
        <v>6855</v>
      </c>
      <c r="AM109" s="5">
        <v>1388</v>
      </c>
      <c r="AN109" s="5">
        <v>77</v>
      </c>
      <c r="AO109" s="5">
        <v>15026</v>
      </c>
      <c r="AP109" s="5">
        <v>22513</v>
      </c>
      <c r="AQ109" s="5">
        <v>0</v>
      </c>
      <c r="AR109" s="5">
        <v>0</v>
      </c>
      <c r="AS109" s="5">
        <v>0</v>
      </c>
    </row>
    <row r="110" spans="1:45">
      <c r="A110" s="5">
        <v>1397</v>
      </c>
      <c r="B110" s="5">
        <v>4</v>
      </c>
      <c r="C110" s="5" t="s">
        <v>361</v>
      </c>
      <c r="D110" s="5" t="s">
        <v>362</v>
      </c>
      <c r="E110" s="5">
        <v>260918</v>
      </c>
      <c r="F110" s="5">
        <v>168152</v>
      </c>
      <c r="G110" s="5">
        <v>18200</v>
      </c>
      <c r="H110" s="5">
        <v>13400</v>
      </c>
      <c r="I110" s="5">
        <v>5499</v>
      </c>
      <c r="J110" s="5">
        <v>13456</v>
      </c>
      <c r="K110" s="5">
        <v>41130</v>
      </c>
      <c r="L110" s="5">
        <v>111</v>
      </c>
      <c r="M110" s="5">
        <v>970</v>
      </c>
      <c r="N110" s="5">
        <v>4378</v>
      </c>
      <c r="O110" s="5">
        <v>2438</v>
      </c>
      <c r="P110" s="5">
        <v>163</v>
      </c>
      <c r="Q110" s="5">
        <v>495</v>
      </c>
      <c r="R110" s="5">
        <v>0</v>
      </c>
      <c r="S110" s="5">
        <v>1283</v>
      </c>
      <c r="T110" s="5">
        <v>0</v>
      </c>
      <c r="U110" s="5">
        <v>0</v>
      </c>
      <c r="V110" s="5">
        <v>86574</v>
      </c>
      <c r="W110" s="5">
        <v>18090</v>
      </c>
      <c r="X110" s="5">
        <v>28955</v>
      </c>
      <c r="Y110" s="5">
        <v>0</v>
      </c>
      <c r="Z110" s="5">
        <v>0</v>
      </c>
      <c r="AA110" s="5">
        <v>39528</v>
      </c>
      <c r="AB110" s="5">
        <v>0</v>
      </c>
      <c r="AC110" s="5">
        <v>0</v>
      </c>
      <c r="AD110" s="5">
        <v>147454</v>
      </c>
      <c r="AE110" s="5">
        <v>94357</v>
      </c>
      <c r="AF110" s="5">
        <v>32323</v>
      </c>
      <c r="AG110" s="5">
        <v>761</v>
      </c>
      <c r="AH110" s="5">
        <v>0</v>
      </c>
      <c r="AI110" s="5">
        <v>20013</v>
      </c>
      <c r="AJ110" s="5">
        <v>0</v>
      </c>
      <c r="AK110" s="5">
        <v>62247</v>
      </c>
      <c r="AL110" s="5">
        <v>39168</v>
      </c>
      <c r="AM110" s="5">
        <v>21456</v>
      </c>
      <c r="AN110" s="5">
        <v>274</v>
      </c>
      <c r="AO110" s="5">
        <v>680</v>
      </c>
      <c r="AP110" s="5">
        <v>670</v>
      </c>
      <c r="AQ110" s="5">
        <v>0</v>
      </c>
      <c r="AR110" s="5">
        <v>0</v>
      </c>
      <c r="AS110" s="5">
        <v>0</v>
      </c>
    </row>
    <row r="111" spans="1:45">
      <c r="A111" s="5">
        <v>1397</v>
      </c>
      <c r="B111" s="5">
        <v>4</v>
      </c>
      <c r="C111" s="5" t="s">
        <v>363</v>
      </c>
      <c r="D111" s="5" t="s">
        <v>364</v>
      </c>
      <c r="E111" s="5">
        <v>4771010</v>
      </c>
      <c r="F111" s="5">
        <v>3003077</v>
      </c>
      <c r="G111" s="5">
        <v>103262</v>
      </c>
      <c r="H111" s="5">
        <v>98327</v>
      </c>
      <c r="I111" s="5">
        <v>281459</v>
      </c>
      <c r="J111" s="5">
        <v>1212849</v>
      </c>
      <c r="K111" s="5">
        <v>48611</v>
      </c>
      <c r="L111" s="5">
        <v>16252</v>
      </c>
      <c r="M111" s="5">
        <v>7174</v>
      </c>
      <c r="N111" s="5">
        <v>1447384</v>
      </c>
      <c r="O111" s="5">
        <v>1416158</v>
      </c>
      <c r="P111" s="5">
        <v>6228</v>
      </c>
      <c r="Q111" s="5">
        <v>7272</v>
      </c>
      <c r="R111" s="5">
        <v>2820</v>
      </c>
      <c r="S111" s="5">
        <v>9151</v>
      </c>
      <c r="T111" s="5">
        <v>362</v>
      </c>
      <c r="U111" s="5">
        <v>5393</v>
      </c>
      <c r="V111" s="5">
        <v>471333</v>
      </c>
      <c r="W111" s="5">
        <v>226041</v>
      </c>
      <c r="X111" s="5">
        <v>55043</v>
      </c>
      <c r="Y111" s="5">
        <v>10562</v>
      </c>
      <c r="Z111" s="5">
        <v>1433</v>
      </c>
      <c r="AA111" s="5">
        <v>178166</v>
      </c>
      <c r="AB111" s="5">
        <v>0</v>
      </c>
      <c r="AC111" s="5">
        <v>88</v>
      </c>
      <c r="AD111" s="5">
        <v>1368675</v>
      </c>
      <c r="AE111" s="5">
        <v>1061841</v>
      </c>
      <c r="AF111" s="5">
        <v>27935</v>
      </c>
      <c r="AG111" s="5">
        <v>19772</v>
      </c>
      <c r="AH111" s="5">
        <v>15664</v>
      </c>
      <c r="AI111" s="5">
        <v>242713</v>
      </c>
      <c r="AJ111" s="5">
        <v>750</v>
      </c>
      <c r="AK111" s="5">
        <v>883186</v>
      </c>
      <c r="AL111" s="5">
        <v>691137</v>
      </c>
      <c r="AM111" s="5">
        <v>1526</v>
      </c>
      <c r="AN111" s="5">
        <v>4461</v>
      </c>
      <c r="AO111" s="5">
        <v>30005</v>
      </c>
      <c r="AP111" s="5">
        <v>108166</v>
      </c>
      <c r="AQ111" s="5">
        <v>47773</v>
      </c>
      <c r="AR111" s="5">
        <v>51</v>
      </c>
      <c r="AS111" s="5">
        <v>66</v>
      </c>
    </row>
    <row r="112" spans="1:45">
      <c r="A112" s="5">
        <v>1397</v>
      </c>
      <c r="B112" s="5">
        <v>4</v>
      </c>
      <c r="C112" s="5" t="s">
        <v>365</v>
      </c>
      <c r="D112" s="5" t="s">
        <v>366</v>
      </c>
      <c r="E112" s="5">
        <v>1865178</v>
      </c>
      <c r="F112" s="5">
        <v>722158</v>
      </c>
      <c r="G112" s="5">
        <v>42064</v>
      </c>
      <c r="H112" s="5">
        <v>31964</v>
      </c>
      <c r="I112" s="5">
        <v>103325</v>
      </c>
      <c r="J112" s="5">
        <v>857834</v>
      </c>
      <c r="K112" s="5">
        <v>97127</v>
      </c>
      <c r="L112" s="5">
        <v>2155</v>
      </c>
      <c r="M112" s="5">
        <v>8550</v>
      </c>
      <c r="N112" s="5">
        <v>128230</v>
      </c>
      <c r="O112" s="5">
        <v>102451</v>
      </c>
      <c r="P112" s="5">
        <v>874</v>
      </c>
      <c r="Q112" s="5">
        <v>512</v>
      </c>
      <c r="R112" s="5">
        <v>5414</v>
      </c>
      <c r="S112" s="5">
        <v>18870</v>
      </c>
      <c r="T112" s="5">
        <v>2</v>
      </c>
      <c r="U112" s="5">
        <v>107</v>
      </c>
      <c r="V112" s="5">
        <v>119970</v>
      </c>
      <c r="W112" s="5">
        <v>34538</v>
      </c>
      <c r="X112" s="5">
        <v>20118</v>
      </c>
      <c r="Y112" s="5">
        <v>246</v>
      </c>
      <c r="Z112" s="5">
        <v>1031</v>
      </c>
      <c r="AA112" s="5">
        <v>63935</v>
      </c>
      <c r="AB112" s="5">
        <v>86</v>
      </c>
      <c r="AC112" s="5">
        <v>16</v>
      </c>
      <c r="AD112" s="5">
        <v>144762</v>
      </c>
      <c r="AE112" s="5">
        <v>66281</v>
      </c>
      <c r="AF112" s="5">
        <v>1470</v>
      </c>
      <c r="AG112" s="5">
        <v>482</v>
      </c>
      <c r="AH112" s="5">
        <v>31921</v>
      </c>
      <c r="AI112" s="5">
        <v>44496</v>
      </c>
      <c r="AJ112" s="5">
        <v>112</v>
      </c>
      <c r="AK112" s="5">
        <v>88578</v>
      </c>
      <c r="AL112" s="5">
        <v>33527</v>
      </c>
      <c r="AM112" s="5">
        <v>582</v>
      </c>
      <c r="AN112" s="5">
        <v>1204</v>
      </c>
      <c r="AO112" s="5">
        <v>16934</v>
      </c>
      <c r="AP112" s="5">
        <v>36330</v>
      </c>
      <c r="AQ112" s="5">
        <v>0</v>
      </c>
      <c r="AR112" s="5">
        <v>0</v>
      </c>
      <c r="AS112" s="5">
        <v>0</v>
      </c>
    </row>
    <row r="113" spans="1:45">
      <c r="A113" s="5">
        <v>1397</v>
      </c>
      <c r="B113" s="5">
        <v>4</v>
      </c>
      <c r="C113" s="5" t="s">
        <v>367</v>
      </c>
      <c r="D113" s="5" t="s">
        <v>368</v>
      </c>
      <c r="E113" s="5">
        <v>520673</v>
      </c>
      <c r="F113" s="5">
        <v>183178</v>
      </c>
      <c r="G113" s="5">
        <v>1948</v>
      </c>
      <c r="H113" s="5">
        <v>7297</v>
      </c>
      <c r="I113" s="5">
        <v>16722</v>
      </c>
      <c r="J113" s="5">
        <v>263385</v>
      </c>
      <c r="K113" s="5">
        <v>47780</v>
      </c>
      <c r="L113" s="5">
        <v>303</v>
      </c>
      <c r="M113" s="5">
        <v>61</v>
      </c>
      <c r="N113" s="5">
        <v>11728</v>
      </c>
      <c r="O113" s="5">
        <v>10349</v>
      </c>
      <c r="P113" s="5">
        <v>555</v>
      </c>
      <c r="Q113" s="5">
        <v>179</v>
      </c>
      <c r="R113" s="5">
        <v>0</v>
      </c>
      <c r="S113" s="5">
        <v>600</v>
      </c>
      <c r="T113" s="5">
        <v>0</v>
      </c>
      <c r="U113" s="5">
        <v>44</v>
      </c>
      <c r="V113" s="5">
        <v>36626</v>
      </c>
      <c r="W113" s="5">
        <v>35286</v>
      </c>
      <c r="X113" s="5">
        <v>139</v>
      </c>
      <c r="Y113" s="5">
        <v>0</v>
      </c>
      <c r="Z113" s="5">
        <v>0</v>
      </c>
      <c r="AA113" s="5">
        <v>1201</v>
      </c>
      <c r="AB113" s="5">
        <v>0</v>
      </c>
      <c r="AC113" s="5">
        <v>0</v>
      </c>
      <c r="AD113" s="5">
        <v>18458</v>
      </c>
      <c r="AE113" s="5">
        <v>15788</v>
      </c>
      <c r="AF113" s="5">
        <v>132</v>
      </c>
      <c r="AG113" s="5">
        <v>44</v>
      </c>
      <c r="AH113" s="5">
        <v>55</v>
      </c>
      <c r="AI113" s="5">
        <v>2439</v>
      </c>
      <c r="AJ113" s="5">
        <v>0</v>
      </c>
      <c r="AK113" s="5">
        <v>253</v>
      </c>
      <c r="AL113" s="5">
        <v>0</v>
      </c>
      <c r="AM113" s="5">
        <v>0</v>
      </c>
      <c r="AN113" s="5">
        <v>0</v>
      </c>
      <c r="AO113" s="5">
        <v>253</v>
      </c>
      <c r="AP113" s="5">
        <v>0</v>
      </c>
      <c r="AQ113" s="5">
        <v>0</v>
      </c>
      <c r="AR113" s="5">
        <v>0</v>
      </c>
      <c r="AS113" s="5">
        <v>0</v>
      </c>
    </row>
    <row r="114" spans="1:45">
      <c r="A114" s="5">
        <v>1397</v>
      </c>
      <c r="B114" s="5">
        <v>4</v>
      </c>
      <c r="C114" s="5" t="s">
        <v>369</v>
      </c>
      <c r="D114" s="5" t="s">
        <v>370</v>
      </c>
      <c r="E114" s="5">
        <v>665854</v>
      </c>
      <c r="F114" s="5">
        <v>398530</v>
      </c>
      <c r="G114" s="5">
        <v>13404</v>
      </c>
      <c r="H114" s="5">
        <v>21581</v>
      </c>
      <c r="I114" s="5">
        <v>138182</v>
      </c>
      <c r="J114" s="5">
        <v>59693</v>
      </c>
      <c r="K114" s="5">
        <v>32243</v>
      </c>
      <c r="L114" s="5">
        <v>976</v>
      </c>
      <c r="M114" s="5">
        <v>1245</v>
      </c>
      <c r="N114" s="5">
        <v>160546</v>
      </c>
      <c r="O114" s="5">
        <v>154855</v>
      </c>
      <c r="P114" s="5">
        <v>1153</v>
      </c>
      <c r="Q114" s="5">
        <v>437</v>
      </c>
      <c r="R114" s="5">
        <v>3525</v>
      </c>
      <c r="S114" s="5">
        <v>0</v>
      </c>
      <c r="T114" s="5">
        <v>7</v>
      </c>
      <c r="U114" s="5">
        <v>568</v>
      </c>
      <c r="V114" s="5">
        <v>187308</v>
      </c>
      <c r="W114" s="5">
        <v>115600</v>
      </c>
      <c r="X114" s="5">
        <v>685</v>
      </c>
      <c r="Y114" s="5">
        <v>5</v>
      </c>
      <c r="Z114" s="5">
        <v>2558</v>
      </c>
      <c r="AA114" s="5">
        <v>68458</v>
      </c>
      <c r="AB114" s="5">
        <v>0</v>
      </c>
      <c r="AC114" s="5">
        <v>3</v>
      </c>
      <c r="AD114" s="5">
        <v>197340</v>
      </c>
      <c r="AE114" s="5">
        <v>142165</v>
      </c>
      <c r="AF114" s="5">
        <v>3564</v>
      </c>
      <c r="AG114" s="5">
        <v>128</v>
      </c>
      <c r="AH114" s="5">
        <v>33186</v>
      </c>
      <c r="AI114" s="5">
        <v>18050</v>
      </c>
      <c r="AJ114" s="5">
        <v>248</v>
      </c>
      <c r="AK114" s="5">
        <v>139119</v>
      </c>
      <c r="AL114" s="5">
        <v>97381</v>
      </c>
      <c r="AM114" s="5">
        <v>0</v>
      </c>
      <c r="AN114" s="5">
        <v>23</v>
      </c>
      <c r="AO114" s="5">
        <v>1423</v>
      </c>
      <c r="AP114" s="5">
        <v>25396</v>
      </c>
      <c r="AQ114" s="5">
        <v>14879</v>
      </c>
      <c r="AR114" s="5">
        <v>0</v>
      </c>
      <c r="AS114" s="5">
        <v>17</v>
      </c>
    </row>
    <row r="115" spans="1:45">
      <c r="A115" s="5">
        <v>1397</v>
      </c>
      <c r="B115" s="5">
        <v>2</v>
      </c>
      <c r="C115" s="5" t="s">
        <v>371</v>
      </c>
      <c r="D115" s="5" t="s">
        <v>372</v>
      </c>
      <c r="E115" s="5">
        <v>21006459</v>
      </c>
      <c r="F115" s="5">
        <v>11489006</v>
      </c>
      <c r="G115" s="5">
        <v>2289606</v>
      </c>
      <c r="H115" s="5">
        <v>654297</v>
      </c>
      <c r="I115" s="5">
        <v>780656</v>
      </c>
      <c r="J115" s="5">
        <v>4696230</v>
      </c>
      <c r="K115" s="5">
        <v>917316</v>
      </c>
      <c r="L115" s="5">
        <v>85302</v>
      </c>
      <c r="M115" s="5">
        <v>94046</v>
      </c>
      <c r="N115" s="5">
        <v>2316744</v>
      </c>
      <c r="O115" s="5">
        <v>2174625</v>
      </c>
      <c r="P115" s="5">
        <v>53945</v>
      </c>
      <c r="Q115" s="5">
        <v>30554</v>
      </c>
      <c r="R115" s="5">
        <v>7936</v>
      </c>
      <c r="S115" s="5">
        <v>28224</v>
      </c>
      <c r="T115" s="5">
        <v>1710</v>
      </c>
      <c r="U115" s="5">
        <v>19750</v>
      </c>
      <c r="V115" s="5">
        <v>1483508</v>
      </c>
      <c r="W115" s="5">
        <v>1246500</v>
      </c>
      <c r="X115" s="5">
        <v>39576</v>
      </c>
      <c r="Y115" s="5">
        <v>10687</v>
      </c>
      <c r="Z115" s="5">
        <v>77550</v>
      </c>
      <c r="AA115" s="5">
        <v>108341</v>
      </c>
      <c r="AB115" s="5">
        <v>0</v>
      </c>
      <c r="AC115" s="5">
        <v>854</v>
      </c>
      <c r="AD115" s="5">
        <v>39052232</v>
      </c>
      <c r="AE115" s="5">
        <v>23180172</v>
      </c>
      <c r="AF115" s="5">
        <v>5447223</v>
      </c>
      <c r="AG115" s="5">
        <v>431119</v>
      </c>
      <c r="AH115" s="5">
        <v>412743</v>
      </c>
      <c r="AI115" s="5">
        <v>8521151</v>
      </c>
      <c r="AJ115" s="5">
        <v>1059824</v>
      </c>
      <c r="AK115" s="5">
        <v>31684322</v>
      </c>
      <c r="AL115" s="5">
        <v>30263014</v>
      </c>
      <c r="AM115" s="5">
        <v>69641</v>
      </c>
      <c r="AN115" s="5">
        <v>29576</v>
      </c>
      <c r="AO115" s="5">
        <v>62395</v>
      </c>
      <c r="AP115" s="5">
        <v>925242</v>
      </c>
      <c r="AQ115" s="5">
        <v>331343</v>
      </c>
      <c r="AR115" s="5">
        <v>6</v>
      </c>
      <c r="AS115" s="5">
        <v>3106</v>
      </c>
    </row>
    <row r="116" spans="1:45">
      <c r="A116" s="5">
        <v>1397</v>
      </c>
      <c r="B116" s="5">
        <v>3</v>
      </c>
      <c r="C116" s="5" t="s">
        <v>373</v>
      </c>
      <c r="D116" s="5" t="s">
        <v>374</v>
      </c>
      <c r="E116" s="5">
        <v>15291774</v>
      </c>
      <c r="F116" s="5">
        <v>7987882</v>
      </c>
      <c r="G116" s="5">
        <v>1949021</v>
      </c>
      <c r="H116" s="5">
        <v>354149</v>
      </c>
      <c r="I116" s="5">
        <v>671010</v>
      </c>
      <c r="J116" s="5">
        <v>3525232</v>
      </c>
      <c r="K116" s="5">
        <v>641974</v>
      </c>
      <c r="L116" s="5">
        <v>78461</v>
      </c>
      <c r="M116" s="5">
        <v>84045</v>
      </c>
      <c r="N116" s="5">
        <v>2012247</v>
      </c>
      <c r="O116" s="5">
        <v>1913083</v>
      </c>
      <c r="P116" s="5">
        <v>31131</v>
      </c>
      <c r="Q116" s="5">
        <v>21767</v>
      </c>
      <c r="R116" s="5">
        <v>3923</v>
      </c>
      <c r="S116" s="5">
        <v>27067</v>
      </c>
      <c r="T116" s="5">
        <v>1416</v>
      </c>
      <c r="U116" s="5">
        <v>13860</v>
      </c>
      <c r="V116" s="5">
        <v>975669</v>
      </c>
      <c r="W116" s="5">
        <v>868831</v>
      </c>
      <c r="X116" s="5">
        <v>10354</v>
      </c>
      <c r="Y116" s="5">
        <v>3416</v>
      </c>
      <c r="Z116" s="5">
        <v>68951</v>
      </c>
      <c r="AA116" s="5">
        <v>24118</v>
      </c>
      <c r="AB116" s="5">
        <v>0</v>
      </c>
      <c r="AC116" s="5">
        <v>0</v>
      </c>
      <c r="AD116" s="5">
        <v>31389886</v>
      </c>
      <c r="AE116" s="5">
        <v>16951452</v>
      </c>
      <c r="AF116" s="5">
        <v>5352241</v>
      </c>
      <c r="AG116" s="5">
        <v>410749</v>
      </c>
      <c r="AH116" s="5">
        <v>388258</v>
      </c>
      <c r="AI116" s="5">
        <v>8287019</v>
      </c>
      <c r="AJ116" s="5">
        <v>166</v>
      </c>
      <c r="AK116" s="5">
        <v>31410372</v>
      </c>
      <c r="AL116" s="5">
        <v>30087279</v>
      </c>
      <c r="AM116" s="5">
        <v>51945</v>
      </c>
      <c r="AN116" s="5">
        <v>15175</v>
      </c>
      <c r="AO116" s="5">
        <v>51390</v>
      </c>
      <c r="AP116" s="5">
        <v>878422</v>
      </c>
      <c r="AQ116" s="5">
        <v>326156</v>
      </c>
      <c r="AR116" s="5">
        <v>6</v>
      </c>
      <c r="AS116" s="5">
        <v>0</v>
      </c>
    </row>
    <row r="117" spans="1:45">
      <c r="A117" s="5">
        <v>1397</v>
      </c>
      <c r="B117" s="5">
        <v>4</v>
      </c>
      <c r="C117" s="5" t="s">
        <v>375</v>
      </c>
      <c r="D117" s="5" t="s">
        <v>374</v>
      </c>
      <c r="E117" s="5">
        <v>15291774</v>
      </c>
      <c r="F117" s="5">
        <v>7987882</v>
      </c>
      <c r="G117" s="5">
        <v>1949021</v>
      </c>
      <c r="H117" s="5">
        <v>354149</v>
      </c>
      <c r="I117" s="5">
        <v>671010</v>
      </c>
      <c r="J117" s="5">
        <v>3525232</v>
      </c>
      <c r="K117" s="5">
        <v>641974</v>
      </c>
      <c r="L117" s="5">
        <v>78461</v>
      </c>
      <c r="M117" s="5">
        <v>84045</v>
      </c>
      <c r="N117" s="5">
        <v>2012247</v>
      </c>
      <c r="O117" s="5">
        <v>1913083</v>
      </c>
      <c r="P117" s="5">
        <v>31131</v>
      </c>
      <c r="Q117" s="5">
        <v>21767</v>
      </c>
      <c r="R117" s="5">
        <v>3923</v>
      </c>
      <c r="S117" s="5">
        <v>27067</v>
      </c>
      <c r="T117" s="5">
        <v>1416</v>
      </c>
      <c r="U117" s="5">
        <v>13860</v>
      </c>
      <c r="V117" s="5">
        <v>975669</v>
      </c>
      <c r="W117" s="5">
        <v>868831</v>
      </c>
      <c r="X117" s="5">
        <v>10354</v>
      </c>
      <c r="Y117" s="5">
        <v>3416</v>
      </c>
      <c r="Z117" s="5">
        <v>68951</v>
      </c>
      <c r="AA117" s="5">
        <v>24118</v>
      </c>
      <c r="AB117" s="5">
        <v>0</v>
      </c>
      <c r="AC117" s="5">
        <v>0</v>
      </c>
      <c r="AD117" s="5">
        <v>31389886</v>
      </c>
      <c r="AE117" s="5">
        <v>16951452</v>
      </c>
      <c r="AF117" s="5">
        <v>5352241</v>
      </c>
      <c r="AG117" s="5">
        <v>410749</v>
      </c>
      <c r="AH117" s="5">
        <v>388258</v>
      </c>
      <c r="AI117" s="5">
        <v>8287019</v>
      </c>
      <c r="AJ117" s="5">
        <v>166</v>
      </c>
      <c r="AK117" s="5">
        <v>31410372</v>
      </c>
      <c r="AL117" s="5">
        <v>30087279</v>
      </c>
      <c r="AM117" s="5">
        <v>51945</v>
      </c>
      <c r="AN117" s="5">
        <v>15175</v>
      </c>
      <c r="AO117" s="5">
        <v>51390</v>
      </c>
      <c r="AP117" s="5">
        <v>878422</v>
      </c>
      <c r="AQ117" s="5">
        <v>326156</v>
      </c>
      <c r="AR117" s="5">
        <v>6</v>
      </c>
      <c r="AS117" s="5">
        <v>0</v>
      </c>
    </row>
    <row r="118" spans="1:45">
      <c r="A118" s="5">
        <v>1397</v>
      </c>
      <c r="B118" s="5">
        <v>3</v>
      </c>
      <c r="C118" s="5" t="s">
        <v>376</v>
      </c>
      <c r="D118" s="5" t="s">
        <v>377</v>
      </c>
      <c r="E118" s="5">
        <v>4529731</v>
      </c>
      <c r="F118" s="5">
        <v>2773784</v>
      </c>
      <c r="G118" s="5">
        <v>274823</v>
      </c>
      <c r="H118" s="5">
        <v>282505</v>
      </c>
      <c r="I118" s="5">
        <v>97212</v>
      </c>
      <c r="J118" s="5">
        <v>995673</v>
      </c>
      <c r="K118" s="5">
        <v>89766</v>
      </c>
      <c r="L118" s="5">
        <v>6762</v>
      </c>
      <c r="M118" s="5">
        <v>9206</v>
      </c>
      <c r="N118" s="5">
        <v>269827</v>
      </c>
      <c r="O118" s="5">
        <v>228557</v>
      </c>
      <c r="P118" s="5">
        <v>21958</v>
      </c>
      <c r="Q118" s="5">
        <v>8052</v>
      </c>
      <c r="R118" s="5">
        <v>4012</v>
      </c>
      <c r="S118" s="5">
        <v>1157</v>
      </c>
      <c r="T118" s="5">
        <v>294</v>
      </c>
      <c r="U118" s="5">
        <v>5796</v>
      </c>
      <c r="V118" s="5">
        <v>478101</v>
      </c>
      <c r="W118" s="5">
        <v>355467</v>
      </c>
      <c r="X118" s="5">
        <v>25935</v>
      </c>
      <c r="Y118" s="5">
        <v>7271</v>
      </c>
      <c r="Z118" s="5">
        <v>8599</v>
      </c>
      <c r="AA118" s="5">
        <v>79975</v>
      </c>
      <c r="AB118" s="5">
        <v>0</v>
      </c>
      <c r="AC118" s="5">
        <v>854</v>
      </c>
      <c r="AD118" s="5">
        <v>7473864</v>
      </c>
      <c r="AE118" s="5">
        <v>6161362</v>
      </c>
      <c r="AF118" s="5">
        <v>44530</v>
      </c>
      <c r="AG118" s="5">
        <v>19410</v>
      </c>
      <c r="AH118" s="5">
        <v>21903</v>
      </c>
      <c r="AI118" s="5">
        <v>167000</v>
      </c>
      <c r="AJ118" s="5">
        <v>1059658</v>
      </c>
      <c r="AK118" s="5">
        <v>178173</v>
      </c>
      <c r="AL118" s="5">
        <v>148929</v>
      </c>
      <c r="AM118" s="5">
        <v>5660</v>
      </c>
      <c r="AN118" s="5">
        <v>3052</v>
      </c>
      <c r="AO118" s="5">
        <v>6340</v>
      </c>
      <c r="AP118" s="5">
        <v>10776</v>
      </c>
      <c r="AQ118" s="5">
        <v>310</v>
      </c>
      <c r="AR118" s="5">
        <v>0</v>
      </c>
      <c r="AS118" s="5">
        <v>3106</v>
      </c>
    </row>
    <row r="119" spans="1:45">
      <c r="A119" s="5">
        <v>1397</v>
      </c>
      <c r="B119" s="5">
        <v>4</v>
      </c>
      <c r="C119" s="5" t="s">
        <v>378</v>
      </c>
      <c r="D119" s="5" t="s">
        <v>377</v>
      </c>
      <c r="E119" s="5">
        <v>4529731</v>
      </c>
      <c r="F119" s="5">
        <v>2773784</v>
      </c>
      <c r="G119" s="5">
        <v>274823</v>
      </c>
      <c r="H119" s="5">
        <v>282505</v>
      </c>
      <c r="I119" s="5">
        <v>97212</v>
      </c>
      <c r="J119" s="5">
        <v>995673</v>
      </c>
      <c r="K119" s="5">
        <v>89766</v>
      </c>
      <c r="L119" s="5">
        <v>6762</v>
      </c>
      <c r="M119" s="5">
        <v>9206</v>
      </c>
      <c r="N119" s="5">
        <v>269827</v>
      </c>
      <c r="O119" s="5">
        <v>228557</v>
      </c>
      <c r="P119" s="5">
        <v>21958</v>
      </c>
      <c r="Q119" s="5">
        <v>8052</v>
      </c>
      <c r="R119" s="5">
        <v>4012</v>
      </c>
      <c r="S119" s="5">
        <v>1157</v>
      </c>
      <c r="T119" s="5">
        <v>294</v>
      </c>
      <c r="U119" s="5">
        <v>5796</v>
      </c>
      <c r="V119" s="5">
        <v>478101</v>
      </c>
      <c r="W119" s="5">
        <v>355467</v>
      </c>
      <c r="X119" s="5">
        <v>25935</v>
      </c>
      <c r="Y119" s="5">
        <v>7271</v>
      </c>
      <c r="Z119" s="5">
        <v>8599</v>
      </c>
      <c r="AA119" s="5">
        <v>79975</v>
      </c>
      <c r="AB119" s="5">
        <v>0</v>
      </c>
      <c r="AC119" s="5">
        <v>854</v>
      </c>
      <c r="AD119" s="5">
        <v>7473864</v>
      </c>
      <c r="AE119" s="5">
        <v>6161362</v>
      </c>
      <c r="AF119" s="5">
        <v>44530</v>
      </c>
      <c r="AG119" s="5">
        <v>19410</v>
      </c>
      <c r="AH119" s="5">
        <v>21903</v>
      </c>
      <c r="AI119" s="5">
        <v>167000</v>
      </c>
      <c r="AJ119" s="5">
        <v>1059658</v>
      </c>
      <c r="AK119" s="5">
        <v>178173</v>
      </c>
      <c r="AL119" s="5">
        <v>148929</v>
      </c>
      <c r="AM119" s="5">
        <v>5660</v>
      </c>
      <c r="AN119" s="5">
        <v>3052</v>
      </c>
      <c r="AO119" s="5">
        <v>6340</v>
      </c>
      <c r="AP119" s="5">
        <v>10776</v>
      </c>
      <c r="AQ119" s="5">
        <v>310</v>
      </c>
      <c r="AR119" s="5">
        <v>0</v>
      </c>
      <c r="AS119" s="5">
        <v>3106</v>
      </c>
    </row>
    <row r="120" spans="1:45">
      <c r="A120" s="5">
        <v>1397</v>
      </c>
      <c r="B120" s="5">
        <v>3</v>
      </c>
      <c r="C120" s="5" t="s">
        <v>379</v>
      </c>
      <c r="D120" s="5" t="s">
        <v>380</v>
      </c>
      <c r="E120" s="5">
        <v>1184955</v>
      </c>
      <c r="F120" s="5">
        <v>727341</v>
      </c>
      <c r="G120" s="5">
        <v>65762</v>
      </c>
      <c r="H120" s="5">
        <v>17644</v>
      </c>
      <c r="I120" s="5">
        <v>12433</v>
      </c>
      <c r="J120" s="5">
        <v>175325</v>
      </c>
      <c r="K120" s="5">
        <v>185576</v>
      </c>
      <c r="L120" s="5">
        <v>79</v>
      </c>
      <c r="M120" s="5">
        <v>795</v>
      </c>
      <c r="N120" s="5">
        <v>34670</v>
      </c>
      <c r="O120" s="5">
        <v>32985</v>
      </c>
      <c r="P120" s="5">
        <v>856</v>
      </c>
      <c r="Q120" s="5">
        <v>734</v>
      </c>
      <c r="R120" s="5">
        <v>0</v>
      </c>
      <c r="S120" s="5">
        <v>0</v>
      </c>
      <c r="T120" s="5">
        <v>0</v>
      </c>
      <c r="U120" s="5">
        <v>94</v>
      </c>
      <c r="V120" s="5">
        <v>29738</v>
      </c>
      <c r="W120" s="5">
        <v>22202</v>
      </c>
      <c r="X120" s="5">
        <v>3288</v>
      </c>
      <c r="Y120" s="5">
        <v>0</v>
      </c>
      <c r="Z120" s="5">
        <v>0</v>
      </c>
      <c r="AA120" s="5">
        <v>4248</v>
      </c>
      <c r="AB120" s="5">
        <v>0</v>
      </c>
      <c r="AC120" s="5">
        <v>0</v>
      </c>
      <c r="AD120" s="5">
        <v>188483</v>
      </c>
      <c r="AE120" s="5">
        <v>67357</v>
      </c>
      <c r="AF120" s="5">
        <v>50452</v>
      </c>
      <c r="AG120" s="5">
        <v>960</v>
      </c>
      <c r="AH120" s="5">
        <v>2582</v>
      </c>
      <c r="AI120" s="5">
        <v>67132</v>
      </c>
      <c r="AJ120" s="5">
        <v>0</v>
      </c>
      <c r="AK120" s="5">
        <v>95777</v>
      </c>
      <c r="AL120" s="5">
        <v>26806</v>
      </c>
      <c r="AM120" s="5">
        <v>12036</v>
      </c>
      <c r="AN120" s="5">
        <v>11350</v>
      </c>
      <c r="AO120" s="5">
        <v>4664</v>
      </c>
      <c r="AP120" s="5">
        <v>36043</v>
      </c>
      <c r="AQ120" s="5">
        <v>4877</v>
      </c>
      <c r="AR120" s="5">
        <v>0</v>
      </c>
      <c r="AS120" s="5">
        <v>0</v>
      </c>
    </row>
    <row r="121" spans="1:45">
      <c r="A121" s="5">
        <v>1397</v>
      </c>
      <c r="B121" s="5">
        <v>4</v>
      </c>
      <c r="C121" s="5" t="s">
        <v>381</v>
      </c>
      <c r="D121" s="5" t="s">
        <v>382</v>
      </c>
      <c r="E121" s="5">
        <v>1160459</v>
      </c>
      <c r="F121" s="5">
        <v>711031</v>
      </c>
      <c r="G121" s="5">
        <v>64095</v>
      </c>
      <c r="H121" s="5">
        <v>13298</v>
      </c>
      <c r="I121" s="5">
        <v>11493</v>
      </c>
      <c r="J121" s="5">
        <v>174218</v>
      </c>
      <c r="K121" s="5">
        <v>185576</v>
      </c>
      <c r="L121" s="5">
        <v>56</v>
      </c>
      <c r="M121" s="5">
        <v>693</v>
      </c>
      <c r="N121" s="5">
        <v>34670</v>
      </c>
      <c r="O121" s="5">
        <v>32985</v>
      </c>
      <c r="P121" s="5">
        <v>856</v>
      </c>
      <c r="Q121" s="5">
        <v>734</v>
      </c>
      <c r="R121" s="5">
        <v>0</v>
      </c>
      <c r="S121" s="5">
        <v>0</v>
      </c>
      <c r="T121" s="5">
        <v>0</v>
      </c>
      <c r="U121" s="5">
        <v>94</v>
      </c>
      <c r="V121" s="5">
        <v>29738</v>
      </c>
      <c r="W121" s="5">
        <v>22202</v>
      </c>
      <c r="X121" s="5">
        <v>3288</v>
      </c>
      <c r="Y121" s="5">
        <v>0</v>
      </c>
      <c r="Z121" s="5">
        <v>0</v>
      </c>
      <c r="AA121" s="5">
        <v>4248</v>
      </c>
      <c r="AB121" s="5">
        <v>0</v>
      </c>
      <c r="AC121" s="5">
        <v>0</v>
      </c>
      <c r="AD121" s="5">
        <v>90753</v>
      </c>
      <c r="AE121" s="5">
        <v>34028</v>
      </c>
      <c r="AF121" s="5">
        <v>37549</v>
      </c>
      <c r="AG121" s="5">
        <v>120</v>
      </c>
      <c r="AH121" s="5">
        <v>2582</v>
      </c>
      <c r="AI121" s="5">
        <v>16474</v>
      </c>
      <c r="AJ121" s="5">
        <v>0</v>
      </c>
      <c r="AK121" s="5">
        <v>93335</v>
      </c>
      <c r="AL121" s="5">
        <v>26718</v>
      </c>
      <c r="AM121" s="5">
        <v>11983</v>
      </c>
      <c r="AN121" s="5">
        <v>10691</v>
      </c>
      <c r="AO121" s="5">
        <v>3276</v>
      </c>
      <c r="AP121" s="5">
        <v>35789</v>
      </c>
      <c r="AQ121" s="5">
        <v>4877</v>
      </c>
      <c r="AR121" s="5">
        <v>0</v>
      </c>
      <c r="AS121" s="5">
        <v>0</v>
      </c>
    </row>
    <row r="122" spans="1:45">
      <c r="A122" s="5">
        <v>1397</v>
      </c>
      <c r="B122" s="5">
        <v>4</v>
      </c>
      <c r="C122" s="5" t="s">
        <v>383</v>
      </c>
      <c r="D122" s="5" t="s">
        <v>384</v>
      </c>
      <c r="E122" s="5">
        <v>24496</v>
      </c>
      <c r="F122" s="5">
        <v>16310</v>
      </c>
      <c r="G122" s="5">
        <v>1667</v>
      </c>
      <c r="H122" s="5">
        <v>4346</v>
      </c>
      <c r="I122" s="5">
        <v>940</v>
      </c>
      <c r="J122" s="5">
        <v>1107</v>
      </c>
      <c r="K122" s="5">
        <v>0</v>
      </c>
      <c r="L122" s="5">
        <v>23</v>
      </c>
      <c r="M122" s="5">
        <v>103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97730</v>
      </c>
      <c r="AE122" s="5">
        <v>33329</v>
      </c>
      <c r="AF122" s="5">
        <v>12903</v>
      </c>
      <c r="AG122" s="5">
        <v>840</v>
      </c>
      <c r="AH122" s="5">
        <v>0</v>
      </c>
      <c r="AI122" s="5">
        <v>50657</v>
      </c>
      <c r="AJ122" s="5">
        <v>0</v>
      </c>
      <c r="AK122" s="5">
        <v>2442</v>
      </c>
      <c r="AL122" s="5">
        <v>88</v>
      </c>
      <c r="AM122" s="5">
        <v>53</v>
      </c>
      <c r="AN122" s="5">
        <v>659</v>
      </c>
      <c r="AO122" s="5">
        <v>1388</v>
      </c>
      <c r="AP122" s="5">
        <v>254</v>
      </c>
      <c r="AQ122" s="5">
        <v>0</v>
      </c>
      <c r="AR122" s="5">
        <v>0</v>
      </c>
      <c r="AS122" s="5">
        <v>0</v>
      </c>
    </row>
    <row r="123" spans="1:45">
      <c r="A123" s="5">
        <v>1397</v>
      </c>
      <c r="B123" s="5">
        <v>2</v>
      </c>
      <c r="C123" s="5" t="s">
        <v>385</v>
      </c>
      <c r="D123" s="5" t="s">
        <v>386</v>
      </c>
      <c r="E123" s="5">
        <v>8951300</v>
      </c>
      <c r="F123" s="5">
        <v>2636968</v>
      </c>
      <c r="G123" s="5">
        <v>418480</v>
      </c>
      <c r="H123" s="5">
        <v>224624</v>
      </c>
      <c r="I123" s="5">
        <v>134390</v>
      </c>
      <c r="J123" s="5">
        <v>1902258</v>
      </c>
      <c r="K123" s="5">
        <v>3592356</v>
      </c>
      <c r="L123" s="5">
        <v>19276</v>
      </c>
      <c r="M123" s="5">
        <v>22948</v>
      </c>
      <c r="N123" s="5">
        <v>1229714</v>
      </c>
      <c r="O123" s="5">
        <v>1136340</v>
      </c>
      <c r="P123" s="5">
        <v>55324</v>
      </c>
      <c r="Q123" s="5">
        <v>20554</v>
      </c>
      <c r="R123" s="5">
        <v>10436</v>
      </c>
      <c r="S123" s="5">
        <v>4652</v>
      </c>
      <c r="T123" s="5">
        <v>311</v>
      </c>
      <c r="U123" s="5">
        <v>2098</v>
      </c>
      <c r="V123" s="5">
        <v>277986</v>
      </c>
      <c r="W123" s="5">
        <v>202156</v>
      </c>
      <c r="X123" s="5">
        <v>8839</v>
      </c>
      <c r="Y123" s="5">
        <v>802</v>
      </c>
      <c r="Z123" s="5">
        <v>2138</v>
      </c>
      <c r="AA123" s="5">
        <v>63321</v>
      </c>
      <c r="AB123" s="5">
        <v>190</v>
      </c>
      <c r="AC123" s="5">
        <v>539</v>
      </c>
      <c r="AD123" s="5">
        <v>737004</v>
      </c>
      <c r="AE123" s="5">
        <v>590561</v>
      </c>
      <c r="AF123" s="5">
        <v>27081</v>
      </c>
      <c r="AG123" s="5">
        <v>8336</v>
      </c>
      <c r="AH123" s="5">
        <v>11387</v>
      </c>
      <c r="AI123" s="5">
        <v>99180</v>
      </c>
      <c r="AJ123" s="5">
        <v>458</v>
      </c>
      <c r="AK123" s="5">
        <v>554569</v>
      </c>
      <c r="AL123" s="5">
        <v>33090</v>
      </c>
      <c r="AM123" s="5">
        <v>2553</v>
      </c>
      <c r="AN123" s="5">
        <v>9421</v>
      </c>
      <c r="AO123" s="5">
        <v>12916</v>
      </c>
      <c r="AP123" s="5">
        <v>245480</v>
      </c>
      <c r="AQ123" s="5">
        <v>251109</v>
      </c>
      <c r="AR123" s="5">
        <v>0</v>
      </c>
      <c r="AS123" s="5">
        <v>0</v>
      </c>
    </row>
    <row r="124" spans="1:45">
      <c r="A124" s="5">
        <v>1397</v>
      </c>
      <c r="B124" s="5">
        <v>3</v>
      </c>
      <c r="C124" s="5" t="s">
        <v>387</v>
      </c>
      <c r="D124" s="5" t="s">
        <v>388</v>
      </c>
      <c r="E124" s="5">
        <v>3231899</v>
      </c>
      <c r="F124" s="5">
        <v>911784</v>
      </c>
      <c r="G124" s="5">
        <v>237746</v>
      </c>
      <c r="H124" s="5">
        <v>162086</v>
      </c>
      <c r="I124" s="5">
        <v>69481</v>
      </c>
      <c r="J124" s="5">
        <v>764827</v>
      </c>
      <c r="K124" s="5">
        <v>1065438</v>
      </c>
      <c r="L124" s="5">
        <v>9685</v>
      </c>
      <c r="M124" s="5">
        <v>10852</v>
      </c>
      <c r="N124" s="5">
        <v>346670</v>
      </c>
      <c r="O124" s="5">
        <v>269843</v>
      </c>
      <c r="P124" s="5">
        <v>49843</v>
      </c>
      <c r="Q124" s="5">
        <v>17380</v>
      </c>
      <c r="R124" s="5">
        <v>4917</v>
      </c>
      <c r="S124" s="5">
        <v>3170</v>
      </c>
      <c r="T124" s="5">
        <v>195</v>
      </c>
      <c r="U124" s="5">
        <v>1323</v>
      </c>
      <c r="V124" s="5">
        <v>123980</v>
      </c>
      <c r="W124" s="5">
        <v>75710</v>
      </c>
      <c r="X124" s="5">
        <v>1425</v>
      </c>
      <c r="Y124" s="5">
        <v>177</v>
      </c>
      <c r="Z124" s="5">
        <v>441</v>
      </c>
      <c r="AA124" s="5">
        <v>45945</v>
      </c>
      <c r="AB124" s="5">
        <v>166</v>
      </c>
      <c r="AC124" s="5">
        <v>116</v>
      </c>
      <c r="AD124" s="5">
        <v>370562</v>
      </c>
      <c r="AE124" s="5">
        <v>310367</v>
      </c>
      <c r="AF124" s="5">
        <v>20521</v>
      </c>
      <c r="AG124" s="5">
        <v>5561</v>
      </c>
      <c r="AH124" s="5">
        <v>3092</v>
      </c>
      <c r="AI124" s="5">
        <v>30847</v>
      </c>
      <c r="AJ124" s="5">
        <v>173</v>
      </c>
      <c r="AK124" s="5">
        <v>61150</v>
      </c>
      <c r="AL124" s="5">
        <v>6420</v>
      </c>
      <c r="AM124" s="5">
        <v>1228</v>
      </c>
      <c r="AN124" s="5">
        <v>8400</v>
      </c>
      <c r="AO124" s="5">
        <v>7499</v>
      </c>
      <c r="AP124" s="5">
        <v>11008</v>
      </c>
      <c r="AQ124" s="5">
        <v>26596</v>
      </c>
      <c r="AR124" s="5">
        <v>0</v>
      </c>
      <c r="AS124" s="5">
        <v>0</v>
      </c>
    </row>
    <row r="125" spans="1:45">
      <c r="A125" s="5">
        <v>1397</v>
      </c>
      <c r="B125" s="5">
        <v>4</v>
      </c>
      <c r="C125" s="5" t="s">
        <v>389</v>
      </c>
      <c r="D125" s="5" t="s">
        <v>390</v>
      </c>
      <c r="E125" s="5">
        <v>2199496</v>
      </c>
      <c r="F125" s="5">
        <v>507637</v>
      </c>
      <c r="G125" s="5">
        <v>100903</v>
      </c>
      <c r="H125" s="5">
        <v>76762</v>
      </c>
      <c r="I125" s="5">
        <v>36417</v>
      </c>
      <c r="J125" s="5">
        <v>443267</v>
      </c>
      <c r="K125" s="5">
        <v>1022522</v>
      </c>
      <c r="L125" s="5">
        <v>5207</v>
      </c>
      <c r="M125" s="5">
        <v>6781</v>
      </c>
      <c r="N125" s="5">
        <v>141677</v>
      </c>
      <c r="O125" s="5">
        <v>105038</v>
      </c>
      <c r="P125" s="5">
        <v>30192</v>
      </c>
      <c r="Q125" s="5">
        <v>1933</v>
      </c>
      <c r="R125" s="5">
        <v>657</v>
      </c>
      <c r="S125" s="5">
        <v>3170</v>
      </c>
      <c r="T125" s="5">
        <v>195</v>
      </c>
      <c r="U125" s="5">
        <v>491</v>
      </c>
      <c r="V125" s="5">
        <v>79959</v>
      </c>
      <c r="W125" s="5">
        <v>45219</v>
      </c>
      <c r="X125" s="5">
        <v>1308</v>
      </c>
      <c r="Y125" s="5">
        <v>172</v>
      </c>
      <c r="Z125" s="5">
        <v>399</v>
      </c>
      <c r="AA125" s="5">
        <v>32579</v>
      </c>
      <c r="AB125" s="5">
        <v>166</v>
      </c>
      <c r="AC125" s="5">
        <v>116</v>
      </c>
      <c r="AD125" s="5">
        <v>252006</v>
      </c>
      <c r="AE125" s="5">
        <v>215090</v>
      </c>
      <c r="AF125" s="5">
        <v>4710</v>
      </c>
      <c r="AG125" s="5">
        <v>666</v>
      </c>
      <c r="AH125" s="5">
        <v>1855</v>
      </c>
      <c r="AI125" s="5">
        <v>29517</v>
      </c>
      <c r="AJ125" s="5">
        <v>169</v>
      </c>
      <c r="AK125" s="5">
        <v>45978</v>
      </c>
      <c r="AL125" s="5">
        <v>523</v>
      </c>
      <c r="AM125" s="5">
        <v>51</v>
      </c>
      <c r="AN125" s="5">
        <v>4429</v>
      </c>
      <c r="AO125" s="5">
        <v>3373</v>
      </c>
      <c r="AP125" s="5">
        <v>11008</v>
      </c>
      <c r="AQ125" s="5">
        <v>26596</v>
      </c>
      <c r="AR125" s="5">
        <v>0</v>
      </c>
      <c r="AS125" s="5">
        <v>0</v>
      </c>
    </row>
    <row r="126" spans="1:45">
      <c r="A126" s="5">
        <v>1397</v>
      </c>
      <c r="B126" s="5">
        <v>4</v>
      </c>
      <c r="C126" s="5" t="s">
        <v>391</v>
      </c>
      <c r="D126" s="5" t="s">
        <v>392</v>
      </c>
      <c r="E126" s="5">
        <v>1030760</v>
      </c>
      <c r="F126" s="5">
        <v>402916</v>
      </c>
      <c r="G126" s="5">
        <v>136448</v>
      </c>
      <c r="H126" s="5">
        <v>85324</v>
      </c>
      <c r="I126" s="5">
        <v>33064</v>
      </c>
      <c r="J126" s="5">
        <v>321560</v>
      </c>
      <c r="K126" s="5">
        <v>42916</v>
      </c>
      <c r="L126" s="5">
        <v>4478</v>
      </c>
      <c r="M126" s="5">
        <v>4054</v>
      </c>
      <c r="N126" s="5">
        <v>204164</v>
      </c>
      <c r="O126" s="5">
        <v>164190</v>
      </c>
      <c r="P126" s="5">
        <v>19453</v>
      </c>
      <c r="Q126" s="5">
        <v>15447</v>
      </c>
      <c r="R126" s="5">
        <v>4259</v>
      </c>
      <c r="S126" s="5">
        <v>0</v>
      </c>
      <c r="T126" s="5">
        <v>0</v>
      </c>
      <c r="U126" s="5">
        <v>815</v>
      </c>
      <c r="V126" s="5">
        <v>43349</v>
      </c>
      <c r="W126" s="5">
        <v>29999</v>
      </c>
      <c r="X126" s="5">
        <v>63</v>
      </c>
      <c r="Y126" s="5">
        <v>0</v>
      </c>
      <c r="Z126" s="5">
        <v>0</v>
      </c>
      <c r="AA126" s="5">
        <v>13287</v>
      </c>
      <c r="AB126" s="5">
        <v>0</v>
      </c>
      <c r="AC126" s="5">
        <v>0</v>
      </c>
      <c r="AD126" s="5">
        <v>118540</v>
      </c>
      <c r="AE126" s="5">
        <v>95277</v>
      </c>
      <c r="AF126" s="5">
        <v>15811</v>
      </c>
      <c r="AG126" s="5">
        <v>4896</v>
      </c>
      <c r="AH126" s="5">
        <v>1221</v>
      </c>
      <c r="AI126" s="5">
        <v>1330</v>
      </c>
      <c r="AJ126" s="5">
        <v>4</v>
      </c>
      <c r="AK126" s="5">
        <v>15172</v>
      </c>
      <c r="AL126" s="5">
        <v>5897</v>
      </c>
      <c r="AM126" s="5">
        <v>1177</v>
      </c>
      <c r="AN126" s="5">
        <v>3971</v>
      </c>
      <c r="AO126" s="5">
        <v>4127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1397</v>
      </c>
      <c r="B127" s="5">
        <v>4</v>
      </c>
      <c r="C127" s="5" t="s">
        <v>393</v>
      </c>
      <c r="D127" s="5" t="s">
        <v>394</v>
      </c>
      <c r="E127" s="5">
        <v>1642</v>
      </c>
      <c r="F127" s="5">
        <v>1231</v>
      </c>
      <c r="G127" s="5">
        <v>395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17</v>
      </c>
      <c r="N127" s="5">
        <v>829</v>
      </c>
      <c r="O127" s="5">
        <v>615</v>
      </c>
      <c r="P127" s="5">
        <v>198</v>
      </c>
      <c r="Q127" s="5">
        <v>0</v>
      </c>
      <c r="R127" s="5">
        <v>0</v>
      </c>
      <c r="S127" s="5">
        <v>0</v>
      </c>
      <c r="T127" s="5">
        <v>0</v>
      </c>
      <c r="U127" s="5">
        <v>17</v>
      </c>
      <c r="V127" s="5">
        <v>671</v>
      </c>
      <c r="W127" s="5">
        <v>492</v>
      </c>
      <c r="X127" s="5">
        <v>54</v>
      </c>
      <c r="Y127" s="5">
        <v>5</v>
      </c>
      <c r="Z127" s="5">
        <v>42</v>
      </c>
      <c r="AA127" s="5">
        <v>79</v>
      </c>
      <c r="AB127" s="5">
        <v>0</v>
      </c>
      <c r="AC127" s="5">
        <v>0</v>
      </c>
      <c r="AD127" s="5">
        <v>16</v>
      </c>
      <c r="AE127" s="5">
        <v>0</v>
      </c>
      <c r="AF127" s="5">
        <v>0</v>
      </c>
      <c r="AG127" s="5">
        <v>0</v>
      </c>
      <c r="AH127" s="5">
        <v>16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</row>
    <row r="128" spans="1:45">
      <c r="A128" s="5">
        <v>1397</v>
      </c>
      <c r="B128" s="5">
        <v>3</v>
      </c>
      <c r="C128" s="5" t="s">
        <v>395</v>
      </c>
      <c r="D128" s="5" t="s">
        <v>396</v>
      </c>
      <c r="E128" s="5">
        <v>5719401</v>
      </c>
      <c r="F128" s="5">
        <v>1725184</v>
      </c>
      <c r="G128" s="5">
        <v>180734</v>
      </c>
      <c r="H128" s="5">
        <v>62538</v>
      </c>
      <c r="I128" s="5">
        <v>64909</v>
      </c>
      <c r="J128" s="5">
        <v>1137431</v>
      </c>
      <c r="K128" s="5">
        <v>2526918</v>
      </c>
      <c r="L128" s="5">
        <v>9590</v>
      </c>
      <c r="M128" s="5">
        <v>12096</v>
      </c>
      <c r="N128" s="5">
        <v>883045</v>
      </c>
      <c r="O128" s="5">
        <v>866497</v>
      </c>
      <c r="P128" s="5">
        <v>5481</v>
      </c>
      <c r="Q128" s="5">
        <v>3174</v>
      </c>
      <c r="R128" s="5">
        <v>5520</v>
      </c>
      <c r="S128" s="5">
        <v>1482</v>
      </c>
      <c r="T128" s="5">
        <v>116</v>
      </c>
      <c r="U128" s="5">
        <v>775</v>
      </c>
      <c r="V128" s="5">
        <v>154006</v>
      </c>
      <c r="W128" s="5">
        <v>126446</v>
      </c>
      <c r="X128" s="5">
        <v>7414</v>
      </c>
      <c r="Y128" s="5">
        <v>625</v>
      </c>
      <c r="Z128" s="5">
        <v>1697</v>
      </c>
      <c r="AA128" s="5">
        <v>17376</v>
      </c>
      <c r="AB128" s="5">
        <v>24</v>
      </c>
      <c r="AC128" s="5">
        <v>423</v>
      </c>
      <c r="AD128" s="5">
        <v>366442</v>
      </c>
      <c r="AE128" s="5">
        <v>280194</v>
      </c>
      <c r="AF128" s="5">
        <v>6560</v>
      </c>
      <c r="AG128" s="5">
        <v>2775</v>
      </c>
      <c r="AH128" s="5">
        <v>8296</v>
      </c>
      <c r="AI128" s="5">
        <v>68333</v>
      </c>
      <c r="AJ128" s="5">
        <v>285</v>
      </c>
      <c r="AK128" s="5">
        <v>493419</v>
      </c>
      <c r="AL128" s="5">
        <v>26671</v>
      </c>
      <c r="AM128" s="5">
        <v>1325</v>
      </c>
      <c r="AN128" s="5">
        <v>1021</v>
      </c>
      <c r="AO128" s="5">
        <v>5417</v>
      </c>
      <c r="AP128" s="5">
        <v>234472</v>
      </c>
      <c r="AQ128" s="5">
        <v>224513</v>
      </c>
      <c r="AR128" s="5">
        <v>0</v>
      </c>
      <c r="AS128" s="5">
        <v>0</v>
      </c>
    </row>
    <row r="129" spans="1:45">
      <c r="A129" s="5">
        <v>1397</v>
      </c>
      <c r="B129" s="5">
        <v>4</v>
      </c>
      <c r="C129" s="5" t="s">
        <v>397</v>
      </c>
      <c r="D129" s="5" t="s">
        <v>398</v>
      </c>
      <c r="E129" s="5">
        <v>56607</v>
      </c>
      <c r="F129" s="5">
        <v>34353</v>
      </c>
      <c r="G129" s="5">
        <v>20138</v>
      </c>
      <c r="H129" s="5">
        <v>1611</v>
      </c>
      <c r="I129" s="5">
        <v>0</v>
      </c>
      <c r="J129" s="5">
        <v>178</v>
      </c>
      <c r="K129" s="5">
        <v>0</v>
      </c>
      <c r="L129" s="5">
        <v>272</v>
      </c>
      <c r="M129" s="5">
        <v>54</v>
      </c>
      <c r="N129" s="5">
        <v>21606</v>
      </c>
      <c r="O129" s="5">
        <v>21264</v>
      </c>
      <c r="P129" s="5">
        <v>251</v>
      </c>
      <c r="Q129" s="5">
        <v>6</v>
      </c>
      <c r="R129" s="5">
        <v>0</v>
      </c>
      <c r="S129" s="5">
        <v>0</v>
      </c>
      <c r="T129" s="5">
        <v>32</v>
      </c>
      <c r="U129" s="5">
        <v>54</v>
      </c>
      <c r="V129" s="5">
        <v>8566</v>
      </c>
      <c r="W129" s="5">
        <v>6479</v>
      </c>
      <c r="X129" s="5">
        <v>0</v>
      </c>
      <c r="Y129" s="5">
        <v>0</v>
      </c>
      <c r="Z129" s="5">
        <v>0</v>
      </c>
      <c r="AA129" s="5">
        <v>2087</v>
      </c>
      <c r="AB129" s="5">
        <v>0</v>
      </c>
      <c r="AC129" s="5">
        <v>0</v>
      </c>
      <c r="AD129" s="5">
        <v>2241</v>
      </c>
      <c r="AE129" s="5">
        <v>758</v>
      </c>
      <c r="AF129" s="5">
        <v>0</v>
      </c>
      <c r="AG129" s="5">
        <v>0</v>
      </c>
      <c r="AH129" s="5">
        <v>0</v>
      </c>
      <c r="AI129" s="5">
        <v>1483</v>
      </c>
      <c r="AJ129" s="5">
        <v>0</v>
      </c>
      <c r="AK129" s="5">
        <v>3919</v>
      </c>
      <c r="AL129" s="5">
        <v>272</v>
      </c>
      <c r="AM129" s="5">
        <v>583</v>
      </c>
      <c r="AN129" s="5">
        <v>0</v>
      </c>
      <c r="AO129" s="5">
        <v>280</v>
      </c>
      <c r="AP129" s="5">
        <v>2784</v>
      </c>
      <c r="AQ129" s="5">
        <v>0</v>
      </c>
      <c r="AR129" s="5">
        <v>0</v>
      </c>
      <c r="AS129" s="5">
        <v>0</v>
      </c>
    </row>
    <row r="130" spans="1:45">
      <c r="A130" s="5">
        <v>1397</v>
      </c>
      <c r="B130" s="5">
        <v>4</v>
      </c>
      <c r="C130" s="5" t="s">
        <v>399</v>
      </c>
      <c r="D130" s="5" t="s">
        <v>400</v>
      </c>
      <c r="E130" s="5">
        <v>61307</v>
      </c>
      <c r="F130" s="5">
        <v>4356</v>
      </c>
      <c r="G130" s="5">
        <v>37447</v>
      </c>
      <c r="H130" s="5">
        <v>4331</v>
      </c>
      <c r="I130" s="5">
        <v>552</v>
      </c>
      <c r="J130" s="5">
        <v>11900</v>
      </c>
      <c r="K130" s="5">
        <v>1439</v>
      </c>
      <c r="L130" s="5">
        <v>1160</v>
      </c>
      <c r="M130" s="5">
        <v>121</v>
      </c>
      <c r="N130" s="5">
        <v>387</v>
      </c>
      <c r="O130" s="5">
        <v>109</v>
      </c>
      <c r="P130" s="5">
        <v>37</v>
      </c>
      <c r="Q130" s="5">
        <v>96</v>
      </c>
      <c r="R130" s="5">
        <v>0</v>
      </c>
      <c r="S130" s="5">
        <v>145</v>
      </c>
      <c r="T130" s="5">
        <v>0</v>
      </c>
      <c r="U130" s="5">
        <v>0</v>
      </c>
      <c r="V130" s="5">
        <v>13623</v>
      </c>
      <c r="W130" s="5">
        <v>11215</v>
      </c>
      <c r="X130" s="5">
        <v>832</v>
      </c>
      <c r="Y130" s="5">
        <v>67</v>
      </c>
      <c r="Z130" s="5">
        <v>35</v>
      </c>
      <c r="AA130" s="5">
        <v>1366</v>
      </c>
      <c r="AB130" s="5">
        <v>0</v>
      </c>
      <c r="AC130" s="5">
        <v>107</v>
      </c>
      <c r="AD130" s="5">
        <v>181282</v>
      </c>
      <c r="AE130" s="5">
        <v>156812</v>
      </c>
      <c r="AF130" s="5">
        <v>2105</v>
      </c>
      <c r="AG130" s="5">
        <v>863</v>
      </c>
      <c r="AH130" s="5">
        <v>781</v>
      </c>
      <c r="AI130" s="5">
        <v>20685</v>
      </c>
      <c r="AJ130" s="5">
        <v>36</v>
      </c>
      <c r="AK130" s="5">
        <v>10257</v>
      </c>
      <c r="AL130" s="5">
        <v>0</v>
      </c>
      <c r="AM130" s="5">
        <v>0</v>
      </c>
      <c r="AN130" s="5">
        <v>0</v>
      </c>
      <c r="AO130" s="5">
        <v>0</v>
      </c>
      <c r="AP130" s="5">
        <v>4148</v>
      </c>
      <c r="AQ130" s="5">
        <v>6109</v>
      </c>
      <c r="AR130" s="5">
        <v>0</v>
      </c>
      <c r="AS130" s="5">
        <v>0</v>
      </c>
    </row>
    <row r="131" spans="1:45">
      <c r="A131" s="5">
        <v>1397</v>
      </c>
      <c r="B131" s="5">
        <v>4</v>
      </c>
      <c r="C131" s="5" t="s">
        <v>401</v>
      </c>
      <c r="D131" s="5" t="s">
        <v>402</v>
      </c>
      <c r="E131" s="5">
        <v>307246</v>
      </c>
      <c r="F131" s="5">
        <v>213443</v>
      </c>
      <c r="G131" s="5">
        <v>7742</v>
      </c>
      <c r="H131" s="5">
        <v>6429</v>
      </c>
      <c r="I131" s="5">
        <v>5172</v>
      </c>
      <c r="J131" s="5">
        <v>57680</v>
      </c>
      <c r="K131" s="5">
        <v>16386</v>
      </c>
      <c r="L131" s="5">
        <v>302</v>
      </c>
      <c r="M131" s="5">
        <v>92</v>
      </c>
      <c r="N131" s="5">
        <v>22576</v>
      </c>
      <c r="O131" s="5">
        <v>22338</v>
      </c>
      <c r="P131" s="5">
        <v>160</v>
      </c>
      <c r="Q131" s="5">
        <v>78</v>
      </c>
      <c r="R131" s="5">
        <v>0</v>
      </c>
      <c r="S131" s="5">
        <v>0</v>
      </c>
      <c r="T131" s="5">
        <v>0</v>
      </c>
      <c r="U131" s="5">
        <v>0</v>
      </c>
      <c r="V131" s="5">
        <v>5698</v>
      </c>
      <c r="W131" s="5">
        <v>2221</v>
      </c>
      <c r="X131" s="5">
        <v>1458</v>
      </c>
      <c r="Y131" s="5">
        <v>0</v>
      </c>
      <c r="Z131" s="5">
        <v>24</v>
      </c>
      <c r="AA131" s="5">
        <v>1823</v>
      </c>
      <c r="AB131" s="5">
        <v>0</v>
      </c>
      <c r="AC131" s="5">
        <v>172</v>
      </c>
      <c r="AD131" s="5">
        <v>26976</v>
      </c>
      <c r="AE131" s="5">
        <v>23959</v>
      </c>
      <c r="AF131" s="5">
        <v>695</v>
      </c>
      <c r="AG131" s="5">
        <v>431</v>
      </c>
      <c r="AH131" s="5">
        <v>813</v>
      </c>
      <c r="AI131" s="5">
        <v>1078</v>
      </c>
      <c r="AJ131" s="5">
        <v>0</v>
      </c>
      <c r="AK131" s="5">
        <v>3167</v>
      </c>
      <c r="AL131" s="5">
        <v>2050</v>
      </c>
      <c r="AM131" s="5">
        <v>0</v>
      </c>
      <c r="AN131" s="5">
        <v>807</v>
      </c>
      <c r="AO131" s="5">
        <v>310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1397</v>
      </c>
      <c r="B132" s="5">
        <v>4</v>
      </c>
      <c r="C132" s="5" t="s">
        <v>403</v>
      </c>
      <c r="D132" s="5" t="s">
        <v>404</v>
      </c>
      <c r="E132" s="5">
        <v>5294241</v>
      </c>
      <c r="F132" s="5">
        <v>1473032</v>
      </c>
      <c r="G132" s="5">
        <v>115406</v>
      </c>
      <c r="H132" s="5">
        <v>50167</v>
      </c>
      <c r="I132" s="5">
        <v>59185</v>
      </c>
      <c r="J132" s="5">
        <v>1067673</v>
      </c>
      <c r="K132" s="5">
        <v>2509093</v>
      </c>
      <c r="L132" s="5">
        <v>7857</v>
      </c>
      <c r="M132" s="5">
        <v>11829</v>
      </c>
      <c r="N132" s="5">
        <v>838475</v>
      </c>
      <c r="O132" s="5">
        <v>822787</v>
      </c>
      <c r="P132" s="5">
        <v>5033</v>
      </c>
      <c r="Q132" s="5">
        <v>2994</v>
      </c>
      <c r="R132" s="5">
        <v>5520</v>
      </c>
      <c r="S132" s="5">
        <v>1337</v>
      </c>
      <c r="T132" s="5">
        <v>84</v>
      </c>
      <c r="U132" s="5">
        <v>721</v>
      </c>
      <c r="V132" s="5">
        <v>126119</v>
      </c>
      <c r="W132" s="5">
        <v>106532</v>
      </c>
      <c r="X132" s="5">
        <v>5124</v>
      </c>
      <c r="Y132" s="5">
        <v>558</v>
      </c>
      <c r="Z132" s="5">
        <v>1637</v>
      </c>
      <c r="AA132" s="5">
        <v>12100</v>
      </c>
      <c r="AB132" s="5">
        <v>24</v>
      </c>
      <c r="AC132" s="5">
        <v>144</v>
      </c>
      <c r="AD132" s="5">
        <v>155943</v>
      </c>
      <c r="AE132" s="5">
        <v>98664</v>
      </c>
      <c r="AF132" s="5">
        <v>3760</v>
      </c>
      <c r="AG132" s="5">
        <v>1481</v>
      </c>
      <c r="AH132" s="5">
        <v>6701</v>
      </c>
      <c r="AI132" s="5">
        <v>45087</v>
      </c>
      <c r="AJ132" s="5">
        <v>249</v>
      </c>
      <c r="AK132" s="5">
        <v>476076</v>
      </c>
      <c r="AL132" s="5">
        <v>24349</v>
      </c>
      <c r="AM132" s="5">
        <v>742</v>
      </c>
      <c r="AN132" s="5">
        <v>214</v>
      </c>
      <c r="AO132" s="5">
        <v>4827</v>
      </c>
      <c r="AP132" s="5">
        <v>227540</v>
      </c>
      <c r="AQ132" s="5">
        <v>218404</v>
      </c>
      <c r="AR132" s="5">
        <v>0</v>
      </c>
      <c r="AS132" s="5">
        <v>0</v>
      </c>
    </row>
    <row r="133" spans="1:45">
      <c r="A133" s="5">
        <v>1397</v>
      </c>
      <c r="B133" s="5">
        <v>2</v>
      </c>
      <c r="C133" s="5" t="s">
        <v>405</v>
      </c>
      <c r="D133" s="5" t="s">
        <v>406</v>
      </c>
      <c r="E133" s="5">
        <v>2628858</v>
      </c>
      <c r="F133" s="5">
        <v>341692</v>
      </c>
      <c r="G133" s="5">
        <v>219952</v>
      </c>
      <c r="H133" s="5">
        <v>121250</v>
      </c>
      <c r="I133" s="5">
        <v>27976</v>
      </c>
      <c r="J133" s="5">
        <v>366513</v>
      </c>
      <c r="K133" s="5">
        <v>1450268</v>
      </c>
      <c r="L133" s="5">
        <v>49186</v>
      </c>
      <c r="M133" s="5">
        <v>52022</v>
      </c>
      <c r="N133" s="5">
        <v>210009</v>
      </c>
      <c r="O133" s="5">
        <v>50241</v>
      </c>
      <c r="P133" s="5">
        <v>113382</v>
      </c>
      <c r="Q133" s="5">
        <v>8258</v>
      </c>
      <c r="R133" s="5">
        <v>1001</v>
      </c>
      <c r="S133" s="5">
        <v>9312</v>
      </c>
      <c r="T133" s="5">
        <v>174</v>
      </c>
      <c r="U133" s="5">
        <v>27641</v>
      </c>
      <c r="V133" s="5">
        <v>1069587</v>
      </c>
      <c r="W133" s="5">
        <v>116722</v>
      </c>
      <c r="X133" s="5">
        <v>869798</v>
      </c>
      <c r="Y133" s="5">
        <v>9033</v>
      </c>
      <c r="Z133" s="5">
        <v>880</v>
      </c>
      <c r="AA133" s="5">
        <v>71111</v>
      </c>
      <c r="AB133" s="5">
        <v>80</v>
      </c>
      <c r="AC133" s="5">
        <v>1963</v>
      </c>
      <c r="AD133" s="5">
        <v>332922</v>
      </c>
      <c r="AE133" s="5">
        <v>65562</v>
      </c>
      <c r="AF133" s="5">
        <v>231995</v>
      </c>
      <c r="AG133" s="5">
        <v>3601</v>
      </c>
      <c r="AH133" s="5">
        <v>8926</v>
      </c>
      <c r="AI133" s="5">
        <v>21643</v>
      </c>
      <c r="AJ133" s="5">
        <v>1196</v>
      </c>
      <c r="AK133" s="5">
        <v>461823</v>
      </c>
      <c r="AL133" s="5">
        <v>69213</v>
      </c>
      <c r="AM133" s="5">
        <v>3785</v>
      </c>
      <c r="AN133" s="5">
        <v>10956</v>
      </c>
      <c r="AO133" s="5">
        <v>9858</v>
      </c>
      <c r="AP133" s="5">
        <v>75550</v>
      </c>
      <c r="AQ133" s="5">
        <v>292410</v>
      </c>
      <c r="AR133" s="5">
        <v>0</v>
      </c>
      <c r="AS133" s="5">
        <v>51</v>
      </c>
    </row>
    <row r="134" spans="1:45">
      <c r="A134" s="5">
        <v>1397</v>
      </c>
      <c r="B134" s="5">
        <v>3</v>
      </c>
      <c r="C134" s="5" t="s">
        <v>407</v>
      </c>
      <c r="D134" s="5" t="s">
        <v>408</v>
      </c>
      <c r="E134" s="5">
        <v>76553</v>
      </c>
      <c r="F134" s="5">
        <v>71159</v>
      </c>
      <c r="G134" s="5">
        <v>436</v>
      </c>
      <c r="H134" s="5">
        <v>1290</v>
      </c>
      <c r="I134" s="5">
        <v>1335</v>
      </c>
      <c r="J134" s="5">
        <v>1028</v>
      </c>
      <c r="K134" s="5">
        <v>0</v>
      </c>
      <c r="L134" s="5">
        <v>304</v>
      </c>
      <c r="M134" s="5">
        <v>1002</v>
      </c>
      <c r="N134" s="5">
        <v>16699</v>
      </c>
      <c r="O134" s="5">
        <v>16000</v>
      </c>
      <c r="P134" s="5">
        <v>0</v>
      </c>
      <c r="Q134" s="5">
        <v>0</v>
      </c>
      <c r="R134" s="5">
        <v>0</v>
      </c>
      <c r="S134" s="5">
        <v>699</v>
      </c>
      <c r="T134" s="5">
        <v>0</v>
      </c>
      <c r="U134" s="5">
        <v>0</v>
      </c>
      <c r="V134" s="5">
        <v>3275</v>
      </c>
      <c r="W134" s="5">
        <v>2665</v>
      </c>
      <c r="X134" s="5">
        <v>300</v>
      </c>
      <c r="Y134" s="5">
        <v>0</v>
      </c>
      <c r="Z134" s="5">
        <v>0</v>
      </c>
      <c r="AA134" s="5">
        <v>0</v>
      </c>
      <c r="AB134" s="5">
        <v>80</v>
      </c>
      <c r="AC134" s="5">
        <v>230</v>
      </c>
      <c r="AD134" s="5">
        <v>2051</v>
      </c>
      <c r="AE134" s="5">
        <v>1212</v>
      </c>
      <c r="AF134" s="5">
        <v>0</v>
      </c>
      <c r="AG134" s="5">
        <v>111</v>
      </c>
      <c r="AH134" s="5">
        <v>230</v>
      </c>
      <c r="AI134" s="5">
        <v>390</v>
      </c>
      <c r="AJ134" s="5">
        <v>107</v>
      </c>
      <c r="AK134" s="5">
        <v>20366</v>
      </c>
      <c r="AL134" s="5">
        <v>3070</v>
      </c>
      <c r="AM134" s="5">
        <v>0</v>
      </c>
      <c r="AN134" s="5">
        <v>0</v>
      </c>
      <c r="AO134" s="5">
        <v>280</v>
      </c>
      <c r="AP134" s="5">
        <v>0</v>
      </c>
      <c r="AQ134" s="5">
        <v>17017</v>
      </c>
      <c r="AR134" s="5">
        <v>0</v>
      </c>
      <c r="AS134" s="5">
        <v>0</v>
      </c>
    </row>
    <row r="135" spans="1:45">
      <c r="A135" s="5">
        <v>1397</v>
      </c>
      <c r="B135" s="5">
        <v>4</v>
      </c>
      <c r="C135" s="5" t="s">
        <v>409</v>
      </c>
      <c r="D135" s="5" t="s">
        <v>408</v>
      </c>
      <c r="E135" s="5">
        <v>76553</v>
      </c>
      <c r="F135" s="5">
        <v>71159</v>
      </c>
      <c r="G135" s="5">
        <v>436</v>
      </c>
      <c r="H135" s="5">
        <v>1290</v>
      </c>
      <c r="I135" s="5">
        <v>1335</v>
      </c>
      <c r="J135" s="5">
        <v>1028</v>
      </c>
      <c r="K135" s="5">
        <v>0</v>
      </c>
      <c r="L135" s="5">
        <v>304</v>
      </c>
      <c r="M135" s="5">
        <v>1002</v>
      </c>
      <c r="N135" s="5">
        <v>16699</v>
      </c>
      <c r="O135" s="5">
        <v>16000</v>
      </c>
      <c r="P135" s="5">
        <v>0</v>
      </c>
      <c r="Q135" s="5">
        <v>0</v>
      </c>
      <c r="R135" s="5">
        <v>0</v>
      </c>
      <c r="S135" s="5">
        <v>699</v>
      </c>
      <c r="T135" s="5">
        <v>0</v>
      </c>
      <c r="U135" s="5">
        <v>0</v>
      </c>
      <c r="V135" s="5">
        <v>3275</v>
      </c>
      <c r="W135" s="5">
        <v>2665</v>
      </c>
      <c r="X135" s="5">
        <v>300</v>
      </c>
      <c r="Y135" s="5">
        <v>0</v>
      </c>
      <c r="Z135" s="5">
        <v>0</v>
      </c>
      <c r="AA135" s="5">
        <v>0</v>
      </c>
      <c r="AB135" s="5">
        <v>80</v>
      </c>
      <c r="AC135" s="5">
        <v>230</v>
      </c>
      <c r="AD135" s="5">
        <v>2051</v>
      </c>
      <c r="AE135" s="5">
        <v>1212</v>
      </c>
      <c r="AF135" s="5">
        <v>0</v>
      </c>
      <c r="AG135" s="5">
        <v>111</v>
      </c>
      <c r="AH135" s="5">
        <v>230</v>
      </c>
      <c r="AI135" s="5">
        <v>390</v>
      </c>
      <c r="AJ135" s="5">
        <v>107</v>
      </c>
      <c r="AK135" s="5">
        <v>20366</v>
      </c>
      <c r="AL135" s="5">
        <v>3070</v>
      </c>
      <c r="AM135" s="5">
        <v>0</v>
      </c>
      <c r="AN135" s="5">
        <v>0</v>
      </c>
      <c r="AO135" s="5">
        <v>280</v>
      </c>
      <c r="AP135" s="5">
        <v>0</v>
      </c>
      <c r="AQ135" s="5">
        <v>17017</v>
      </c>
      <c r="AR135" s="5">
        <v>0</v>
      </c>
      <c r="AS135" s="5">
        <v>0</v>
      </c>
    </row>
    <row r="136" spans="1:45">
      <c r="A136" s="5">
        <v>1397</v>
      </c>
      <c r="B136" s="5">
        <v>3</v>
      </c>
      <c r="C136" s="5" t="s">
        <v>410</v>
      </c>
      <c r="D136" s="5" t="s">
        <v>411</v>
      </c>
      <c r="E136" s="5">
        <v>508177</v>
      </c>
      <c r="F136" s="5">
        <v>54938</v>
      </c>
      <c r="G136" s="5">
        <v>58878</v>
      </c>
      <c r="H136" s="5">
        <v>35042</v>
      </c>
      <c r="I136" s="5">
        <v>4107</v>
      </c>
      <c r="J136" s="5">
        <v>148699</v>
      </c>
      <c r="K136" s="5">
        <v>154644</v>
      </c>
      <c r="L136" s="5">
        <v>41367</v>
      </c>
      <c r="M136" s="5">
        <v>10501</v>
      </c>
      <c r="N136" s="5">
        <v>7953</v>
      </c>
      <c r="O136" s="5">
        <v>5504</v>
      </c>
      <c r="P136" s="5">
        <v>0</v>
      </c>
      <c r="Q136" s="5">
        <v>2293</v>
      </c>
      <c r="R136" s="5">
        <v>0</v>
      </c>
      <c r="S136" s="5">
        <v>157</v>
      </c>
      <c r="T136" s="5">
        <v>0</v>
      </c>
      <c r="U136" s="5">
        <v>0</v>
      </c>
      <c r="V136" s="5">
        <v>132</v>
      </c>
      <c r="W136" s="5">
        <v>132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15809</v>
      </c>
      <c r="AE136" s="5">
        <v>12897</v>
      </c>
      <c r="AF136" s="5">
        <v>1480</v>
      </c>
      <c r="AG136" s="5">
        <v>126</v>
      </c>
      <c r="AH136" s="5">
        <v>543</v>
      </c>
      <c r="AI136" s="5">
        <v>343</v>
      </c>
      <c r="AJ136" s="5">
        <v>421</v>
      </c>
      <c r="AK136" s="5">
        <v>26427</v>
      </c>
      <c r="AL136" s="5">
        <v>14716</v>
      </c>
      <c r="AM136" s="5">
        <v>4</v>
      </c>
      <c r="AN136" s="5">
        <v>525</v>
      </c>
      <c r="AO136" s="5">
        <v>1944</v>
      </c>
      <c r="AP136" s="5">
        <v>5248</v>
      </c>
      <c r="AQ136" s="5">
        <v>3990</v>
      </c>
      <c r="AR136" s="5">
        <v>0</v>
      </c>
      <c r="AS136" s="5">
        <v>0</v>
      </c>
    </row>
    <row r="137" spans="1:45">
      <c r="A137" s="5">
        <v>1397</v>
      </c>
      <c r="B137" s="5">
        <v>4</v>
      </c>
      <c r="C137" s="5" t="s">
        <v>412</v>
      </c>
      <c r="D137" s="5" t="s">
        <v>411</v>
      </c>
      <c r="E137" s="5">
        <v>508177</v>
      </c>
      <c r="F137" s="5">
        <v>54938</v>
      </c>
      <c r="G137" s="5">
        <v>58878</v>
      </c>
      <c r="H137" s="5">
        <v>35042</v>
      </c>
      <c r="I137" s="5">
        <v>4107</v>
      </c>
      <c r="J137" s="5">
        <v>148699</v>
      </c>
      <c r="K137" s="5">
        <v>154644</v>
      </c>
      <c r="L137" s="5">
        <v>41367</v>
      </c>
      <c r="M137" s="5">
        <v>10501</v>
      </c>
      <c r="N137" s="5">
        <v>7953</v>
      </c>
      <c r="O137" s="5">
        <v>5504</v>
      </c>
      <c r="P137" s="5">
        <v>0</v>
      </c>
      <c r="Q137" s="5">
        <v>2293</v>
      </c>
      <c r="R137" s="5">
        <v>0</v>
      </c>
      <c r="S137" s="5">
        <v>157</v>
      </c>
      <c r="T137" s="5">
        <v>0</v>
      </c>
      <c r="U137" s="5">
        <v>0</v>
      </c>
      <c r="V137" s="5">
        <v>132</v>
      </c>
      <c r="W137" s="5">
        <v>132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15809</v>
      </c>
      <c r="AE137" s="5">
        <v>12897</v>
      </c>
      <c r="AF137" s="5">
        <v>1480</v>
      </c>
      <c r="AG137" s="5">
        <v>126</v>
      </c>
      <c r="AH137" s="5">
        <v>543</v>
      </c>
      <c r="AI137" s="5">
        <v>343</v>
      </c>
      <c r="AJ137" s="5">
        <v>421</v>
      </c>
      <c r="AK137" s="5">
        <v>26427</v>
      </c>
      <c r="AL137" s="5">
        <v>14716</v>
      </c>
      <c r="AM137" s="5">
        <v>4</v>
      </c>
      <c r="AN137" s="5">
        <v>525</v>
      </c>
      <c r="AO137" s="5">
        <v>1944</v>
      </c>
      <c r="AP137" s="5">
        <v>5248</v>
      </c>
      <c r="AQ137" s="5">
        <v>3990</v>
      </c>
      <c r="AR137" s="5">
        <v>0</v>
      </c>
      <c r="AS137" s="5">
        <v>0</v>
      </c>
    </row>
    <row r="138" spans="1:45">
      <c r="A138" s="5">
        <v>1397</v>
      </c>
      <c r="B138" s="5">
        <v>3</v>
      </c>
      <c r="C138" s="5" t="s">
        <v>413</v>
      </c>
      <c r="D138" s="5" t="s">
        <v>414</v>
      </c>
      <c r="E138" s="5">
        <v>1289430</v>
      </c>
      <c r="F138" s="5">
        <v>23558</v>
      </c>
      <c r="G138" s="5">
        <v>1715</v>
      </c>
      <c r="H138" s="5">
        <v>33989</v>
      </c>
      <c r="I138" s="5">
        <v>4678</v>
      </c>
      <c r="J138" s="5">
        <v>49292</v>
      </c>
      <c r="K138" s="5">
        <v>1164510</v>
      </c>
      <c r="L138" s="5">
        <v>335</v>
      </c>
      <c r="M138" s="5">
        <v>11353</v>
      </c>
      <c r="N138" s="5">
        <v>1185</v>
      </c>
      <c r="O138" s="5">
        <v>955</v>
      </c>
      <c r="P138" s="5">
        <v>47</v>
      </c>
      <c r="Q138" s="5">
        <v>79</v>
      </c>
      <c r="R138" s="5">
        <v>0</v>
      </c>
      <c r="S138" s="5">
        <v>0</v>
      </c>
      <c r="T138" s="5">
        <v>0</v>
      </c>
      <c r="U138" s="5">
        <v>104</v>
      </c>
      <c r="V138" s="5">
        <v>291</v>
      </c>
      <c r="W138" s="5">
        <v>263</v>
      </c>
      <c r="X138" s="5">
        <v>28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37335</v>
      </c>
      <c r="AE138" s="5">
        <v>20605</v>
      </c>
      <c r="AF138" s="5">
        <v>0</v>
      </c>
      <c r="AG138" s="5">
        <v>0</v>
      </c>
      <c r="AH138" s="5">
        <v>109</v>
      </c>
      <c r="AI138" s="5">
        <v>16621</v>
      </c>
      <c r="AJ138" s="5">
        <v>0</v>
      </c>
      <c r="AK138" s="5">
        <v>80502</v>
      </c>
      <c r="AL138" s="5">
        <v>915</v>
      </c>
      <c r="AM138" s="5">
        <v>36</v>
      </c>
      <c r="AN138" s="5">
        <v>2768</v>
      </c>
      <c r="AO138" s="5">
        <v>1313</v>
      </c>
      <c r="AP138" s="5">
        <v>39852</v>
      </c>
      <c r="AQ138" s="5">
        <v>35619</v>
      </c>
      <c r="AR138" s="5">
        <v>0</v>
      </c>
      <c r="AS138" s="5">
        <v>0</v>
      </c>
    </row>
    <row r="139" spans="1:45">
      <c r="A139" s="5">
        <v>1397</v>
      </c>
      <c r="B139" s="5">
        <v>4</v>
      </c>
      <c r="C139" s="5" t="s">
        <v>415</v>
      </c>
      <c r="D139" s="5" t="s">
        <v>414</v>
      </c>
      <c r="E139" s="5">
        <v>1289430</v>
      </c>
      <c r="F139" s="5">
        <v>23558</v>
      </c>
      <c r="G139" s="5">
        <v>1715</v>
      </c>
      <c r="H139" s="5">
        <v>33989</v>
      </c>
      <c r="I139" s="5">
        <v>4678</v>
      </c>
      <c r="J139" s="5">
        <v>49292</v>
      </c>
      <c r="K139" s="5">
        <v>1164510</v>
      </c>
      <c r="L139" s="5">
        <v>335</v>
      </c>
      <c r="M139" s="5">
        <v>11353</v>
      </c>
      <c r="N139" s="5">
        <v>1185</v>
      </c>
      <c r="O139" s="5">
        <v>955</v>
      </c>
      <c r="P139" s="5">
        <v>47</v>
      </c>
      <c r="Q139" s="5">
        <v>79</v>
      </c>
      <c r="R139" s="5">
        <v>0</v>
      </c>
      <c r="S139" s="5">
        <v>0</v>
      </c>
      <c r="T139" s="5">
        <v>0</v>
      </c>
      <c r="U139" s="5">
        <v>104</v>
      </c>
      <c r="V139" s="5">
        <v>291</v>
      </c>
      <c r="W139" s="5">
        <v>263</v>
      </c>
      <c r="X139" s="5">
        <v>28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37335</v>
      </c>
      <c r="AE139" s="5">
        <v>20605</v>
      </c>
      <c r="AF139" s="5">
        <v>0</v>
      </c>
      <c r="AG139" s="5">
        <v>0</v>
      </c>
      <c r="AH139" s="5">
        <v>109</v>
      </c>
      <c r="AI139" s="5">
        <v>16621</v>
      </c>
      <c r="AJ139" s="5">
        <v>0</v>
      </c>
      <c r="AK139" s="5">
        <v>80502</v>
      </c>
      <c r="AL139" s="5">
        <v>915</v>
      </c>
      <c r="AM139" s="5">
        <v>36</v>
      </c>
      <c r="AN139" s="5">
        <v>2768</v>
      </c>
      <c r="AO139" s="5">
        <v>1313</v>
      </c>
      <c r="AP139" s="5">
        <v>39852</v>
      </c>
      <c r="AQ139" s="5">
        <v>35619</v>
      </c>
      <c r="AR139" s="5">
        <v>0</v>
      </c>
      <c r="AS139" s="5">
        <v>0</v>
      </c>
    </row>
    <row r="140" spans="1:45">
      <c r="A140" s="5">
        <v>1397</v>
      </c>
      <c r="B140" s="5">
        <v>3</v>
      </c>
      <c r="C140" s="5" t="s">
        <v>416</v>
      </c>
      <c r="D140" s="5" t="s">
        <v>417</v>
      </c>
      <c r="E140" s="5">
        <v>458007</v>
      </c>
      <c r="F140" s="5">
        <v>101486</v>
      </c>
      <c r="G140" s="5">
        <v>135456</v>
      </c>
      <c r="H140" s="5">
        <v>18004</v>
      </c>
      <c r="I140" s="5">
        <v>15717</v>
      </c>
      <c r="J140" s="5">
        <v>55827</v>
      </c>
      <c r="K140" s="5">
        <v>128054</v>
      </c>
      <c r="L140" s="5">
        <v>2146</v>
      </c>
      <c r="M140" s="5">
        <v>1318</v>
      </c>
      <c r="N140" s="5">
        <v>127782</v>
      </c>
      <c r="O140" s="5">
        <v>14835</v>
      </c>
      <c r="P140" s="5">
        <v>112754</v>
      </c>
      <c r="Q140" s="5">
        <v>0</v>
      </c>
      <c r="R140" s="5">
        <v>0</v>
      </c>
      <c r="S140" s="5">
        <v>0</v>
      </c>
      <c r="T140" s="5">
        <v>74</v>
      </c>
      <c r="U140" s="5">
        <v>119</v>
      </c>
      <c r="V140" s="5">
        <v>1065009</v>
      </c>
      <c r="W140" s="5">
        <v>113662</v>
      </c>
      <c r="X140" s="5">
        <v>869470</v>
      </c>
      <c r="Y140" s="5">
        <v>9033</v>
      </c>
      <c r="Z140" s="5">
        <v>0</v>
      </c>
      <c r="AA140" s="5">
        <v>71111</v>
      </c>
      <c r="AB140" s="5">
        <v>0</v>
      </c>
      <c r="AC140" s="5">
        <v>1733</v>
      </c>
      <c r="AD140" s="5">
        <v>247334</v>
      </c>
      <c r="AE140" s="5">
        <v>1823</v>
      </c>
      <c r="AF140" s="5">
        <v>230415</v>
      </c>
      <c r="AG140" s="5">
        <v>2231</v>
      </c>
      <c r="AH140" s="5">
        <v>7995</v>
      </c>
      <c r="AI140" s="5">
        <v>4251</v>
      </c>
      <c r="AJ140" s="5">
        <v>618</v>
      </c>
      <c r="AK140" s="5">
        <v>276719</v>
      </c>
      <c r="AL140" s="5">
        <v>1474</v>
      </c>
      <c r="AM140" s="5">
        <v>0</v>
      </c>
      <c r="AN140" s="5">
        <v>7460</v>
      </c>
      <c r="AO140" s="5">
        <v>5934</v>
      </c>
      <c r="AP140" s="5">
        <v>26015</v>
      </c>
      <c r="AQ140" s="5">
        <v>235784</v>
      </c>
      <c r="AR140" s="5">
        <v>0</v>
      </c>
      <c r="AS140" s="5">
        <v>51</v>
      </c>
    </row>
    <row r="141" spans="1:45">
      <c r="A141" s="5">
        <v>1397</v>
      </c>
      <c r="B141" s="5">
        <v>4</v>
      </c>
      <c r="C141" s="5" t="s">
        <v>418</v>
      </c>
      <c r="D141" s="5" t="s">
        <v>417</v>
      </c>
      <c r="E141" s="5">
        <v>458007</v>
      </c>
      <c r="F141" s="5">
        <v>101486</v>
      </c>
      <c r="G141" s="5">
        <v>135456</v>
      </c>
      <c r="H141" s="5">
        <v>18004</v>
      </c>
      <c r="I141" s="5">
        <v>15717</v>
      </c>
      <c r="J141" s="5">
        <v>55827</v>
      </c>
      <c r="K141" s="5">
        <v>128054</v>
      </c>
      <c r="L141" s="5">
        <v>2146</v>
      </c>
      <c r="M141" s="5">
        <v>1318</v>
      </c>
      <c r="N141" s="5">
        <v>127782</v>
      </c>
      <c r="O141" s="5">
        <v>14835</v>
      </c>
      <c r="P141" s="5">
        <v>112754</v>
      </c>
      <c r="Q141" s="5">
        <v>0</v>
      </c>
      <c r="R141" s="5">
        <v>0</v>
      </c>
      <c r="S141" s="5">
        <v>0</v>
      </c>
      <c r="T141" s="5">
        <v>74</v>
      </c>
      <c r="U141" s="5">
        <v>119</v>
      </c>
      <c r="V141" s="5">
        <v>1065009</v>
      </c>
      <c r="W141" s="5">
        <v>113662</v>
      </c>
      <c r="X141" s="5">
        <v>869470</v>
      </c>
      <c r="Y141" s="5">
        <v>9033</v>
      </c>
      <c r="Z141" s="5">
        <v>0</v>
      </c>
      <c r="AA141" s="5">
        <v>71111</v>
      </c>
      <c r="AB141" s="5">
        <v>0</v>
      </c>
      <c r="AC141" s="5">
        <v>1733</v>
      </c>
      <c r="AD141" s="5">
        <v>247334</v>
      </c>
      <c r="AE141" s="5">
        <v>1823</v>
      </c>
      <c r="AF141" s="5">
        <v>230415</v>
      </c>
      <c r="AG141" s="5">
        <v>2231</v>
      </c>
      <c r="AH141" s="5">
        <v>7995</v>
      </c>
      <c r="AI141" s="5">
        <v>4251</v>
      </c>
      <c r="AJ141" s="5">
        <v>618</v>
      </c>
      <c r="AK141" s="5">
        <v>276719</v>
      </c>
      <c r="AL141" s="5">
        <v>1474</v>
      </c>
      <c r="AM141" s="5">
        <v>0</v>
      </c>
      <c r="AN141" s="5">
        <v>7460</v>
      </c>
      <c r="AO141" s="5">
        <v>5934</v>
      </c>
      <c r="AP141" s="5">
        <v>26015</v>
      </c>
      <c r="AQ141" s="5">
        <v>235784</v>
      </c>
      <c r="AR141" s="5">
        <v>0</v>
      </c>
      <c r="AS141" s="5">
        <v>51</v>
      </c>
    </row>
    <row r="142" spans="1:45">
      <c r="A142" s="5">
        <v>1397</v>
      </c>
      <c r="B142" s="5">
        <v>3</v>
      </c>
      <c r="C142" s="5" t="s">
        <v>419</v>
      </c>
      <c r="D142" s="5" t="s">
        <v>420</v>
      </c>
      <c r="E142" s="5">
        <v>252136</v>
      </c>
      <c r="F142" s="5">
        <v>78109</v>
      </c>
      <c r="G142" s="5">
        <v>16136</v>
      </c>
      <c r="H142" s="5">
        <v>23375</v>
      </c>
      <c r="I142" s="5">
        <v>1138</v>
      </c>
      <c r="J142" s="5">
        <v>101136</v>
      </c>
      <c r="K142" s="5">
        <v>60</v>
      </c>
      <c r="L142" s="5">
        <v>4934</v>
      </c>
      <c r="M142" s="5">
        <v>27248</v>
      </c>
      <c r="N142" s="5">
        <v>36744</v>
      </c>
      <c r="O142" s="5">
        <v>7113</v>
      </c>
      <c r="P142" s="5">
        <v>40</v>
      </c>
      <c r="Q142" s="5">
        <v>2773</v>
      </c>
      <c r="R142" s="5">
        <v>0</v>
      </c>
      <c r="S142" s="5">
        <v>0</v>
      </c>
      <c r="T142" s="5">
        <v>0</v>
      </c>
      <c r="U142" s="5">
        <v>26818</v>
      </c>
      <c r="V142" s="5">
        <v>880</v>
      </c>
      <c r="W142" s="5">
        <v>0</v>
      </c>
      <c r="X142" s="5">
        <v>0</v>
      </c>
      <c r="Y142" s="5">
        <v>0</v>
      </c>
      <c r="Z142" s="5">
        <v>880</v>
      </c>
      <c r="AA142" s="5">
        <v>0</v>
      </c>
      <c r="AB142" s="5">
        <v>0</v>
      </c>
      <c r="AC142" s="5">
        <v>0</v>
      </c>
      <c r="AD142" s="5">
        <v>2754</v>
      </c>
      <c r="AE142" s="5">
        <v>2704</v>
      </c>
      <c r="AF142" s="5">
        <v>0</v>
      </c>
      <c r="AG142" s="5">
        <v>0</v>
      </c>
      <c r="AH142" s="5">
        <v>0</v>
      </c>
      <c r="AI142" s="5">
        <v>0</v>
      </c>
      <c r="AJ142" s="5">
        <v>50</v>
      </c>
      <c r="AK142" s="5">
        <v>10023</v>
      </c>
      <c r="AL142" s="5">
        <v>5499</v>
      </c>
      <c r="AM142" s="5">
        <v>3745</v>
      </c>
      <c r="AN142" s="5">
        <v>203</v>
      </c>
      <c r="AO142" s="5">
        <v>0</v>
      </c>
      <c r="AP142" s="5">
        <v>575</v>
      </c>
      <c r="AQ142" s="5">
        <v>0</v>
      </c>
      <c r="AR142" s="5">
        <v>0</v>
      </c>
      <c r="AS142" s="5">
        <v>0</v>
      </c>
    </row>
    <row r="143" spans="1:45">
      <c r="A143" s="5">
        <v>1397</v>
      </c>
      <c r="B143" s="5">
        <v>4</v>
      </c>
      <c r="C143" s="5" t="s">
        <v>421</v>
      </c>
      <c r="D143" s="5" t="s">
        <v>422</v>
      </c>
      <c r="E143" s="5">
        <v>242467</v>
      </c>
      <c r="F143" s="5">
        <v>78109</v>
      </c>
      <c r="G143" s="5">
        <v>16136</v>
      </c>
      <c r="H143" s="5">
        <v>19775</v>
      </c>
      <c r="I143" s="5">
        <v>1138</v>
      </c>
      <c r="J143" s="5">
        <v>95840</v>
      </c>
      <c r="K143" s="5">
        <v>60</v>
      </c>
      <c r="L143" s="5">
        <v>4161</v>
      </c>
      <c r="M143" s="5">
        <v>27248</v>
      </c>
      <c r="N143" s="5">
        <v>36744</v>
      </c>
      <c r="O143" s="5">
        <v>7113</v>
      </c>
      <c r="P143" s="5">
        <v>40</v>
      </c>
      <c r="Q143" s="5">
        <v>2773</v>
      </c>
      <c r="R143" s="5">
        <v>0</v>
      </c>
      <c r="S143" s="5">
        <v>0</v>
      </c>
      <c r="T143" s="5">
        <v>0</v>
      </c>
      <c r="U143" s="5">
        <v>26818</v>
      </c>
      <c r="V143" s="5">
        <v>880</v>
      </c>
      <c r="W143" s="5">
        <v>0</v>
      </c>
      <c r="X143" s="5">
        <v>0</v>
      </c>
      <c r="Y143" s="5">
        <v>0</v>
      </c>
      <c r="Z143" s="5">
        <v>880</v>
      </c>
      <c r="AA143" s="5">
        <v>0</v>
      </c>
      <c r="AB143" s="5">
        <v>0</v>
      </c>
      <c r="AC143" s="5">
        <v>0</v>
      </c>
      <c r="AD143" s="5">
        <v>2596</v>
      </c>
      <c r="AE143" s="5">
        <v>2546</v>
      </c>
      <c r="AF143" s="5">
        <v>0</v>
      </c>
      <c r="AG143" s="5">
        <v>0</v>
      </c>
      <c r="AH143" s="5">
        <v>0</v>
      </c>
      <c r="AI143" s="5">
        <v>0</v>
      </c>
      <c r="AJ143" s="5">
        <v>50</v>
      </c>
      <c r="AK143" s="5">
        <v>10023</v>
      </c>
      <c r="AL143" s="5">
        <v>5499</v>
      </c>
      <c r="AM143" s="5">
        <v>3745</v>
      </c>
      <c r="AN143" s="5">
        <v>203</v>
      </c>
      <c r="AO143" s="5">
        <v>0</v>
      </c>
      <c r="AP143" s="5">
        <v>575</v>
      </c>
      <c r="AQ143" s="5">
        <v>0</v>
      </c>
      <c r="AR143" s="5">
        <v>0</v>
      </c>
      <c r="AS143" s="5">
        <v>0</v>
      </c>
    </row>
    <row r="144" spans="1:45">
      <c r="A144" s="5">
        <v>1397</v>
      </c>
      <c r="B144" s="5">
        <v>4</v>
      </c>
      <c r="C144" s="5" t="s">
        <v>423</v>
      </c>
      <c r="D144" s="5" t="s">
        <v>424</v>
      </c>
      <c r="E144" s="5">
        <v>9669</v>
      </c>
      <c r="F144" s="5">
        <v>0</v>
      </c>
      <c r="G144" s="5">
        <v>0</v>
      </c>
      <c r="H144" s="5">
        <v>3600</v>
      </c>
      <c r="I144" s="5">
        <v>0</v>
      </c>
      <c r="J144" s="5">
        <v>5296</v>
      </c>
      <c r="K144" s="5">
        <v>0</v>
      </c>
      <c r="L144" s="5">
        <v>773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157</v>
      </c>
      <c r="AE144" s="5">
        <v>157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1397</v>
      </c>
      <c r="B145" s="5">
        <v>3</v>
      </c>
      <c r="C145" s="5" t="s">
        <v>425</v>
      </c>
      <c r="D145" s="5" t="s">
        <v>426</v>
      </c>
      <c r="E145" s="5">
        <v>9708</v>
      </c>
      <c r="F145" s="5">
        <v>1313</v>
      </c>
      <c r="G145" s="5">
        <v>644</v>
      </c>
      <c r="H145" s="5">
        <v>2051</v>
      </c>
      <c r="I145" s="5">
        <v>0</v>
      </c>
      <c r="J145" s="5">
        <v>2000</v>
      </c>
      <c r="K145" s="5">
        <v>3000</v>
      </c>
      <c r="L145" s="5">
        <v>100</v>
      </c>
      <c r="M145" s="5">
        <v>600</v>
      </c>
      <c r="N145" s="5">
        <v>3450</v>
      </c>
      <c r="O145" s="5">
        <v>850</v>
      </c>
      <c r="P145" s="5">
        <v>500</v>
      </c>
      <c r="Q145" s="5">
        <v>1400</v>
      </c>
      <c r="R145" s="5">
        <v>0</v>
      </c>
      <c r="S145" s="5">
        <v>0</v>
      </c>
      <c r="T145" s="5">
        <v>100</v>
      </c>
      <c r="U145" s="5">
        <v>600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299</v>
      </c>
      <c r="AE145" s="5">
        <v>150</v>
      </c>
      <c r="AF145" s="5">
        <v>100</v>
      </c>
      <c r="AG145" s="5">
        <v>0</v>
      </c>
      <c r="AH145" s="5">
        <v>49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1397</v>
      </c>
      <c r="B146" s="5">
        <v>4</v>
      </c>
      <c r="C146" s="5" t="s">
        <v>427</v>
      </c>
      <c r="D146" s="5" t="s">
        <v>426</v>
      </c>
      <c r="E146" s="5">
        <v>9708</v>
      </c>
      <c r="F146" s="5">
        <v>1313</v>
      </c>
      <c r="G146" s="5">
        <v>644</v>
      </c>
      <c r="H146" s="5">
        <v>2051</v>
      </c>
      <c r="I146" s="5">
        <v>0</v>
      </c>
      <c r="J146" s="5">
        <v>2000</v>
      </c>
      <c r="K146" s="5">
        <v>3000</v>
      </c>
      <c r="L146" s="5">
        <v>100</v>
      </c>
      <c r="M146" s="5">
        <v>600</v>
      </c>
      <c r="N146" s="5">
        <v>3450</v>
      </c>
      <c r="O146" s="5">
        <v>850</v>
      </c>
      <c r="P146" s="5">
        <v>500</v>
      </c>
      <c r="Q146" s="5">
        <v>1400</v>
      </c>
      <c r="R146" s="5">
        <v>0</v>
      </c>
      <c r="S146" s="5">
        <v>0</v>
      </c>
      <c r="T146" s="5">
        <v>100</v>
      </c>
      <c r="U146" s="5">
        <v>600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299</v>
      </c>
      <c r="AE146" s="5">
        <v>150</v>
      </c>
      <c r="AF146" s="5">
        <v>100</v>
      </c>
      <c r="AG146" s="5">
        <v>0</v>
      </c>
      <c r="AH146" s="5">
        <v>49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</row>
    <row r="147" spans="1:45">
      <c r="A147" s="5">
        <v>1397</v>
      </c>
      <c r="B147" s="5">
        <v>7</v>
      </c>
      <c r="C147" s="5" t="s">
        <v>428</v>
      </c>
      <c r="D147" s="5" t="s">
        <v>429</v>
      </c>
      <c r="E147" s="5">
        <v>34847</v>
      </c>
      <c r="F147" s="5">
        <v>11129</v>
      </c>
      <c r="G147" s="5">
        <v>6688</v>
      </c>
      <c r="H147" s="5">
        <v>7498</v>
      </c>
      <c r="I147" s="5">
        <v>1001</v>
      </c>
      <c r="J147" s="5">
        <v>8531</v>
      </c>
      <c r="K147" s="5">
        <v>0</v>
      </c>
      <c r="L147" s="5">
        <v>0</v>
      </c>
      <c r="M147" s="5">
        <v>0</v>
      </c>
      <c r="N147" s="5">
        <v>16196</v>
      </c>
      <c r="O147" s="5">
        <v>4985</v>
      </c>
      <c r="P147" s="5">
        <v>41</v>
      </c>
      <c r="Q147" s="5">
        <v>1712</v>
      </c>
      <c r="R147" s="5">
        <v>1001</v>
      </c>
      <c r="S147" s="5">
        <v>8456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27342</v>
      </c>
      <c r="AE147" s="5">
        <v>26172</v>
      </c>
      <c r="AF147" s="5">
        <v>0</v>
      </c>
      <c r="AG147" s="5">
        <v>1133</v>
      </c>
      <c r="AH147" s="5">
        <v>0</v>
      </c>
      <c r="AI147" s="5">
        <v>37</v>
      </c>
      <c r="AJ147" s="5">
        <v>0</v>
      </c>
      <c r="AK147" s="5">
        <v>47786</v>
      </c>
      <c r="AL147" s="5">
        <v>43540</v>
      </c>
      <c r="AM147" s="5">
        <v>0</v>
      </c>
      <c r="AN147" s="5">
        <v>0</v>
      </c>
      <c r="AO147" s="5">
        <v>387</v>
      </c>
      <c r="AP147" s="5">
        <v>3859</v>
      </c>
      <c r="AQ147" s="5">
        <v>0</v>
      </c>
      <c r="AR147" s="5">
        <v>0</v>
      </c>
      <c r="AS147" s="5">
        <v>0</v>
      </c>
    </row>
    <row r="148" spans="1:45">
      <c r="A148" s="5">
        <v>1397</v>
      </c>
      <c r="B148" s="5">
        <v>9</v>
      </c>
      <c r="C148" s="5" t="s">
        <v>430</v>
      </c>
      <c r="D148" s="5" t="s">
        <v>429</v>
      </c>
      <c r="E148" s="5">
        <v>34847</v>
      </c>
      <c r="F148" s="5">
        <v>11129</v>
      </c>
      <c r="G148" s="5">
        <v>6688</v>
      </c>
      <c r="H148" s="5">
        <v>7498</v>
      </c>
      <c r="I148" s="5">
        <v>1001</v>
      </c>
      <c r="J148" s="5">
        <v>8531</v>
      </c>
      <c r="K148" s="5">
        <v>0</v>
      </c>
      <c r="L148" s="5">
        <v>0</v>
      </c>
      <c r="M148" s="5">
        <v>0</v>
      </c>
      <c r="N148" s="5">
        <v>16196</v>
      </c>
      <c r="O148" s="5">
        <v>4985</v>
      </c>
      <c r="P148" s="5">
        <v>41</v>
      </c>
      <c r="Q148" s="5">
        <v>1712</v>
      </c>
      <c r="R148" s="5">
        <v>1001</v>
      </c>
      <c r="S148" s="5">
        <v>8456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27342</v>
      </c>
      <c r="AE148" s="5">
        <v>26172</v>
      </c>
      <c r="AF148" s="5">
        <v>0</v>
      </c>
      <c r="AG148" s="5">
        <v>1133</v>
      </c>
      <c r="AH148" s="5">
        <v>0</v>
      </c>
      <c r="AI148" s="5">
        <v>37</v>
      </c>
      <c r="AJ148" s="5">
        <v>0</v>
      </c>
      <c r="AK148" s="5">
        <v>47786</v>
      </c>
      <c r="AL148" s="5">
        <v>43540</v>
      </c>
      <c r="AM148" s="5">
        <v>0</v>
      </c>
      <c r="AN148" s="5">
        <v>0</v>
      </c>
      <c r="AO148" s="5">
        <v>387</v>
      </c>
      <c r="AP148" s="5">
        <v>3859</v>
      </c>
      <c r="AQ148" s="5">
        <v>0</v>
      </c>
      <c r="AR148" s="5">
        <v>0</v>
      </c>
      <c r="AS148" s="5">
        <v>0</v>
      </c>
    </row>
    <row r="149" spans="1:45">
      <c r="A149" s="5">
        <v>1397</v>
      </c>
      <c r="B149" s="5">
        <v>2</v>
      </c>
      <c r="C149" s="5" t="s">
        <v>431</v>
      </c>
      <c r="D149" s="5" t="s">
        <v>432</v>
      </c>
      <c r="E149" s="5">
        <v>6188406</v>
      </c>
      <c r="F149" s="5">
        <v>3152088</v>
      </c>
      <c r="G149" s="5">
        <v>531121</v>
      </c>
      <c r="H149" s="5">
        <v>171294</v>
      </c>
      <c r="I149" s="5">
        <v>111525</v>
      </c>
      <c r="J149" s="5">
        <v>851232</v>
      </c>
      <c r="K149" s="5">
        <v>1323235</v>
      </c>
      <c r="L149" s="5">
        <v>28162</v>
      </c>
      <c r="M149" s="5">
        <v>19749</v>
      </c>
      <c r="N149" s="5">
        <v>1781401</v>
      </c>
      <c r="O149" s="5">
        <v>1701453</v>
      </c>
      <c r="P149" s="5">
        <v>34432</v>
      </c>
      <c r="Q149" s="5">
        <v>5907</v>
      </c>
      <c r="R149" s="5">
        <v>13394</v>
      </c>
      <c r="S149" s="5">
        <v>23171</v>
      </c>
      <c r="T149" s="5">
        <v>1263</v>
      </c>
      <c r="U149" s="5">
        <v>1781</v>
      </c>
      <c r="V149" s="5">
        <v>488172</v>
      </c>
      <c r="W149" s="5">
        <v>195974</v>
      </c>
      <c r="X149" s="5">
        <v>17836</v>
      </c>
      <c r="Y149" s="5">
        <v>462</v>
      </c>
      <c r="Z149" s="5">
        <v>326</v>
      </c>
      <c r="AA149" s="5">
        <v>273565</v>
      </c>
      <c r="AB149" s="5">
        <v>10</v>
      </c>
      <c r="AC149" s="5">
        <v>0</v>
      </c>
      <c r="AD149" s="5">
        <v>633066</v>
      </c>
      <c r="AE149" s="5">
        <v>396423</v>
      </c>
      <c r="AF149" s="5">
        <v>48198</v>
      </c>
      <c r="AG149" s="5">
        <v>25143</v>
      </c>
      <c r="AH149" s="5">
        <v>23202</v>
      </c>
      <c r="AI149" s="5">
        <v>138730</v>
      </c>
      <c r="AJ149" s="5">
        <v>1371</v>
      </c>
      <c r="AK149" s="5">
        <v>471514</v>
      </c>
      <c r="AL149" s="5">
        <v>79096</v>
      </c>
      <c r="AM149" s="5">
        <v>5655</v>
      </c>
      <c r="AN149" s="5">
        <v>14057</v>
      </c>
      <c r="AO149" s="5">
        <v>21158</v>
      </c>
      <c r="AP149" s="5">
        <v>331080</v>
      </c>
      <c r="AQ149" s="5">
        <v>20343</v>
      </c>
      <c r="AR149" s="5">
        <v>0</v>
      </c>
      <c r="AS149" s="5">
        <v>125</v>
      </c>
    </row>
    <row r="150" spans="1:45">
      <c r="A150" s="5">
        <v>1397</v>
      </c>
      <c r="B150" s="5">
        <v>3</v>
      </c>
      <c r="C150" s="5" t="s">
        <v>433</v>
      </c>
      <c r="D150" s="5" t="s">
        <v>434</v>
      </c>
      <c r="E150" s="5">
        <v>750438</v>
      </c>
      <c r="F150" s="5">
        <v>428321</v>
      </c>
      <c r="G150" s="5">
        <v>48284</v>
      </c>
      <c r="H150" s="5">
        <v>39679</v>
      </c>
      <c r="I150" s="5">
        <v>25811</v>
      </c>
      <c r="J150" s="5">
        <v>104878</v>
      </c>
      <c r="K150" s="5">
        <v>92062</v>
      </c>
      <c r="L150" s="5">
        <v>6089</v>
      </c>
      <c r="M150" s="5">
        <v>5314</v>
      </c>
      <c r="N150" s="5">
        <v>213278</v>
      </c>
      <c r="O150" s="5">
        <v>208781</v>
      </c>
      <c r="P150" s="5">
        <v>2213</v>
      </c>
      <c r="Q150" s="5">
        <v>1477</v>
      </c>
      <c r="R150" s="5">
        <v>0</v>
      </c>
      <c r="S150" s="5">
        <v>60</v>
      </c>
      <c r="T150" s="5">
        <v>297</v>
      </c>
      <c r="U150" s="5">
        <v>451</v>
      </c>
      <c r="V150" s="5">
        <v>31628</v>
      </c>
      <c r="W150" s="5">
        <v>16096</v>
      </c>
      <c r="X150" s="5">
        <v>9602</v>
      </c>
      <c r="Y150" s="5">
        <v>0</v>
      </c>
      <c r="Z150" s="5">
        <v>297</v>
      </c>
      <c r="AA150" s="5">
        <v>5633</v>
      </c>
      <c r="AB150" s="5">
        <v>0</v>
      </c>
      <c r="AC150" s="5">
        <v>0</v>
      </c>
      <c r="AD150" s="5">
        <v>414596</v>
      </c>
      <c r="AE150" s="5">
        <v>247024</v>
      </c>
      <c r="AF150" s="5">
        <v>39558</v>
      </c>
      <c r="AG150" s="5">
        <v>22943</v>
      </c>
      <c r="AH150" s="5">
        <v>14940</v>
      </c>
      <c r="AI150" s="5">
        <v>89911</v>
      </c>
      <c r="AJ150" s="5">
        <v>220</v>
      </c>
      <c r="AK150" s="5">
        <v>62293</v>
      </c>
      <c r="AL150" s="5">
        <v>203</v>
      </c>
      <c r="AM150" s="5">
        <v>1152</v>
      </c>
      <c r="AN150" s="5">
        <v>3250</v>
      </c>
      <c r="AO150" s="5">
        <v>10148</v>
      </c>
      <c r="AP150" s="5">
        <v>46272</v>
      </c>
      <c r="AQ150" s="5">
        <v>1143</v>
      </c>
      <c r="AR150" s="5">
        <v>0</v>
      </c>
      <c r="AS150" s="5">
        <v>125</v>
      </c>
    </row>
    <row r="151" spans="1:45">
      <c r="A151" s="5">
        <v>1397</v>
      </c>
      <c r="B151" s="5">
        <v>4</v>
      </c>
      <c r="C151" s="5" t="s">
        <v>435</v>
      </c>
      <c r="D151" s="5" t="s">
        <v>434</v>
      </c>
      <c r="E151" s="5">
        <v>750438</v>
      </c>
      <c r="F151" s="5">
        <v>428321</v>
      </c>
      <c r="G151" s="5">
        <v>48284</v>
      </c>
      <c r="H151" s="5">
        <v>39679</v>
      </c>
      <c r="I151" s="5">
        <v>25811</v>
      </c>
      <c r="J151" s="5">
        <v>104878</v>
      </c>
      <c r="K151" s="5">
        <v>92062</v>
      </c>
      <c r="L151" s="5">
        <v>6089</v>
      </c>
      <c r="M151" s="5">
        <v>5314</v>
      </c>
      <c r="N151" s="5">
        <v>213278</v>
      </c>
      <c r="O151" s="5">
        <v>208781</v>
      </c>
      <c r="P151" s="5">
        <v>2213</v>
      </c>
      <c r="Q151" s="5">
        <v>1477</v>
      </c>
      <c r="R151" s="5">
        <v>0</v>
      </c>
      <c r="S151" s="5">
        <v>60</v>
      </c>
      <c r="T151" s="5">
        <v>297</v>
      </c>
      <c r="U151" s="5">
        <v>451</v>
      </c>
      <c r="V151" s="5">
        <v>31628</v>
      </c>
      <c r="W151" s="5">
        <v>16096</v>
      </c>
      <c r="X151" s="5">
        <v>9602</v>
      </c>
      <c r="Y151" s="5">
        <v>0</v>
      </c>
      <c r="Z151" s="5">
        <v>297</v>
      </c>
      <c r="AA151" s="5">
        <v>5633</v>
      </c>
      <c r="AB151" s="5">
        <v>0</v>
      </c>
      <c r="AC151" s="5">
        <v>0</v>
      </c>
      <c r="AD151" s="5">
        <v>414596</v>
      </c>
      <c r="AE151" s="5">
        <v>247024</v>
      </c>
      <c r="AF151" s="5">
        <v>39558</v>
      </c>
      <c r="AG151" s="5">
        <v>22943</v>
      </c>
      <c r="AH151" s="5">
        <v>14940</v>
      </c>
      <c r="AI151" s="5">
        <v>89911</v>
      </c>
      <c r="AJ151" s="5">
        <v>220</v>
      </c>
      <c r="AK151" s="5">
        <v>62293</v>
      </c>
      <c r="AL151" s="5">
        <v>203</v>
      </c>
      <c r="AM151" s="5">
        <v>1152</v>
      </c>
      <c r="AN151" s="5">
        <v>3250</v>
      </c>
      <c r="AO151" s="5">
        <v>10148</v>
      </c>
      <c r="AP151" s="5">
        <v>46272</v>
      </c>
      <c r="AQ151" s="5">
        <v>1143</v>
      </c>
      <c r="AR151" s="5">
        <v>0</v>
      </c>
      <c r="AS151" s="5">
        <v>125</v>
      </c>
    </row>
    <row r="152" spans="1:45">
      <c r="A152" s="5">
        <v>1397</v>
      </c>
      <c r="B152" s="5">
        <v>3</v>
      </c>
      <c r="C152" s="5" t="s">
        <v>436</v>
      </c>
      <c r="D152" s="5" t="s">
        <v>437</v>
      </c>
      <c r="E152" s="5">
        <v>363169</v>
      </c>
      <c r="F152" s="5">
        <v>265856</v>
      </c>
      <c r="G152" s="5">
        <v>33963</v>
      </c>
      <c r="H152" s="5">
        <v>14903</v>
      </c>
      <c r="I152" s="5">
        <v>11806</v>
      </c>
      <c r="J152" s="5">
        <v>23896</v>
      </c>
      <c r="K152" s="5">
        <v>2045</v>
      </c>
      <c r="L152" s="5">
        <v>6271</v>
      </c>
      <c r="M152" s="5">
        <v>4428</v>
      </c>
      <c r="N152" s="5">
        <v>207395</v>
      </c>
      <c r="O152" s="5">
        <v>190561</v>
      </c>
      <c r="P152" s="5">
        <v>12797</v>
      </c>
      <c r="Q152" s="5">
        <v>2418</v>
      </c>
      <c r="R152" s="5">
        <v>1619</v>
      </c>
      <c r="S152" s="5">
        <v>0</v>
      </c>
      <c r="T152" s="5">
        <v>0</v>
      </c>
      <c r="U152" s="5">
        <v>0</v>
      </c>
      <c r="V152" s="5">
        <v>118433</v>
      </c>
      <c r="W152" s="5">
        <v>110322</v>
      </c>
      <c r="X152" s="5">
        <v>2372</v>
      </c>
      <c r="Y152" s="5">
        <v>0</v>
      </c>
      <c r="Z152" s="5">
        <v>0</v>
      </c>
      <c r="AA152" s="5">
        <v>5739</v>
      </c>
      <c r="AB152" s="5">
        <v>0</v>
      </c>
      <c r="AC152" s="5">
        <v>0</v>
      </c>
      <c r="AD152" s="5">
        <v>10267</v>
      </c>
      <c r="AE152" s="5">
        <v>10188</v>
      </c>
      <c r="AF152" s="5">
        <v>0</v>
      </c>
      <c r="AG152" s="5">
        <v>0</v>
      </c>
      <c r="AH152" s="5">
        <v>44</v>
      </c>
      <c r="AI152" s="5">
        <v>35</v>
      </c>
      <c r="AJ152" s="5">
        <v>0</v>
      </c>
      <c r="AK152" s="5">
        <v>262</v>
      </c>
      <c r="AL152" s="5">
        <v>0</v>
      </c>
      <c r="AM152" s="5">
        <v>0</v>
      </c>
      <c r="AN152" s="5">
        <v>0</v>
      </c>
      <c r="AO152" s="5">
        <v>262</v>
      </c>
      <c r="AP152" s="5">
        <v>0</v>
      </c>
      <c r="AQ152" s="5">
        <v>0</v>
      </c>
      <c r="AR152" s="5">
        <v>0</v>
      </c>
      <c r="AS152" s="5">
        <v>0</v>
      </c>
    </row>
    <row r="153" spans="1:45">
      <c r="A153" s="5">
        <v>1397</v>
      </c>
      <c r="B153" s="5">
        <v>4</v>
      </c>
      <c r="C153" s="5" t="s">
        <v>438</v>
      </c>
      <c r="D153" s="5" t="s">
        <v>437</v>
      </c>
      <c r="E153" s="5">
        <v>363169</v>
      </c>
      <c r="F153" s="5">
        <v>265856</v>
      </c>
      <c r="G153" s="5">
        <v>33963</v>
      </c>
      <c r="H153" s="5">
        <v>14903</v>
      </c>
      <c r="I153" s="5">
        <v>11806</v>
      </c>
      <c r="J153" s="5">
        <v>23896</v>
      </c>
      <c r="K153" s="5">
        <v>2045</v>
      </c>
      <c r="L153" s="5">
        <v>6271</v>
      </c>
      <c r="M153" s="5">
        <v>4428</v>
      </c>
      <c r="N153" s="5">
        <v>207395</v>
      </c>
      <c r="O153" s="5">
        <v>190561</v>
      </c>
      <c r="P153" s="5">
        <v>12797</v>
      </c>
      <c r="Q153" s="5">
        <v>2418</v>
      </c>
      <c r="R153" s="5">
        <v>1619</v>
      </c>
      <c r="S153" s="5">
        <v>0</v>
      </c>
      <c r="T153" s="5">
        <v>0</v>
      </c>
      <c r="U153" s="5">
        <v>0</v>
      </c>
      <c r="V153" s="5">
        <v>118433</v>
      </c>
      <c r="W153" s="5">
        <v>110322</v>
      </c>
      <c r="X153" s="5">
        <v>2372</v>
      </c>
      <c r="Y153" s="5">
        <v>0</v>
      </c>
      <c r="Z153" s="5">
        <v>0</v>
      </c>
      <c r="AA153" s="5">
        <v>5739</v>
      </c>
      <c r="AB153" s="5">
        <v>0</v>
      </c>
      <c r="AC153" s="5">
        <v>0</v>
      </c>
      <c r="AD153" s="5">
        <v>10267</v>
      </c>
      <c r="AE153" s="5">
        <v>10188</v>
      </c>
      <c r="AF153" s="5">
        <v>0</v>
      </c>
      <c r="AG153" s="5">
        <v>0</v>
      </c>
      <c r="AH153" s="5">
        <v>44</v>
      </c>
      <c r="AI153" s="5">
        <v>35</v>
      </c>
      <c r="AJ153" s="5">
        <v>0</v>
      </c>
      <c r="AK153" s="5">
        <v>262</v>
      </c>
      <c r="AL153" s="5">
        <v>0</v>
      </c>
      <c r="AM153" s="5">
        <v>0</v>
      </c>
      <c r="AN153" s="5">
        <v>0</v>
      </c>
      <c r="AO153" s="5">
        <v>262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1397</v>
      </c>
      <c r="B154" s="5">
        <v>3</v>
      </c>
      <c r="C154" s="5" t="s">
        <v>439</v>
      </c>
      <c r="D154" s="5" t="s">
        <v>440</v>
      </c>
      <c r="E154" s="5">
        <v>1651549</v>
      </c>
      <c r="F154" s="5">
        <v>241253</v>
      </c>
      <c r="G154" s="5">
        <v>73722</v>
      </c>
      <c r="H154" s="5">
        <v>28037</v>
      </c>
      <c r="I154" s="5">
        <v>9754</v>
      </c>
      <c r="J154" s="5">
        <v>176003</v>
      </c>
      <c r="K154" s="5">
        <v>1118982</v>
      </c>
      <c r="L154" s="5">
        <v>1706</v>
      </c>
      <c r="M154" s="5">
        <v>2092</v>
      </c>
      <c r="N154" s="5">
        <v>78166</v>
      </c>
      <c r="O154" s="5">
        <v>50517</v>
      </c>
      <c r="P154" s="5">
        <v>3843</v>
      </c>
      <c r="Q154" s="5">
        <v>477</v>
      </c>
      <c r="R154" s="5">
        <v>1150</v>
      </c>
      <c r="S154" s="5">
        <v>22000</v>
      </c>
      <c r="T154" s="5">
        <v>29</v>
      </c>
      <c r="U154" s="5">
        <v>150</v>
      </c>
      <c r="V154" s="5">
        <v>38999</v>
      </c>
      <c r="W154" s="5">
        <v>33953</v>
      </c>
      <c r="X154" s="5">
        <v>302</v>
      </c>
      <c r="Y154" s="5">
        <v>137</v>
      </c>
      <c r="Z154" s="5">
        <v>0</v>
      </c>
      <c r="AA154" s="5">
        <v>4607</v>
      </c>
      <c r="AB154" s="5">
        <v>0</v>
      </c>
      <c r="AC154" s="5">
        <v>0</v>
      </c>
      <c r="AD154" s="5">
        <v>160425</v>
      </c>
      <c r="AE154" s="5">
        <v>111769</v>
      </c>
      <c r="AF154" s="5">
        <v>7333</v>
      </c>
      <c r="AG154" s="5">
        <v>1635</v>
      </c>
      <c r="AH154" s="5">
        <v>7964</v>
      </c>
      <c r="AI154" s="5">
        <v>30590</v>
      </c>
      <c r="AJ154" s="5">
        <v>1133</v>
      </c>
      <c r="AK154" s="5">
        <v>251008</v>
      </c>
      <c r="AL154" s="5">
        <v>24025</v>
      </c>
      <c r="AM154" s="5">
        <v>1486</v>
      </c>
      <c r="AN154" s="5">
        <v>1682</v>
      </c>
      <c r="AO154" s="5">
        <v>1135</v>
      </c>
      <c r="AP154" s="5">
        <v>212360</v>
      </c>
      <c r="AQ154" s="5">
        <v>10320</v>
      </c>
      <c r="AR154" s="5">
        <v>0</v>
      </c>
      <c r="AS154" s="5">
        <v>0</v>
      </c>
    </row>
    <row r="155" spans="1:45">
      <c r="A155" s="5">
        <v>1397</v>
      </c>
      <c r="B155" s="5">
        <v>14</v>
      </c>
      <c r="C155" s="5" t="s">
        <v>441</v>
      </c>
      <c r="D155" s="5" t="s">
        <v>442</v>
      </c>
      <c r="E155" s="5">
        <v>1651549</v>
      </c>
      <c r="F155" s="5">
        <v>241253</v>
      </c>
      <c r="G155" s="5">
        <v>73722</v>
      </c>
      <c r="H155" s="5">
        <v>28037</v>
      </c>
      <c r="I155" s="5">
        <v>9754</v>
      </c>
      <c r="J155" s="5">
        <v>176003</v>
      </c>
      <c r="K155" s="5">
        <v>1118982</v>
      </c>
      <c r="L155" s="5">
        <v>1706</v>
      </c>
      <c r="M155" s="5">
        <v>2092</v>
      </c>
      <c r="N155" s="5">
        <v>78166</v>
      </c>
      <c r="O155" s="5">
        <v>50517</v>
      </c>
      <c r="P155" s="5">
        <v>3843</v>
      </c>
      <c r="Q155" s="5">
        <v>477</v>
      </c>
      <c r="R155" s="5">
        <v>1150</v>
      </c>
      <c r="S155" s="5">
        <v>22000</v>
      </c>
      <c r="T155" s="5">
        <v>29</v>
      </c>
      <c r="U155" s="5">
        <v>150</v>
      </c>
      <c r="V155" s="5">
        <v>38999</v>
      </c>
      <c r="W155" s="5">
        <v>33953</v>
      </c>
      <c r="X155" s="5">
        <v>302</v>
      </c>
      <c r="Y155" s="5">
        <v>137</v>
      </c>
      <c r="Z155" s="5">
        <v>0</v>
      </c>
      <c r="AA155" s="5">
        <v>4607</v>
      </c>
      <c r="AB155" s="5">
        <v>0</v>
      </c>
      <c r="AC155" s="5">
        <v>0</v>
      </c>
      <c r="AD155" s="5">
        <v>160425</v>
      </c>
      <c r="AE155" s="5">
        <v>111769</v>
      </c>
      <c r="AF155" s="5">
        <v>7333</v>
      </c>
      <c r="AG155" s="5">
        <v>1635</v>
      </c>
      <c r="AH155" s="5">
        <v>7964</v>
      </c>
      <c r="AI155" s="5">
        <v>30590</v>
      </c>
      <c r="AJ155" s="5">
        <v>1133</v>
      </c>
      <c r="AK155" s="5">
        <v>251008</v>
      </c>
      <c r="AL155" s="5">
        <v>24025</v>
      </c>
      <c r="AM155" s="5">
        <v>1486</v>
      </c>
      <c r="AN155" s="5">
        <v>1682</v>
      </c>
      <c r="AO155" s="5">
        <v>1135</v>
      </c>
      <c r="AP155" s="5">
        <v>212360</v>
      </c>
      <c r="AQ155" s="5">
        <v>10320</v>
      </c>
      <c r="AR155" s="5">
        <v>0</v>
      </c>
      <c r="AS155" s="5">
        <v>0</v>
      </c>
    </row>
    <row r="156" spans="1:45">
      <c r="A156" s="5">
        <v>1397</v>
      </c>
      <c r="B156" s="5">
        <v>3</v>
      </c>
      <c r="C156" s="5" t="s">
        <v>443</v>
      </c>
      <c r="D156" s="5" t="s">
        <v>444</v>
      </c>
      <c r="E156" s="5">
        <v>704709</v>
      </c>
      <c r="F156" s="5">
        <v>542516</v>
      </c>
      <c r="G156" s="5">
        <v>17450</v>
      </c>
      <c r="H156" s="5">
        <v>19416</v>
      </c>
      <c r="I156" s="5">
        <v>4948</v>
      </c>
      <c r="J156" s="5">
        <v>61204</v>
      </c>
      <c r="K156" s="5">
        <v>54067</v>
      </c>
      <c r="L156" s="5">
        <v>3152</v>
      </c>
      <c r="M156" s="5">
        <v>1957</v>
      </c>
      <c r="N156" s="5">
        <v>426280</v>
      </c>
      <c r="O156" s="5">
        <v>422091</v>
      </c>
      <c r="P156" s="5">
        <v>2033</v>
      </c>
      <c r="Q156" s="5">
        <v>752</v>
      </c>
      <c r="R156" s="5">
        <v>509</v>
      </c>
      <c r="S156" s="5">
        <v>0</v>
      </c>
      <c r="T156" s="5">
        <v>0</v>
      </c>
      <c r="U156" s="5">
        <v>894</v>
      </c>
      <c r="V156" s="5">
        <v>11842</v>
      </c>
      <c r="W156" s="5">
        <v>3981</v>
      </c>
      <c r="X156" s="5">
        <v>0</v>
      </c>
      <c r="Y156" s="5">
        <v>0</v>
      </c>
      <c r="Z156" s="5">
        <v>0</v>
      </c>
      <c r="AA156" s="5">
        <v>7861</v>
      </c>
      <c r="AB156" s="5">
        <v>0</v>
      </c>
      <c r="AC156" s="5">
        <v>0</v>
      </c>
      <c r="AD156" s="5">
        <v>11091</v>
      </c>
      <c r="AE156" s="5">
        <v>1496</v>
      </c>
      <c r="AF156" s="5">
        <v>52</v>
      </c>
      <c r="AG156" s="5">
        <v>553</v>
      </c>
      <c r="AH156" s="5">
        <v>26</v>
      </c>
      <c r="AI156" s="5">
        <v>8965</v>
      </c>
      <c r="AJ156" s="5">
        <v>0</v>
      </c>
      <c r="AK156" s="5">
        <v>6150</v>
      </c>
      <c r="AL156" s="5">
        <v>1943</v>
      </c>
      <c r="AM156" s="5">
        <v>149</v>
      </c>
      <c r="AN156" s="5">
        <v>2903</v>
      </c>
      <c r="AO156" s="5">
        <v>1115</v>
      </c>
      <c r="AP156" s="5">
        <v>40</v>
      </c>
      <c r="AQ156" s="5">
        <v>0</v>
      </c>
      <c r="AR156" s="5">
        <v>0</v>
      </c>
      <c r="AS156" s="5">
        <v>0</v>
      </c>
    </row>
    <row r="157" spans="1:45">
      <c r="A157" s="5">
        <v>1397</v>
      </c>
      <c r="B157" s="5">
        <v>4</v>
      </c>
      <c r="C157" s="5" t="s">
        <v>445</v>
      </c>
      <c r="D157" s="5" t="s">
        <v>444</v>
      </c>
      <c r="E157" s="5">
        <v>704709</v>
      </c>
      <c r="F157" s="5">
        <v>542516</v>
      </c>
      <c r="G157" s="5">
        <v>17450</v>
      </c>
      <c r="H157" s="5">
        <v>19416</v>
      </c>
      <c r="I157" s="5">
        <v>4948</v>
      </c>
      <c r="J157" s="5">
        <v>61204</v>
      </c>
      <c r="K157" s="5">
        <v>54067</v>
      </c>
      <c r="L157" s="5">
        <v>3152</v>
      </c>
      <c r="M157" s="5">
        <v>1957</v>
      </c>
      <c r="N157" s="5">
        <v>426280</v>
      </c>
      <c r="O157" s="5">
        <v>422091</v>
      </c>
      <c r="P157" s="5">
        <v>2033</v>
      </c>
      <c r="Q157" s="5">
        <v>752</v>
      </c>
      <c r="R157" s="5">
        <v>509</v>
      </c>
      <c r="S157" s="5">
        <v>0</v>
      </c>
      <c r="T157" s="5">
        <v>0</v>
      </c>
      <c r="U157" s="5">
        <v>894</v>
      </c>
      <c r="V157" s="5">
        <v>11842</v>
      </c>
      <c r="W157" s="5">
        <v>3981</v>
      </c>
      <c r="X157" s="5">
        <v>0</v>
      </c>
      <c r="Y157" s="5">
        <v>0</v>
      </c>
      <c r="Z157" s="5">
        <v>0</v>
      </c>
      <c r="AA157" s="5">
        <v>7861</v>
      </c>
      <c r="AB157" s="5">
        <v>0</v>
      </c>
      <c r="AC157" s="5">
        <v>0</v>
      </c>
      <c r="AD157" s="5">
        <v>11091</v>
      </c>
      <c r="AE157" s="5">
        <v>1496</v>
      </c>
      <c r="AF157" s="5">
        <v>52</v>
      </c>
      <c r="AG157" s="5">
        <v>553</v>
      </c>
      <c r="AH157" s="5">
        <v>26</v>
      </c>
      <c r="AI157" s="5">
        <v>8965</v>
      </c>
      <c r="AJ157" s="5">
        <v>0</v>
      </c>
      <c r="AK157" s="5">
        <v>6150</v>
      </c>
      <c r="AL157" s="5">
        <v>1943</v>
      </c>
      <c r="AM157" s="5">
        <v>149</v>
      </c>
      <c r="AN157" s="5">
        <v>2903</v>
      </c>
      <c r="AO157" s="5">
        <v>1115</v>
      </c>
      <c r="AP157" s="5">
        <v>40</v>
      </c>
      <c r="AQ157" s="5">
        <v>0</v>
      </c>
      <c r="AR157" s="5">
        <v>0</v>
      </c>
      <c r="AS157" s="5">
        <v>0</v>
      </c>
    </row>
    <row r="158" spans="1:45">
      <c r="A158" s="5">
        <v>1397</v>
      </c>
      <c r="B158" s="5">
        <v>3</v>
      </c>
      <c r="C158" s="5" t="s">
        <v>446</v>
      </c>
      <c r="D158" s="5" t="s">
        <v>447</v>
      </c>
      <c r="E158" s="5">
        <v>2676583</v>
      </c>
      <c r="F158" s="5">
        <v>1636915</v>
      </c>
      <c r="G158" s="5">
        <v>356981</v>
      </c>
      <c r="H158" s="5">
        <v>65991</v>
      </c>
      <c r="I158" s="5">
        <v>59126</v>
      </c>
      <c r="J158" s="5">
        <v>485134</v>
      </c>
      <c r="K158" s="5">
        <v>56080</v>
      </c>
      <c r="L158" s="5">
        <v>10473</v>
      </c>
      <c r="M158" s="5">
        <v>5883</v>
      </c>
      <c r="N158" s="5">
        <v>856282</v>
      </c>
      <c r="O158" s="5">
        <v>829503</v>
      </c>
      <c r="P158" s="5">
        <v>13546</v>
      </c>
      <c r="Q158" s="5">
        <v>783</v>
      </c>
      <c r="R158" s="5">
        <v>10116</v>
      </c>
      <c r="S158" s="5">
        <v>1111</v>
      </c>
      <c r="T158" s="5">
        <v>937</v>
      </c>
      <c r="U158" s="5">
        <v>285</v>
      </c>
      <c r="V158" s="5">
        <v>283688</v>
      </c>
      <c r="W158" s="5">
        <v>28038</v>
      </c>
      <c r="X158" s="5">
        <v>5560</v>
      </c>
      <c r="Y158" s="5">
        <v>325</v>
      </c>
      <c r="Z158" s="5">
        <v>29</v>
      </c>
      <c r="AA158" s="5">
        <v>249725</v>
      </c>
      <c r="AB158" s="5">
        <v>10</v>
      </c>
      <c r="AC158" s="5">
        <v>0</v>
      </c>
      <c r="AD158" s="5">
        <v>33721</v>
      </c>
      <c r="AE158" s="5">
        <v>23124</v>
      </c>
      <c r="AF158" s="5">
        <v>1254</v>
      </c>
      <c r="AG158" s="5">
        <v>12</v>
      </c>
      <c r="AH158" s="5">
        <v>148</v>
      </c>
      <c r="AI158" s="5">
        <v>9164</v>
      </c>
      <c r="AJ158" s="5">
        <v>18</v>
      </c>
      <c r="AK158" s="5">
        <v>151801</v>
      </c>
      <c r="AL158" s="5">
        <v>52925</v>
      </c>
      <c r="AM158" s="5">
        <v>2868</v>
      </c>
      <c r="AN158" s="5">
        <v>6223</v>
      </c>
      <c r="AO158" s="5">
        <v>8498</v>
      </c>
      <c r="AP158" s="5">
        <v>72408</v>
      </c>
      <c r="AQ158" s="5">
        <v>8880</v>
      </c>
      <c r="AR158" s="5">
        <v>0</v>
      </c>
      <c r="AS158" s="5">
        <v>0</v>
      </c>
    </row>
    <row r="159" spans="1:45">
      <c r="A159" s="5">
        <v>1397</v>
      </c>
      <c r="B159" s="5">
        <v>4</v>
      </c>
      <c r="C159" s="5" t="s">
        <v>448</v>
      </c>
      <c r="D159" s="5" t="s">
        <v>447</v>
      </c>
      <c r="E159" s="5">
        <v>2676583</v>
      </c>
      <c r="F159" s="5">
        <v>1636915</v>
      </c>
      <c r="G159" s="5">
        <v>356981</v>
      </c>
      <c r="H159" s="5">
        <v>65991</v>
      </c>
      <c r="I159" s="5">
        <v>59126</v>
      </c>
      <c r="J159" s="5">
        <v>485134</v>
      </c>
      <c r="K159" s="5">
        <v>56080</v>
      </c>
      <c r="L159" s="5">
        <v>10473</v>
      </c>
      <c r="M159" s="5">
        <v>5883</v>
      </c>
      <c r="N159" s="5">
        <v>856282</v>
      </c>
      <c r="O159" s="5">
        <v>829503</v>
      </c>
      <c r="P159" s="5">
        <v>13546</v>
      </c>
      <c r="Q159" s="5">
        <v>783</v>
      </c>
      <c r="R159" s="5">
        <v>10116</v>
      </c>
      <c r="S159" s="5">
        <v>1111</v>
      </c>
      <c r="T159" s="5">
        <v>937</v>
      </c>
      <c r="U159" s="5">
        <v>285</v>
      </c>
      <c r="V159" s="5">
        <v>283688</v>
      </c>
      <c r="W159" s="5">
        <v>28038</v>
      </c>
      <c r="X159" s="5">
        <v>5560</v>
      </c>
      <c r="Y159" s="5">
        <v>325</v>
      </c>
      <c r="Z159" s="5">
        <v>29</v>
      </c>
      <c r="AA159" s="5">
        <v>249725</v>
      </c>
      <c r="AB159" s="5">
        <v>10</v>
      </c>
      <c r="AC159" s="5">
        <v>0</v>
      </c>
      <c r="AD159" s="5">
        <v>33721</v>
      </c>
      <c r="AE159" s="5">
        <v>23124</v>
      </c>
      <c r="AF159" s="5">
        <v>1254</v>
      </c>
      <c r="AG159" s="5">
        <v>12</v>
      </c>
      <c r="AH159" s="5">
        <v>148</v>
      </c>
      <c r="AI159" s="5">
        <v>9164</v>
      </c>
      <c r="AJ159" s="5">
        <v>18</v>
      </c>
      <c r="AK159" s="5">
        <v>151801</v>
      </c>
      <c r="AL159" s="5">
        <v>52925</v>
      </c>
      <c r="AM159" s="5">
        <v>2868</v>
      </c>
      <c r="AN159" s="5">
        <v>6223</v>
      </c>
      <c r="AO159" s="5">
        <v>8498</v>
      </c>
      <c r="AP159" s="5">
        <v>72408</v>
      </c>
      <c r="AQ159" s="5">
        <v>8880</v>
      </c>
      <c r="AR159" s="5">
        <v>0</v>
      </c>
      <c r="AS159" s="5">
        <v>0</v>
      </c>
    </row>
    <row r="160" spans="1:45">
      <c r="A160" s="5">
        <v>1397</v>
      </c>
      <c r="B160" s="5">
        <v>3</v>
      </c>
      <c r="C160" s="5" t="s">
        <v>449</v>
      </c>
      <c r="D160" s="5" t="s">
        <v>450</v>
      </c>
      <c r="E160" s="5">
        <v>41959</v>
      </c>
      <c r="F160" s="5">
        <v>37227</v>
      </c>
      <c r="G160" s="5">
        <v>721</v>
      </c>
      <c r="H160" s="5">
        <v>3268</v>
      </c>
      <c r="I160" s="5">
        <v>79</v>
      </c>
      <c r="J160" s="5">
        <v>119</v>
      </c>
      <c r="K160" s="5">
        <v>0</v>
      </c>
      <c r="L160" s="5">
        <v>470</v>
      </c>
      <c r="M160" s="5">
        <v>75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3583</v>
      </c>
      <c r="W160" s="5">
        <v>3583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2966</v>
      </c>
      <c r="AE160" s="5">
        <v>2822</v>
      </c>
      <c r="AF160" s="5">
        <v>0</v>
      </c>
      <c r="AG160" s="5">
        <v>0</v>
      </c>
      <c r="AH160" s="5">
        <v>79</v>
      </c>
      <c r="AI160" s="5">
        <v>65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</row>
    <row r="161" spans="1:45">
      <c r="A161" s="5">
        <v>1397</v>
      </c>
      <c r="B161" s="5">
        <v>4</v>
      </c>
      <c r="C161" s="5" t="s">
        <v>451</v>
      </c>
      <c r="D161" s="5" t="s">
        <v>450</v>
      </c>
      <c r="E161" s="5">
        <v>41959</v>
      </c>
      <c r="F161" s="5">
        <v>37227</v>
      </c>
      <c r="G161" s="5">
        <v>721</v>
      </c>
      <c r="H161" s="5">
        <v>3268</v>
      </c>
      <c r="I161" s="5">
        <v>79</v>
      </c>
      <c r="J161" s="5">
        <v>119</v>
      </c>
      <c r="K161" s="5">
        <v>0</v>
      </c>
      <c r="L161" s="5">
        <v>470</v>
      </c>
      <c r="M161" s="5">
        <v>75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3583</v>
      </c>
      <c r="W161" s="5">
        <v>3583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2966</v>
      </c>
      <c r="AE161" s="5">
        <v>2822</v>
      </c>
      <c r="AF161" s="5">
        <v>0</v>
      </c>
      <c r="AG161" s="5">
        <v>0</v>
      </c>
      <c r="AH161" s="5">
        <v>79</v>
      </c>
      <c r="AI161" s="5">
        <v>65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</row>
    <row r="162" spans="1:45">
      <c r="A162" s="5">
        <v>1397</v>
      </c>
      <c r="B162" s="5">
        <v>2</v>
      </c>
      <c r="C162" s="5" t="s">
        <v>452</v>
      </c>
      <c r="D162" s="5" t="s">
        <v>453</v>
      </c>
      <c r="E162" s="5">
        <v>3026182</v>
      </c>
      <c r="F162" s="5">
        <v>1291367</v>
      </c>
      <c r="G162" s="5">
        <v>447881</v>
      </c>
      <c r="H162" s="5">
        <v>207244</v>
      </c>
      <c r="I162" s="5">
        <v>122700</v>
      </c>
      <c r="J162" s="5">
        <v>640410</v>
      </c>
      <c r="K162" s="5">
        <v>268323</v>
      </c>
      <c r="L162" s="5">
        <v>30650</v>
      </c>
      <c r="M162" s="5">
        <v>17607</v>
      </c>
      <c r="N162" s="5">
        <v>424791</v>
      </c>
      <c r="O162" s="5">
        <v>377811</v>
      </c>
      <c r="P162" s="5">
        <v>33343</v>
      </c>
      <c r="Q162" s="5">
        <v>3811</v>
      </c>
      <c r="R162" s="5">
        <v>2673</v>
      </c>
      <c r="S162" s="5">
        <v>4133</v>
      </c>
      <c r="T162" s="5">
        <v>1140</v>
      </c>
      <c r="U162" s="5">
        <v>1880</v>
      </c>
      <c r="V162" s="5">
        <v>185081</v>
      </c>
      <c r="W162" s="5">
        <v>153524</v>
      </c>
      <c r="X162" s="5">
        <v>7051</v>
      </c>
      <c r="Y162" s="5">
        <v>3696</v>
      </c>
      <c r="Z162" s="5">
        <v>3925</v>
      </c>
      <c r="AA162" s="5">
        <v>16506</v>
      </c>
      <c r="AB162" s="5">
        <v>306</v>
      </c>
      <c r="AC162" s="5">
        <v>73</v>
      </c>
      <c r="AD162" s="5">
        <v>565142</v>
      </c>
      <c r="AE162" s="5">
        <v>86602</v>
      </c>
      <c r="AF162" s="5">
        <v>131301</v>
      </c>
      <c r="AG162" s="5">
        <v>16879</v>
      </c>
      <c r="AH162" s="5">
        <v>7895</v>
      </c>
      <c r="AI162" s="5">
        <v>322316</v>
      </c>
      <c r="AJ162" s="5">
        <v>148</v>
      </c>
      <c r="AK162" s="5">
        <v>259153</v>
      </c>
      <c r="AL162" s="5">
        <v>145451</v>
      </c>
      <c r="AM162" s="5">
        <v>3814</v>
      </c>
      <c r="AN162" s="5">
        <v>11147</v>
      </c>
      <c r="AO162" s="5">
        <v>30745</v>
      </c>
      <c r="AP162" s="5">
        <v>33654</v>
      </c>
      <c r="AQ162" s="5">
        <v>34227</v>
      </c>
      <c r="AR162" s="5">
        <v>35</v>
      </c>
      <c r="AS162" s="5">
        <v>79</v>
      </c>
    </row>
    <row r="163" spans="1:45">
      <c r="A163" s="5">
        <v>1397</v>
      </c>
      <c r="B163" s="5">
        <v>3</v>
      </c>
      <c r="C163" s="5" t="s">
        <v>454</v>
      </c>
      <c r="D163" s="5" t="s">
        <v>455</v>
      </c>
      <c r="E163" s="5">
        <v>2353875</v>
      </c>
      <c r="F163" s="5">
        <v>1078752</v>
      </c>
      <c r="G163" s="5">
        <v>288896</v>
      </c>
      <c r="H163" s="5">
        <v>176454</v>
      </c>
      <c r="I163" s="5">
        <v>109251</v>
      </c>
      <c r="J163" s="5">
        <v>500156</v>
      </c>
      <c r="K163" s="5">
        <v>169435</v>
      </c>
      <c r="L163" s="5">
        <v>23671</v>
      </c>
      <c r="M163" s="5">
        <v>7259</v>
      </c>
      <c r="N163" s="5">
        <v>372785</v>
      </c>
      <c r="O163" s="5">
        <v>329599</v>
      </c>
      <c r="P163" s="5">
        <v>31235</v>
      </c>
      <c r="Q163" s="5">
        <v>3070</v>
      </c>
      <c r="R163" s="5">
        <v>2673</v>
      </c>
      <c r="S163" s="5">
        <v>4133</v>
      </c>
      <c r="T163" s="5">
        <v>740</v>
      </c>
      <c r="U163" s="5">
        <v>1335</v>
      </c>
      <c r="V163" s="5">
        <v>161869</v>
      </c>
      <c r="W163" s="5">
        <v>142373</v>
      </c>
      <c r="X163" s="5">
        <v>3235</v>
      </c>
      <c r="Y163" s="5">
        <v>2633</v>
      </c>
      <c r="Z163" s="5">
        <v>3753</v>
      </c>
      <c r="AA163" s="5">
        <v>9865</v>
      </c>
      <c r="AB163" s="5">
        <v>0</v>
      </c>
      <c r="AC163" s="5">
        <v>10</v>
      </c>
      <c r="AD163" s="5">
        <v>477335</v>
      </c>
      <c r="AE163" s="5">
        <v>65442</v>
      </c>
      <c r="AF163" s="5">
        <v>128040</v>
      </c>
      <c r="AG163" s="5">
        <v>13278</v>
      </c>
      <c r="AH163" s="5">
        <v>7627</v>
      </c>
      <c r="AI163" s="5">
        <v>262799</v>
      </c>
      <c r="AJ163" s="5">
        <v>148</v>
      </c>
      <c r="AK163" s="5">
        <v>177154</v>
      </c>
      <c r="AL163" s="5">
        <v>130798</v>
      </c>
      <c r="AM163" s="5">
        <v>2016</v>
      </c>
      <c r="AN163" s="5">
        <v>10246</v>
      </c>
      <c r="AO163" s="5">
        <v>21385</v>
      </c>
      <c r="AP163" s="5">
        <v>11604</v>
      </c>
      <c r="AQ163" s="5">
        <v>990</v>
      </c>
      <c r="AR163" s="5">
        <v>35</v>
      </c>
      <c r="AS163" s="5">
        <v>79</v>
      </c>
    </row>
    <row r="164" spans="1:45">
      <c r="A164" s="5">
        <v>1397</v>
      </c>
      <c r="B164" s="5">
        <v>4</v>
      </c>
      <c r="C164" s="5" t="s">
        <v>456</v>
      </c>
      <c r="D164" s="5" t="s">
        <v>457</v>
      </c>
      <c r="E164" s="5">
        <v>411514</v>
      </c>
      <c r="F164" s="5">
        <v>123503</v>
      </c>
      <c r="G164" s="5">
        <v>130094</v>
      </c>
      <c r="H164" s="5">
        <v>33098</v>
      </c>
      <c r="I164" s="5">
        <v>6273</v>
      </c>
      <c r="J164" s="5">
        <v>104185</v>
      </c>
      <c r="K164" s="5">
        <v>0</v>
      </c>
      <c r="L164" s="5">
        <v>14196</v>
      </c>
      <c r="M164" s="5">
        <v>166</v>
      </c>
      <c r="N164" s="5">
        <v>1984</v>
      </c>
      <c r="O164" s="5">
        <v>1310</v>
      </c>
      <c r="P164" s="5">
        <v>634</v>
      </c>
      <c r="Q164" s="5">
        <v>41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394450</v>
      </c>
      <c r="AE164" s="5">
        <v>40239</v>
      </c>
      <c r="AF164" s="5">
        <v>94072</v>
      </c>
      <c r="AG164" s="5">
        <v>2439</v>
      </c>
      <c r="AH164" s="5">
        <v>5647</v>
      </c>
      <c r="AI164" s="5">
        <v>252053</v>
      </c>
      <c r="AJ164" s="5">
        <v>0</v>
      </c>
      <c r="AK164" s="5">
        <v>18572</v>
      </c>
      <c r="AL164" s="5">
        <v>13619</v>
      </c>
      <c r="AM164" s="5">
        <v>481</v>
      </c>
      <c r="AN164" s="5">
        <v>2934</v>
      </c>
      <c r="AO164" s="5">
        <v>1511</v>
      </c>
      <c r="AP164" s="5">
        <v>27</v>
      </c>
      <c r="AQ164" s="5">
        <v>0</v>
      </c>
      <c r="AR164" s="5">
        <v>0</v>
      </c>
      <c r="AS164" s="5">
        <v>0</v>
      </c>
    </row>
    <row r="165" spans="1:45">
      <c r="A165" s="5">
        <v>1397</v>
      </c>
      <c r="B165" s="5">
        <v>4</v>
      </c>
      <c r="C165" s="5" t="s">
        <v>458</v>
      </c>
      <c r="D165" s="5" t="s">
        <v>459</v>
      </c>
      <c r="E165" s="5">
        <v>4242</v>
      </c>
      <c r="F165" s="5">
        <v>504</v>
      </c>
      <c r="G165" s="5">
        <v>594</v>
      </c>
      <c r="H165" s="5">
        <v>767</v>
      </c>
      <c r="I165" s="5">
        <v>1554</v>
      </c>
      <c r="J165" s="5">
        <v>824</v>
      </c>
      <c r="K165" s="5">
        <v>0</v>
      </c>
      <c r="L165" s="5">
        <v>0</v>
      </c>
      <c r="M165" s="5">
        <v>0</v>
      </c>
      <c r="N165" s="5">
        <v>933</v>
      </c>
      <c r="O165" s="5">
        <v>495</v>
      </c>
      <c r="P165" s="5">
        <v>274</v>
      </c>
      <c r="Q165" s="5">
        <v>0</v>
      </c>
      <c r="R165" s="5">
        <v>0</v>
      </c>
      <c r="S165" s="5">
        <v>165</v>
      </c>
      <c r="T165" s="5">
        <v>0</v>
      </c>
      <c r="U165" s="5">
        <v>0</v>
      </c>
      <c r="V165" s="5">
        <v>1079</v>
      </c>
      <c r="W165" s="5">
        <v>1079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1397</v>
      </c>
      <c r="B166" s="5">
        <v>4</v>
      </c>
      <c r="C166" s="5" t="s">
        <v>460</v>
      </c>
      <c r="D166" s="5" t="s">
        <v>461</v>
      </c>
      <c r="E166" s="5">
        <v>586762</v>
      </c>
      <c r="F166" s="5">
        <v>334790</v>
      </c>
      <c r="G166" s="5">
        <v>75783</v>
      </c>
      <c r="H166" s="5">
        <v>27409</v>
      </c>
      <c r="I166" s="5">
        <v>28292</v>
      </c>
      <c r="J166" s="5">
        <v>110129</v>
      </c>
      <c r="K166" s="5">
        <v>2330</v>
      </c>
      <c r="L166" s="5">
        <v>4918</v>
      </c>
      <c r="M166" s="5">
        <v>3111</v>
      </c>
      <c r="N166" s="5">
        <v>171606</v>
      </c>
      <c r="O166" s="5">
        <v>158325</v>
      </c>
      <c r="P166" s="5">
        <v>4774</v>
      </c>
      <c r="Q166" s="5">
        <v>2668</v>
      </c>
      <c r="R166" s="5">
        <v>1818</v>
      </c>
      <c r="S166" s="5">
        <v>3968</v>
      </c>
      <c r="T166" s="5">
        <v>0</v>
      </c>
      <c r="U166" s="5">
        <v>52</v>
      </c>
      <c r="V166" s="5">
        <v>90656</v>
      </c>
      <c r="W166" s="5">
        <v>80356</v>
      </c>
      <c r="X166" s="5">
        <v>345</v>
      </c>
      <c r="Y166" s="5">
        <v>767</v>
      </c>
      <c r="Z166" s="5">
        <v>1745</v>
      </c>
      <c r="AA166" s="5">
        <v>7444</v>
      </c>
      <c r="AB166" s="5">
        <v>0</v>
      </c>
      <c r="AC166" s="5">
        <v>0</v>
      </c>
      <c r="AD166" s="5">
        <v>34943</v>
      </c>
      <c r="AE166" s="5">
        <v>11593</v>
      </c>
      <c r="AF166" s="5">
        <v>10394</v>
      </c>
      <c r="AG166" s="5">
        <v>6902</v>
      </c>
      <c r="AH166" s="5">
        <v>147</v>
      </c>
      <c r="AI166" s="5">
        <v>5892</v>
      </c>
      <c r="AJ166" s="5">
        <v>15</v>
      </c>
      <c r="AK166" s="5">
        <v>117139</v>
      </c>
      <c r="AL166" s="5">
        <v>106087</v>
      </c>
      <c r="AM166" s="5">
        <v>1222</v>
      </c>
      <c r="AN166" s="5">
        <v>329</v>
      </c>
      <c r="AO166" s="5">
        <v>3334</v>
      </c>
      <c r="AP166" s="5">
        <v>5164</v>
      </c>
      <c r="AQ166" s="5">
        <v>990</v>
      </c>
      <c r="AR166" s="5">
        <v>0</v>
      </c>
      <c r="AS166" s="5">
        <v>12</v>
      </c>
    </row>
    <row r="167" spans="1:45">
      <c r="A167" s="5">
        <v>1397</v>
      </c>
      <c r="B167" s="5">
        <v>4</v>
      </c>
      <c r="C167" s="5" t="s">
        <v>462</v>
      </c>
      <c r="D167" s="5" t="s">
        <v>463</v>
      </c>
      <c r="E167" s="5">
        <v>51768</v>
      </c>
      <c r="F167" s="5">
        <v>44152</v>
      </c>
      <c r="G167" s="5">
        <v>967</v>
      </c>
      <c r="H167" s="5">
        <v>2114</v>
      </c>
      <c r="I167" s="5">
        <v>2362</v>
      </c>
      <c r="J167" s="5">
        <v>1529</v>
      </c>
      <c r="K167" s="5">
        <v>0</v>
      </c>
      <c r="L167" s="5">
        <v>0</v>
      </c>
      <c r="M167" s="5">
        <v>645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380</v>
      </c>
      <c r="W167" s="5">
        <v>350</v>
      </c>
      <c r="X167" s="5">
        <v>0</v>
      </c>
      <c r="Y167" s="5">
        <v>0</v>
      </c>
      <c r="Z167" s="5">
        <v>25</v>
      </c>
      <c r="AA167" s="5">
        <v>5</v>
      </c>
      <c r="AB167" s="5">
        <v>0</v>
      </c>
      <c r="AC167" s="5">
        <v>0</v>
      </c>
      <c r="AD167" s="5">
        <v>7410</v>
      </c>
      <c r="AE167" s="5">
        <v>3841</v>
      </c>
      <c r="AF167" s="5">
        <v>49</v>
      </c>
      <c r="AG167" s="5">
        <v>0</v>
      </c>
      <c r="AH167" s="5">
        <v>6</v>
      </c>
      <c r="AI167" s="5">
        <v>3514</v>
      </c>
      <c r="AJ167" s="5">
        <v>0</v>
      </c>
      <c r="AK167" s="5">
        <v>2279</v>
      </c>
      <c r="AL167" s="5">
        <v>232</v>
      </c>
      <c r="AM167" s="5">
        <v>0</v>
      </c>
      <c r="AN167" s="5">
        <v>0</v>
      </c>
      <c r="AO167" s="5">
        <v>1979</v>
      </c>
      <c r="AP167" s="5">
        <v>0</v>
      </c>
      <c r="AQ167" s="5">
        <v>0</v>
      </c>
      <c r="AR167" s="5">
        <v>0</v>
      </c>
      <c r="AS167" s="5">
        <v>67</v>
      </c>
    </row>
    <row r="168" spans="1:45">
      <c r="A168" s="5">
        <v>1397</v>
      </c>
      <c r="B168" s="5">
        <v>4</v>
      </c>
      <c r="C168" s="5" t="s">
        <v>464</v>
      </c>
      <c r="D168" s="5" t="s">
        <v>465</v>
      </c>
      <c r="E168" s="5">
        <v>78667</v>
      </c>
      <c r="F168" s="5">
        <v>73478</v>
      </c>
      <c r="G168" s="5">
        <v>2519</v>
      </c>
      <c r="H168" s="5">
        <v>1553</v>
      </c>
      <c r="I168" s="5">
        <v>0</v>
      </c>
      <c r="J168" s="5">
        <v>134</v>
      </c>
      <c r="K168" s="5">
        <v>607</v>
      </c>
      <c r="L168" s="5">
        <v>225</v>
      </c>
      <c r="M168" s="5">
        <v>150</v>
      </c>
      <c r="N168" s="5">
        <v>60472</v>
      </c>
      <c r="O168" s="5">
        <v>59116</v>
      </c>
      <c r="P168" s="5">
        <v>1037</v>
      </c>
      <c r="Q168" s="5">
        <v>170</v>
      </c>
      <c r="R168" s="5">
        <v>0</v>
      </c>
      <c r="S168" s="5">
        <v>0</v>
      </c>
      <c r="T168" s="5">
        <v>0</v>
      </c>
      <c r="U168" s="5">
        <v>150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950</v>
      </c>
      <c r="AE168" s="5">
        <v>560</v>
      </c>
      <c r="AF168" s="5">
        <v>120</v>
      </c>
      <c r="AG168" s="5">
        <v>50</v>
      </c>
      <c r="AH168" s="5">
        <v>70</v>
      </c>
      <c r="AI168" s="5">
        <v>150</v>
      </c>
      <c r="AJ168" s="5">
        <v>0</v>
      </c>
      <c r="AK168" s="5">
        <v>10288</v>
      </c>
      <c r="AL168" s="5">
        <v>9643</v>
      </c>
      <c r="AM168" s="5">
        <v>222</v>
      </c>
      <c r="AN168" s="5">
        <v>299</v>
      </c>
      <c r="AO168" s="5">
        <v>0</v>
      </c>
      <c r="AP168" s="5">
        <v>123</v>
      </c>
      <c r="AQ168" s="5">
        <v>0</v>
      </c>
      <c r="AR168" s="5">
        <v>0</v>
      </c>
      <c r="AS168" s="5">
        <v>0</v>
      </c>
    </row>
    <row r="169" spans="1:45">
      <c r="A169" s="5">
        <v>1397</v>
      </c>
      <c r="B169" s="5">
        <v>4</v>
      </c>
      <c r="C169" s="5" t="s">
        <v>466</v>
      </c>
      <c r="D169" s="5" t="s">
        <v>467</v>
      </c>
      <c r="E169" s="5">
        <v>231626</v>
      </c>
      <c r="F169" s="5">
        <v>112943</v>
      </c>
      <c r="G169" s="5">
        <v>4670</v>
      </c>
      <c r="H169" s="5">
        <v>5607</v>
      </c>
      <c r="I169" s="5">
        <v>10833</v>
      </c>
      <c r="J169" s="5">
        <v>94188</v>
      </c>
      <c r="K169" s="5">
        <v>322</v>
      </c>
      <c r="L169" s="5">
        <v>1067</v>
      </c>
      <c r="M169" s="5">
        <v>1996</v>
      </c>
      <c r="N169" s="5">
        <v>32411</v>
      </c>
      <c r="O169" s="5">
        <v>31426</v>
      </c>
      <c r="P169" s="5">
        <v>0</v>
      </c>
      <c r="Q169" s="5">
        <v>32</v>
      </c>
      <c r="R169" s="5">
        <v>0</v>
      </c>
      <c r="S169" s="5">
        <v>0</v>
      </c>
      <c r="T169" s="5">
        <v>0</v>
      </c>
      <c r="U169" s="5">
        <v>953</v>
      </c>
      <c r="V169" s="5">
        <v>6739</v>
      </c>
      <c r="W169" s="5">
        <v>6113</v>
      </c>
      <c r="X169" s="5">
        <v>90</v>
      </c>
      <c r="Y169" s="5">
        <v>0</v>
      </c>
      <c r="Z169" s="5">
        <v>275</v>
      </c>
      <c r="AA169" s="5">
        <v>261</v>
      </c>
      <c r="AB169" s="5">
        <v>0</v>
      </c>
      <c r="AC169" s="5">
        <v>0</v>
      </c>
      <c r="AD169" s="5">
        <v>3711</v>
      </c>
      <c r="AE169" s="5">
        <v>2163</v>
      </c>
      <c r="AF169" s="5">
        <v>901</v>
      </c>
      <c r="AG169" s="5">
        <v>0</v>
      </c>
      <c r="AH169" s="5">
        <v>46</v>
      </c>
      <c r="AI169" s="5">
        <v>539</v>
      </c>
      <c r="AJ169" s="5">
        <v>61</v>
      </c>
      <c r="AK169" s="5">
        <v>2240</v>
      </c>
      <c r="AL169" s="5">
        <v>1129</v>
      </c>
      <c r="AM169" s="5">
        <v>3</v>
      </c>
      <c r="AN169" s="5">
        <v>19</v>
      </c>
      <c r="AO169" s="5">
        <v>1089</v>
      </c>
      <c r="AP169" s="5">
        <v>0</v>
      </c>
      <c r="AQ169" s="5">
        <v>0</v>
      </c>
      <c r="AR169" s="5">
        <v>0</v>
      </c>
      <c r="AS169" s="5">
        <v>0</v>
      </c>
    </row>
    <row r="170" spans="1:45">
      <c r="A170" s="5">
        <v>1397</v>
      </c>
      <c r="B170" s="5">
        <v>4</v>
      </c>
      <c r="C170" s="5" t="s">
        <v>468</v>
      </c>
      <c r="D170" s="5" t="s">
        <v>469</v>
      </c>
      <c r="E170" s="5">
        <v>47515</v>
      </c>
      <c r="F170" s="5">
        <v>3732</v>
      </c>
      <c r="G170" s="5">
        <v>14</v>
      </c>
      <c r="H170" s="5">
        <v>40310</v>
      </c>
      <c r="I170" s="5">
        <v>3216</v>
      </c>
      <c r="J170" s="5">
        <v>0</v>
      </c>
      <c r="K170" s="5">
        <v>0</v>
      </c>
      <c r="L170" s="5">
        <v>15</v>
      </c>
      <c r="M170" s="5">
        <v>228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</row>
    <row r="171" spans="1:45">
      <c r="A171" s="5">
        <v>1397</v>
      </c>
      <c r="B171" s="5">
        <v>9</v>
      </c>
      <c r="C171" s="5" t="s">
        <v>470</v>
      </c>
      <c r="D171" s="5" t="s">
        <v>471</v>
      </c>
      <c r="E171" s="5">
        <v>941782</v>
      </c>
      <c r="F171" s="5">
        <v>385652</v>
      </c>
      <c r="G171" s="5">
        <v>74255</v>
      </c>
      <c r="H171" s="5">
        <v>65596</v>
      </c>
      <c r="I171" s="5">
        <v>56722</v>
      </c>
      <c r="J171" s="5">
        <v>189167</v>
      </c>
      <c r="K171" s="5">
        <v>166176</v>
      </c>
      <c r="L171" s="5">
        <v>3250</v>
      </c>
      <c r="M171" s="5">
        <v>964</v>
      </c>
      <c r="N171" s="5">
        <v>105378</v>
      </c>
      <c r="O171" s="5">
        <v>78928</v>
      </c>
      <c r="P171" s="5">
        <v>24516</v>
      </c>
      <c r="Q171" s="5">
        <v>159</v>
      </c>
      <c r="R171" s="5">
        <v>855</v>
      </c>
      <c r="S171" s="5">
        <v>0</v>
      </c>
      <c r="T171" s="5">
        <v>740</v>
      </c>
      <c r="U171" s="5">
        <v>180</v>
      </c>
      <c r="V171" s="5">
        <v>63016</v>
      </c>
      <c r="W171" s="5">
        <v>54475</v>
      </c>
      <c r="X171" s="5">
        <v>2801</v>
      </c>
      <c r="Y171" s="5">
        <v>1866</v>
      </c>
      <c r="Z171" s="5">
        <v>1709</v>
      </c>
      <c r="AA171" s="5">
        <v>2155</v>
      </c>
      <c r="AB171" s="5">
        <v>0</v>
      </c>
      <c r="AC171" s="5">
        <v>10</v>
      </c>
      <c r="AD171" s="5">
        <v>35871</v>
      </c>
      <c r="AE171" s="5">
        <v>7045</v>
      </c>
      <c r="AF171" s="5">
        <v>22504</v>
      </c>
      <c r="AG171" s="5">
        <v>3887</v>
      </c>
      <c r="AH171" s="5">
        <v>1711</v>
      </c>
      <c r="AI171" s="5">
        <v>651</v>
      </c>
      <c r="AJ171" s="5">
        <v>72</v>
      </c>
      <c r="AK171" s="5">
        <v>26636</v>
      </c>
      <c r="AL171" s="5">
        <v>87</v>
      </c>
      <c r="AM171" s="5">
        <v>88</v>
      </c>
      <c r="AN171" s="5">
        <v>6664</v>
      </c>
      <c r="AO171" s="5">
        <v>13473</v>
      </c>
      <c r="AP171" s="5">
        <v>6290</v>
      </c>
      <c r="AQ171" s="5">
        <v>0</v>
      </c>
      <c r="AR171" s="5">
        <v>35</v>
      </c>
      <c r="AS171" s="5">
        <v>0</v>
      </c>
    </row>
    <row r="172" spans="1:45">
      <c r="A172" s="5">
        <v>1397</v>
      </c>
      <c r="B172" s="5">
        <v>3</v>
      </c>
      <c r="C172" s="5" t="s">
        <v>472</v>
      </c>
      <c r="D172" s="5" t="s">
        <v>473</v>
      </c>
      <c r="E172" s="5">
        <v>672307</v>
      </c>
      <c r="F172" s="5">
        <v>212615</v>
      </c>
      <c r="G172" s="5">
        <v>158985</v>
      </c>
      <c r="H172" s="5">
        <v>30790</v>
      </c>
      <c r="I172" s="5">
        <v>13448</v>
      </c>
      <c r="J172" s="5">
        <v>140254</v>
      </c>
      <c r="K172" s="5">
        <v>98888</v>
      </c>
      <c r="L172" s="5">
        <v>6979</v>
      </c>
      <c r="M172" s="5">
        <v>10349</v>
      </c>
      <c r="N172" s="5">
        <v>52007</v>
      </c>
      <c r="O172" s="5">
        <v>48212</v>
      </c>
      <c r="P172" s="5">
        <v>2108</v>
      </c>
      <c r="Q172" s="5">
        <v>740</v>
      </c>
      <c r="R172" s="5">
        <v>0</v>
      </c>
      <c r="S172" s="5">
        <v>0</v>
      </c>
      <c r="T172" s="5">
        <v>400</v>
      </c>
      <c r="U172" s="5">
        <v>546</v>
      </c>
      <c r="V172" s="5">
        <v>23211</v>
      </c>
      <c r="W172" s="5">
        <v>11150</v>
      </c>
      <c r="X172" s="5">
        <v>3816</v>
      </c>
      <c r="Y172" s="5">
        <v>1063</v>
      </c>
      <c r="Z172" s="5">
        <v>171</v>
      </c>
      <c r="AA172" s="5">
        <v>6641</v>
      </c>
      <c r="AB172" s="5">
        <v>306</v>
      </c>
      <c r="AC172" s="5">
        <v>63</v>
      </c>
      <c r="AD172" s="5">
        <v>87807</v>
      </c>
      <c r="AE172" s="5">
        <v>21160</v>
      </c>
      <c r="AF172" s="5">
        <v>3261</v>
      </c>
      <c r="AG172" s="5">
        <v>3601</v>
      </c>
      <c r="AH172" s="5">
        <v>268</v>
      </c>
      <c r="AI172" s="5">
        <v>59517</v>
      </c>
      <c r="AJ172" s="5">
        <v>0</v>
      </c>
      <c r="AK172" s="5">
        <v>82000</v>
      </c>
      <c r="AL172" s="5">
        <v>14654</v>
      </c>
      <c r="AM172" s="5">
        <v>1798</v>
      </c>
      <c r="AN172" s="5">
        <v>901</v>
      </c>
      <c r="AO172" s="5">
        <v>9360</v>
      </c>
      <c r="AP172" s="5">
        <v>22050</v>
      </c>
      <c r="AQ172" s="5">
        <v>33237</v>
      </c>
      <c r="AR172" s="5">
        <v>0</v>
      </c>
      <c r="AS172" s="5">
        <v>0</v>
      </c>
    </row>
    <row r="173" spans="1:45">
      <c r="A173" s="5">
        <v>1397</v>
      </c>
      <c r="B173" s="5">
        <v>4</v>
      </c>
      <c r="C173" s="5" t="s">
        <v>474</v>
      </c>
      <c r="D173" s="5" t="s">
        <v>475</v>
      </c>
      <c r="E173" s="5">
        <v>68815</v>
      </c>
      <c r="F173" s="5">
        <v>19462</v>
      </c>
      <c r="G173" s="5">
        <v>25782</v>
      </c>
      <c r="H173" s="5">
        <v>7252</v>
      </c>
      <c r="I173" s="5">
        <v>600</v>
      </c>
      <c r="J173" s="5">
        <v>11143</v>
      </c>
      <c r="K173" s="5">
        <v>4180</v>
      </c>
      <c r="L173" s="5">
        <v>200</v>
      </c>
      <c r="M173" s="5">
        <v>196</v>
      </c>
      <c r="N173" s="5">
        <v>262</v>
      </c>
      <c r="O173" s="5">
        <v>0</v>
      </c>
      <c r="P173" s="5">
        <v>106</v>
      </c>
      <c r="Q173" s="5">
        <v>10</v>
      </c>
      <c r="R173" s="5">
        <v>0</v>
      </c>
      <c r="S173" s="5">
        <v>0</v>
      </c>
      <c r="T173" s="5">
        <v>0</v>
      </c>
      <c r="U173" s="5">
        <v>146</v>
      </c>
      <c r="V173" s="5">
        <v>3012</v>
      </c>
      <c r="W173" s="5">
        <v>2003</v>
      </c>
      <c r="X173" s="5">
        <v>459</v>
      </c>
      <c r="Y173" s="5">
        <v>10</v>
      </c>
      <c r="Z173" s="5">
        <v>171</v>
      </c>
      <c r="AA173" s="5">
        <v>0</v>
      </c>
      <c r="AB173" s="5">
        <v>306</v>
      </c>
      <c r="AC173" s="5">
        <v>63</v>
      </c>
      <c r="AD173" s="5">
        <v>3021</v>
      </c>
      <c r="AE173" s="5">
        <v>2391</v>
      </c>
      <c r="AF173" s="5">
        <v>178</v>
      </c>
      <c r="AG173" s="5">
        <v>20</v>
      </c>
      <c r="AH173" s="5">
        <v>238</v>
      </c>
      <c r="AI173" s="5">
        <v>194</v>
      </c>
      <c r="AJ173" s="5">
        <v>0</v>
      </c>
      <c r="AK173" s="5">
        <v>3978</v>
      </c>
      <c r="AL173" s="5">
        <v>2449</v>
      </c>
      <c r="AM173" s="5">
        <v>1495</v>
      </c>
      <c r="AN173" s="5">
        <v>0</v>
      </c>
      <c r="AO173" s="5">
        <v>34</v>
      </c>
      <c r="AP173" s="5">
        <v>0</v>
      </c>
      <c r="AQ173" s="5">
        <v>0</v>
      </c>
      <c r="AR173" s="5">
        <v>0</v>
      </c>
      <c r="AS173" s="5">
        <v>0</v>
      </c>
    </row>
    <row r="174" spans="1:45">
      <c r="A174" s="5">
        <v>1397</v>
      </c>
      <c r="B174" s="5">
        <v>4</v>
      </c>
      <c r="C174" s="5" t="s">
        <v>476</v>
      </c>
      <c r="D174" s="5" t="s">
        <v>477</v>
      </c>
      <c r="E174" s="5">
        <v>20447</v>
      </c>
      <c r="F174" s="5">
        <v>10153</v>
      </c>
      <c r="G174" s="5">
        <v>5</v>
      </c>
      <c r="H174" s="5">
        <v>2937</v>
      </c>
      <c r="I174" s="5">
        <v>217</v>
      </c>
      <c r="J174" s="5">
        <v>6255</v>
      </c>
      <c r="K174" s="5">
        <v>0</v>
      </c>
      <c r="L174" s="5">
        <v>0</v>
      </c>
      <c r="M174" s="5">
        <v>880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4501</v>
      </c>
      <c r="W174" s="5">
        <v>2598</v>
      </c>
      <c r="X174" s="5">
        <v>1903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4288</v>
      </c>
      <c r="AE174" s="5">
        <v>3489</v>
      </c>
      <c r="AF174" s="5">
        <v>80</v>
      </c>
      <c r="AG174" s="5">
        <v>0</v>
      </c>
      <c r="AH174" s="5">
        <v>0</v>
      </c>
      <c r="AI174" s="5">
        <v>719</v>
      </c>
      <c r="AJ174" s="5">
        <v>0</v>
      </c>
      <c r="AK174" s="5">
        <v>15302</v>
      </c>
      <c r="AL174" s="5">
        <v>2114</v>
      </c>
      <c r="AM174" s="5">
        <v>30</v>
      </c>
      <c r="AN174" s="5">
        <v>731</v>
      </c>
      <c r="AO174" s="5">
        <v>542</v>
      </c>
      <c r="AP174" s="5">
        <v>1100</v>
      </c>
      <c r="AQ174" s="5">
        <v>10785</v>
      </c>
      <c r="AR174" s="5">
        <v>0</v>
      </c>
      <c r="AS174" s="5">
        <v>0</v>
      </c>
    </row>
    <row r="175" spans="1:45">
      <c r="A175" s="5">
        <v>1397</v>
      </c>
      <c r="B175" s="5">
        <v>4</v>
      </c>
      <c r="C175" s="5" t="s">
        <v>478</v>
      </c>
      <c r="D175" s="5" t="s">
        <v>479</v>
      </c>
      <c r="E175" s="5">
        <v>250</v>
      </c>
      <c r="F175" s="5">
        <v>0</v>
      </c>
      <c r="G175" s="5">
        <v>195</v>
      </c>
      <c r="H175" s="5">
        <v>55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170</v>
      </c>
      <c r="AE175" s="5">
        <v>118</v>
      </c>
      <c r="AF175" s="5">
        <v>52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1397</v>
      </c>
      <c r="B176" s="5">
        <v>4</v>
      </c>
      <c r="C176" s="5" t="s">
        <v>480</v>
      </c>
      <c r="D176" s="5" t="s">
        <v>481</v>
      </c>
      <c r="E176" s="5">
        <v>149435</v>
      </c>
      <c r="F176" s="5">
        <v>17530</v>
      </c>
      <c r="G176" s="5">
        <v>39844</v>
      </c>
      <c r="H176" s="5">
        <v>4241</v>
      </c>
      <c r="I176" s="5">
        <v>3622</v>
      </c>
      <c r="J176" s="5">
        <v>5931</v>
      </c>
      <c r="K176" s="5">
        <v>73824</v>
      </c>
      <c r="L176" s="5">
        <v>4079</v>
      </c>
      <c r="M176" s="5">
        <v>364</v>
      </c>
      <c r="N176" s="5">
        <v>14620</v>
      </c>
      <c r="O176" s="5">
        <v>13240</v>
      </c>
      <c r="P176" s="5">
        <v>1380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2818</v>
      </c>
      <c r="W176" s="5">
        <v>2568</v>
      </c>
      <c r="X176" s="5">
        <v>250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52489</v>
      </c>
      <c r="AE176" s="5">
        <v>13515</v>
      </c>
      <c r="AF176" s="5">
        <v>2951</v>
      </c>
      <c r="AG176" s="5">
        <v>3579</v>
      </c>
      <c r="AH176" s="5">
        <v>3</v>
      </c>
      <c r="AI176" s="5">
        <v>32440</v>
      </c>
      <c r="AJ176" s="5">
        <v>0</v>
      </c>
      <c r="AK176" s="5">
        <v>24150</v>
      </c>
      <c r="AL176" s="5">
        <v>91</v>
      </c>
      <c r="AM176" s="5">
        <v>0</v>
      </c>
      <c r="AN176" s="5">
        <v>129</v>
      </c>
      <c r="AO176" s="5">
        <v>6478</v>
      </c>
      <c r="AP176" s="5">
        <v>0</v>
      </c>
      <c r="AQ176" s="5">
        <v>17452</v>
      </c>
      <c r="AR176" s="5">
        <v>0</v>
      </c>
      <c r="AS176" s="5">
        <v>0</v>
      </c>
    </row>
    <row r="177" spans="1:45">
      <c r="A177" s="5">
        <v>1397</v>
      </c>
      <c r="B177" s="5">
        <v>4</v>
      </c>
      <c r="C177" s="5" t="s">
        <v>482</v>
      </c>
      <c r="D177" s="5" t="s">
        <v>483</v>
      </c>
      <c r="E177" s="5">
        <v>116109</v>
      </c>
      <c r="F177" s="5">
        <v>43262</v>
      </c>
      <c r="G177" s="5">
        <v>2756</v>
      </c>
      <c r="H177" s="5">
        <v>8027</v>
      </c>
      <c r="I177" s="5">
        <v>4210</v>
      </c>
      <c r="J177" s="5">
        <v>43214</v>
      </c>
      <c r="K177" s="5">
        <v>12602</v>
      </c>
      <c r="L177" s="5">
        <v>109</v>
      </c>
      <c r="M177" s="5">
        <v>1928</v>
      </c>
      <c r="N177" s="5">
        <v>2264</v>
      </c>
      <c r="O177" s="5">
        <v>1891</v>
      </c>
      <c r="P177" s="5">
        <v>374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1499</v>
      </c>
      <c r="W177" s="5">
        <v>1499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746</v>
      </c>
      <c r="AE177" s="5">
        <v>746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17025</v>
      </c>
      <c r="AL177" s="5">
        <v>10000</v>
      </c>
      <c r="AM177" s="5">
        <v>0</v>
      </c>
      <c r="AN177" s="5">
        <v>0</v>
      </c>
      <c r="AO177" s="5">
        <v>2025</v>
      </c>
      <c r="AP177" s="5">
        <v>0</v>
      </c>
      <c r="AQ177" s="5">
        <v>5000</v>
      </c>
      <c r="AR177" s="5">
        <v>0</v>
      </c>
      <c r="AS177" s="5">
        <v>0</v>
      </c>
    </row>
    <row r="178" spans="1:45">
      <c r="A178" s="5">
        <v>1397</v>
      </c>
      <c r="B178" s="5">
        <v>4</v>
      </c>
      <c r="C178" s="5" t="s">
        <v>484</v>
      </c>
      <c r="D178" s="5" t="s">
        <v>485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352</v>
      </c>
      <c r="W178" s="5">
        <v>352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</row>
    <row r="179" spans="1:45">
      <c r="A179" s="5">
        <v>1397</v>
      </c>
      <c r="B179" s="5">
        <v>4</v>
      </c>
      <c r="C179" s="5" t="s">
        <v>486</v>
      </c>
      <c r="D179" s="5" t="s">
        <v>487</v>
      </c>
      <c r="E179" s="5">
        <v>317252</v>
      </c>
      <c r="F179" s="5">
        <v>122208</v>
      </c>
      <c r="G179" s="5">
        <v>90403</v>
      </c>
      <c r="H179" s="5">
        <v>8278</v>
      </c>
      <c r="I179" s="5">
        <v>4800</v>
      </c>
      <c r="J179" s="5">
        <v>73711</v>
      </c>
      <c r="K179" s="5">
        <v>8282</v>
      </c>
      <c r="L179" s="5">
        <v>2590</v>
      </c>
      <c r="M179" s="5">
        <v>6980</v>
      </c>
      <c r="N179" s="5">
        <v>34861</v>
      </c>
      <c r="O179" s="5">
        <v>33082</v>
      </c>
      <c r="P179" s="5">
        <v>249</v>
      </c>
      <c r="Q179" s="5">
        <v>730</v>
      </c>
      <c r="R179" s="5">
        <v>0</v>
      </c>
      <c r="S179" s="5">
        <v>0</v>
      </c>
      <c r="T179" s="5">
        <v>400</v>
      </c>
      <c r="U179" s="5">
        <v>400</v>
      </c>
      <c r="V179" s="5">
        <v>11030</v>
      </c>
      <c r="W179" s="5">
        <v>2131</v>
      </c>
      <c r="X179" s="5">
        <v>1205</v>
      </c>
      <c r="Y179" s="5">
        <v>1053</v>
      </c>
      <c r="Z179" s="5">
        <v>0</v>
      </c>
      <c r="AA179" s="5">
        <v>6641</v>
      </c>
      <c r="AB179" s="5">
        <v>0</v>
      </c>
      <c r="AC179" s="5">
        <v>0</v>
      </c>
      <c r="AD179" s="5">
        <v>27093</v>
      </c>
      <c r="AE179" s="5">
        <v>900</v>
      </c>
      <c r="AF179" s="5">
        <v>0</v>
      </c>
      <c r="AG179" s="5">
        <v>2</v>
      </c>
      <c r="AH179" s="5">
        <v>27</v>
      </c>
      <c r="AI179" s="5">
        <v>26164</v>
      </c>
      <c r="AJ179" s="5">
        <v>0</v>
      </c>
      <c r="AK179" s="5">
        <v>21544</v>
      </c>
      <c r="AL179" s="5">
        <v>0</v>
      </c>
      <c r="AM179" s="5">
        <v>273</v>
      </c>
      <c r="AN179" s="5">
        <v>40</v>
      </c>
      <c r="AO179" s="5">
        <v>281</v>
      </c>
      <c r="AP179" s="5">
        <v>20950</v>
      </c>
      <c r="AQ179" s="5">
        <v>0</v>
      </c>
      <c r="AR179" s="5">
        <v>0</v>
      </c>
      <c r="AS179" s="5">
        <v>0</v>
      </c>
    </row>
    <row r="180" spans="1:45">
      <c r="A180" s="5">
        <v>1397</v>
      </c>
      <c r="B180" s="5">
        <v>2</v>
      </c>
      <c r="C180" s="5" t="s">
        <v>488</v>
      </c>
      <c r="D180" s="5" t="s">
        <v>489</v>
      </c>
      <c r="E180" s="5">
        <v>11005148</v>
      </c>
      <c r="F180" s="5">
        <v>3951696</v>
      </c>
      <c r="G180" s="5">
        <v>1756359</v>
      </c>
      <c r="H180" s="5">
        <v>561839</v>
      </c>
      <c r="I180" s="5">
        <v>322229</v>
      </c>
      <c r="J180" s="5">
        <v>1633938</v>
      </c>
      <c r="K180" s="5">
        <v>2312512</v>
      </c>
      <c r="L180" s="5">
        <v>40674</v>
      </c>
      <c r="M180" s="5">
        <v>425901</v>
      </c>
      <c r="N180" s="5">
        <v>950865</v>
      </c>
      <c r="O180" s="5">
        <v>708449</v>
      </c>
      <c r="P180" s="5">
        <v>195059</v>
      </c>
      <c r="Q180" s="5">
        <v>26104</v>
      </c>
      <c r="R180" s="5">
        <v>12665</v>
      </c>
      <c r="S180" s="5">
        <v>6853</v>
      </c>
      <c r="T180" s="5">
        <v>6</v>
      </c>
      <c r="U180" s="5">
        <v>1730</v>
      </c>
      <c r="V180" s="5">
        <v>895152</v>
      </c>
      <c r="W180" s="5">
        <v>250874</v>
      </c>
      <c r="X180" s="5">
        <v>28481</v>
      </c>
      <c r="Y180" s="5">
        <v>3089</v>
      </c>
      <c r="Z180" s="5">
        <v>7729</v>
      </c>
      <c r="AA180" s="5">
        <v>604672</v>
      </c>
      <c r="AB180" s="5">
        <v>137</v>
      </c>
      <c r="AC180" s="5">
        <v>170</v>
      </c>
      <c r="AD180" s="5">
        <v>4423271</v>
      </c>
      <c r="AE180" s="5">
        <v>1729536</v>
      </c>
      <c r="AF180" s="5">
        <v>1231101</v>
      </c>
      <c r="AG180" s="5">
        <v>256605</v>
      </c>
      <c r="AH180" s="5">
        <v>85305</v>
      </c>
      <c r="AI180" s="5">
        <v>1119994</v>
      </c>
      <c r="AJ180" s="5">
        <v>731</v>
      </c>
      <c r="AK180" s="5">
        <v>1982374</v>
      </c>
      <c r="AL180" s="5">
        <v>587385</v>
      </c>
      <c r="AM180" s="5">
        <v>577129</v>
      </c>
      <c r="AN180" s="5">
        <v>79429</v>
      </c>
      <c r="AO180" s="5">
        <v>208841</v>
      </c>
      <c r="AP180" s="5">
        <v>440203</v>
      </c>
      <c r="AQ180" s="5">
        <v>77716</v>
      </c>
      <c r="AR180" s="5">
        <v>0</v>
      </c>
      <c r="AS180" s="5">
        <v>11671</v>
      </c>
    </row>
    <row r="181" spans="1:45">
      <c r="A181" s="5">
        <v>1397</v>
      </c>
      <c r="B181" s="5">
        <v>3</v>
      </c>
      <c r="C181" s="5" t="s">
        <v>490</v>
      </c>
      <c r="D181" s="5" t="s">
        <v>491</v>
      </c>
      <c r="E181" s="5">
        <v>4239031</v>
      </c>
      <c r="F181" s="5">
        <v>931116</v>
      </c>
      <c r="G181" s="5">
        <v>386978</v>
      </c>
      <c r="H181" s="5">
        <v>357460</v>
      </c>
      <c r="I181" s="5">
        <v>169467</v>
      </c>
      <c r="J181" s="5">
        <v>1047350</v>
      </c>
      <c r="K181" s="5">
        <v>935646</v>
      </c>
      <c r="L181" s="5">
        <v>19890</v>
      </c>
      <c r="M181" s="5">
        <v>391122</v>
      </c>
      <c r="N181" s="5">
        <v>138698</v>
      </c>
      <c r="O181" s="5">
        <v>132799</v>
      </c>
      <c r="P181" s="5">
        <v>3326</v>
      </c>
      <c r="Q181" s="5">
        <v>1070</v>
      </c>
      <c r="R181" s="5">
        <v>0</v>
      </c>
      <c r="S181" s="5">
        <v>1445</v>
      </c>
      <c r="T181" s="5">
        <v>0</v>
      </c>
      <c r="U181" s="5">
        <v>58</v>
      </c>
      <c r="V181" s="5">
        <v>41141</v>
      </c>
      <c r="W181" s="5">
        <v>41081</v>
      </c>
      <c r="X181" s="5">
        <v>0</v>
      </c>
      <c r="Y181" s="5">
        <v>13</v>
      </c>
      <c r="Z181" s="5">
        <v>0</v>
      </c>
      <c r="AA181" s="5">
        <v>47</v>
      </c>
      <c r="AB181" s="5">
        <v>0</v>
      </c>
      <c r="AC181" s="5">
        <v>0</v>
      </c>
      <c r="AD181" s="5">
        <v>2553551</v>
      </c>
      <c r="AE181" s="5">
        <v>346103</v>
      </c>
      <c r="AF181" s="5">
        <v>1171548</v>
      </c>
      <c r="AG181" s="5">
        <v>243425</v>
      </c>
      <c r="AH181" s="5">
        <v>77720</v>
      </c>
      <c r="AI181" s="5">
        <v>714754</v>
      </c>
      <c r="AJ181" s="5">
        <v>0</v>
      </c>
      <c r="AK181" s="5">
        <v>1489047</v>
      </c>
      <c r="AL181" s="5">
        <v>337578</v>
      </c>
      <c r="AM181" s="5">
        <v>499960</v>
      </c>
      <c r="AN181" s="5">
        <v>74246</v>
      </c>
      <c r="AO181" s="5">
        <v>141910</v>
      </c>
      <c r="AP181" s="5">
        <v>370563</v>
      </c>
      <c r="AQ181" s="5">
        <v>64730</v>
      </c>
      <c r="AR181" s="5">
        <v>0</v>
      </c>
      <c r="AS181" s="5">
        <v>60</v>
      </c>
    </row>
    <row r="182" spans="1:45">
      <c r="A182" s="5">
        <v>1397</v>
      </c>
      <c r="B182" s="5">
        <v>4</v>
      </c>
      <c r="C182" s="5" t="s">
        <v>492</v>
      </c>
      <c r="D182" s="5" t="s">
        <v>491</v>
      </c>
      <c r="E182" s="5">
        <v>4239031</v>
      </c>
      <c r="F182" s="5">
        <v>931116</v>
      </c>
      <c r="G182" s="5">
        <v>386978</v>
      </c>
      <c r="H182" s="5">
        <v>357460</v>
      </c>
      <c r="I182" s="5">
        <v>169467</v>
      </c>
      <c r="J182" s="5">
        <v>1047350</v>
      </c>
      <c r="K182" s="5">
        <v>935646</v>
      </c>
      <c r="L182" s="5">
        <v>19890</v>
      </c>
      <c r="M182" s="5">
        <v>391122</v>
      </c>
      <c r="N182" s="5">
        <v>138698</v>
      </c>
      <c r="O182" s="5">
        <v>132799</v>
      </c>
      <c r="P182" s="5">
        <v>3326</v>
      </c>
      <c r="Q182" s="5">
        <v>1070</v>
      </c>
      <c r="R182" s="5">
        <v>0</v>
      </c>
      <c r="S182" s="5">
        <v>1445</v>
      </c>
      <c r="T182" s="5">
        <v>0</v>
      </c>
      <c r="U182" s="5">
        <v>58</v>
      </c>
      <c r="V182" s="5">
        <v>41141</v>
      </c>
      <c r="W182" s="5">
        <v>41081</v>
      </c>
      <c r="X182" s="5">
        <v>0</v>
      </c>
      <c r="Y182" s="5">
        <v>13</v>
      </c>
      <c r="Z182" s="5">
        <v>0</v>
      </c>
      <c r="AA182" s="5">
        <v>47</v>
      </c>
      <c r="AB182" s="5">
        <v>0</v>
      </c>
      <c r="AC182" s="5">
        <v>0</v>
      </c>
      <c r="AD182" s="5">
        <v>2553551</v>
      </c>
      <c r="AE182" s="5">
        <v>346103</v>
      </c>
      <c r="AF182" s="5">
        <v>1171548</v>
      </c>
      <c r="AG182" s="5">
        <v>243425</v>
      </c>
      <c r="AH182" s="5">
        <v>77720</v>
      </c>
      <c r="AI182" s="5">
        <v>714754</v>
      </c>
      <c r="AJ182" s="5">
        <v>0</v>
      </c>
      <c r="AK182" s="5">
        <v>1489047</v>
      </c>
      <c r="AL182" s="5">
        <v>337578</v>
      </c>
      <c r="AM182" s="5">
        <v>499960</v>
      </c>
      <c r="AN182" s="5">
        <v>74246</v>
      </c>
      <c r="AO182" s="5">
        <v>141910</v>
      </c>
      <c r="AP182" s="5">
        <v>370563</v>
      </c>
      <c r="AQ182" s="5">
        <v>64730</v>
      </c>
      <c r="AR182" s="5">
        <v>0</v>
      </c>
      <c r="AS182" s="5">
        <v>60</v>
      </c>
    </row>
    <row r="183" spans="1:45">
      <c r="A183" s="5">
        <v>1397</v>
      </c>
      <c r="B183" s="5">
        <v>3</v>
      </c>
      <c r="C183" s="5" t="s">
        <v>493</v>
      </c>
      <c r="D183" s="5" t="s">
        <v>494</v>
      </c>
      <c r="E183" s="5">
        <v>871161</v>
      </c>
      <c r="F183" s="5">
        <v>385246</v>
      </c>
      <c r="G183" s="5">
        <v>30877</v>
      </c>
      <c r="H183" s="5">
        <v>14286</v>
      </c>
      <c r="I183" s="5">
        <v>7867</v>
      </c>
      <c r="J183" s="5">
        <v>99000</v>
      </c>
      <c r="K183" s="5">
        <v>329324</v>
      </c>
      <c r="L183" s="5">
        <v>4149</v>
      </c>
      <c r="M183" s="5">
        <v>413</v>
      </c>
      <c r="N183" s="5">
        <v>7930</v>
      </c>
      <c r="O183" s="5">
        <v>4859</v>
      </c>
      <c r="P183" s="5">
        <v>13</v>
      </c>
      <c r="Q183" s="5">
        <v>669</v>
      </c>
      <c r="R183" s="5">
        <v>2390</v>
      </c>
      <c r="S183" s="5">
        <v>0</v>
      </c>
      <c r="T183" s="5">
        <v>0</v>
      </c>
      <c r="U183" s="5">
        <v>0</v>
      </c>
      <c r="V183" s="5">
        <v>13576</v>
      </c>
      <c r="W183" s="5">
        <v>13576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9494</v>
      </c>
      <c r="AE183" s="5">
        <v>5591</v>
      </c>
      <c r="AF183" s="5">
        <v>400</v>
      </c>
      <c r="AG183" s="5">
        <v>0</v>
      </c>
      <c r="AH183" s="5">
        <v>0</v>
      </c>
      <c r="AI183" s="5">
        <v>3248</v>
      </c>
      <c r="AJ183" s="5">
        <v>255</v>
      </c>
      <c r="AK183" s="5">
        <v>6556</v>
      </c>
      <c r="AL183" s="5">
        <v>2775</v>
      </c>
      <c r="AM183" s="5">
        <v>564</v>
      </c>
      <c r="AN183" s="5">
        <v>0</v>
      </c>
      <c r="AO183" s="5">
        <v>441</v>
      </c>
      <c r="AP183" s="5">
        <v>2776</v>
      </c>
      <c r="AQ183" s="5">
        <v>0</v>
      </c>
      <c r="AR183" s="5">
        <v>0</v>
      </c>
      <c r="AS183" s="5">
        <v>0</v>
      </c>
    </row>
    <row r="184" spans="1:45">
      <c r="A184" s="5">
        <v>1397</v>
      </c>
      <c r="B184" s="5">
        <v>4</v>
      </c>
      <c r="C184" s="5" t="s">
        <v>495</v>
      </c>
      <c r="D184" s="5" t="s">
        <v>494</v>
      </c>
      <c r="E184" s="5">
        <v>871161</v>
      </c>
      <c r="F184" s="5">
        <v>385246</v>
      </c>
      <c r="G184" s="5">
        <v>30877</v>
      </c>
      <c r="H184" s="5">
        <v>14286</v>
      </c>
      <c r="I184" s="5">
        <v>7867</v>
      </c>
      <c r="J184" s="5">
        <v>99000</v>
      </c>
      <c r="K184" s="5">
        <v>329324</v>
      </c>
      <c r="L184" s="5">
        <v>4149</v>
      </c>
      <c r="M184" s="5">
        <v>413</v>
      </c>
      <c r="N184" s="5">
        <v>7930</v>
      </c>
      <c r="O184" s="5">
        <v>4859</v>
      </c>
      <c r="P184" s="5">
        <v>13</v>
      </c>
      <c r="Q184" s="5">
        <v>669</v>
      </c>
      <c r="R184" s="5">
        <v>2390</v>
      </c>
      <c r="S184" s="5">
        <v>0</v>
      </c>
      <c r="T184" s="5">
        <v>0</v>
      </c>
      <c r="U184" s="5">
        <v>0</v>
      </c>
      <c r="V184" s="5">
        <v>13576</v>
      </c>
      <c r="W184" s="5">
        <v>13576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9494</v>
      </c>
      <c r="AE184" s="5">
        <v>5591</v>
      </c>
      <c r="AF184" s="5">
        <v>400</v>
      </c>
      <c r="AG184" s="5">
        <v>0</v>
      </c>
      <c r="AH184" s="5">
        <v>0</v>
      </c>
      <c r="AI184" s="5">
        <v>3248</v>
      </c>
      <c r="AJ184" s="5">
        <v>255</v>
      </c>
      <c r="AK184" s="5">
        <v>6556</v>
      </c>
      <c r="AL184" s="5">
        <v>2775</v>
      </c>
      <c r="AM184" s="5">
        <v>564</v>
      </c>
      <c r="AN184" s="5">
        <v>0</v>
      </c>
      <c r="AO184" s="5">
        <v>441</v>
      </c>
      <c r="AP184" s="5">
        <v>2776</v>
      </c>
      <c r="AQ184" s="5">
        <v>0</v>
      </c>
      <c r="AR184" s="5">
        <v>0</v>
      </c>
      <c r="AS184" s="5">
        <v>0</v>
      </c>
    </row>
    <row r="185" spans="1:45">
      <c r="A185" s="5">
        <v>1397</v>
      </c>
      <c r="B185" s="5">
        <v>3</v>
      </c>
      <c r="C185" s="5" t="s">
        <v>496</v>
      </c>
      <c r="D185" s="5" t="s">
        <v>497</v>
      </c>
      <c r="E185" s="5">
        <v>5894956</v>
      </c>
      <c r="F185" s="5">
        <v>2635334</v>
      </c>
      <c r="G185" s="5">
        <v>1338504</v>
      </c>
      <c r="H185" s="5">
        <v>190092</v>
      </c>
      <c r="I185" s="5">
        <v>144895</v>
      </c>
      <c r="J185" s="5">
        <v>487588</v>
      </c>
      <c r="K185" s="5">
        <v>1047542</v>
      </c>
      <c r="L185" s="5">
        <v>16636</v>
      </c>
      <c r="M185" s="5">
        <v>34366</v>
      </c>
      <c r="N185" s="5">
        <v>804236</v>
      </c>
      <c r="O185" s="5">
        <v>570791</v>
      </c>
      <c r="P185" s="5">
        <v>191720</v>
      </c>
      <c r="Q185" s="5">
        <v>24364</v>
      </c>
      <c r="R185" s="5">
        <v>10275</v>
      </c>
      <c r="S185" s="5">
        <v>5408</v>
      </c>
      <c r="T185" s="5">
        <v>6</v>
      </c>
      <c r="U185" s="5">
        <v>1671</v>
      </c>
      <c r="V185" s="5">
        <v>840434</v>
      </c>
      <c r="W185" s="5">
        <v>196216</v>
      </c>
      <c r="X185" s="5">
        <v>28481</v>
      </c>
      <c r="Y185" s="5">
        <v>3076</v>
      </c>
      <c r="Z185" s="5">
        <v>7729</v>
      </c>
      <c r="AA185" s="5">
        <v>604625</v>
      </c>
      <c r="AB185" s="5">
        <v>137</v>
      </c>
      <c r="AC185" s="5">
        <v>170</v>
      </c>
      <c r="AD185" s="5">
        <v>1860226</v>
      </c>
      <c r="AE185" s="5">
        <v>1377841</v>
      </c>
      <c r="AF185" s="5">
        <v>59153</v>
      </c>
      <c r="AG185" s="5">
        <v>13180</v>
      </c>
      <c r="AH185" s="5">
        <v>7584</v>
      </c>
      <c r="AI185" s="5">
        <v>401992</v>
      </c>
      <c r="AJ185" s="5">
        <v>476</v>
      </c>
      <c r="AK185" s="5">
        <v>486770</v>
      </c>
      <c r="AL185" s="5">
        <v>247032</v>
      </c>
      <c r="AM185" s="5">
        <v>76606</v>
      </c>
      <c r="AN185" s="5">
        <v>5183</v>
      </c>
      <c r="AO185" s="5">
        <v>66489</v>
      </c>
      <c r="AP185" s="5">
        <v>66864</v>
      </c>
      <c r="AQ185" s="5">
        <v>12986</v>
      </c>
      <c r="AR185" s="5">
        <v>0</v>
      </c>
      <c r="AS185" s="5">
        <v>11611</v>
      </c>
    </row>
    <row r="186" spans="1:45">
      <c r="A186" s="5">
        <v>1397</v>
      </c>
      <c r="B186" s="5">
        <v>4</v>
      </c>
      <c r="C186" s="5" t="s">
        <v>498</v>
      </c>
      <c r="D186" s="5" t="s">
        <v>497</v>
      </c>
      <c r="E186" s="5">
        <v>5894956</v>
      </c>
      <c r="F186" s="5">
        <v>2635334</v>
      </c>
      <c r="G186" s="5">
        <v>1338504</v>
      </c>
      <c r="H186" s="5">
        <v>190092</v>
      </c>
      <c r="I186" s="5">
        <v>144895</v>
      </c>
      <c r="J186" s="5">
        <v>487588</v>
      </c>
      <c r="K186" s="5">
        <v>1047542</v>
      </c>
      <c r="L186" s="5">
        <v>16636</v>
      </c>
      <c r="M186" s="5">
        <v>34366</v>
      </c>
      <c r="N186" s="5">
        <v>804236</v>
      </c>
      <c r="O186" s="5">
        <v>570791</v>
      </c>
      <c r="P186" s="5">
        <v>191720</v>
      </c>
      <c r="Q186" s="5">
        <v>24364</v>
      </c>
      <c r="R186" s="5">
        <v>10275</v>
      </c>
      <c r="S186" s="5">
        <v>5408</v>
      </c>
      <c r="T186" s="5">
        <v>6</v>
      </c>
      <c r="U186" s="5">
        <v>1671</v>
      </c>
      <c r="V186" s="5">
        <v>840434</v>
      </c>
      <c r="W186" s="5">
        <v>196216</v>
      </c>
      <c r="X186" s="5">
        <v>28481</v>
      </c>
      <c r="Y186" s="5">
        <v>3076</v>
      </c>
      <c r="Z186" s="5">
        <v>7729</v>
      </c>
      <c r="AA186" s="5">
        <v>604625</v>
      </c>
      <c r="AB186" s="5">
        <v>137</v>
      </c>
      <c r="AC186" s="5">
        <v>170</v>
      </c>
      <c r="AD186" s="5">
        <v>1860226</v>
      </c>
      <c r="AE186" s="5">
        <v>1377841</v>
      </c>
      <c r="AF186" s="5">
        <v>59153</v>
      </c>
      <c r="AG186" s="5">
        <v>13180</v>
      </c>
      <c r="AH186" s="5">
        <v>7584</v>
      </c>
      <c r="AI186" s="5">
        <v>401992</v>
      </c>
      <c r="AJ186" s="5">
        <v>476</v>
      </c>
      <c r="AK186" s="5">
        <v>486770</v>
      </c>
      <c r="AL186" s="5">
        <v>247032</v>
      </c>
      <c r="AM186" s="5">
        <v>76606</v>
      </c>
      <c r="AN186" s="5">
        <v>5183</v>
      </c>
      <c r="AO186" s="5">
        <v>66489</v>
      </c>
      <c r="AP186" s="5">
        <v>66864</v>
      </c>
      <c r="AQ186" s="5">
        <v>12986</v>
      </c>
      <c r="AR186" s="5">
        <v>0</v>
      </c>
      <c r="AS186" s="5">
        <v>11611</v>
      </c>
    </row>
    <row r="187" spans="1:45">
      <c r="A187" s="5">
        <v>1397</v>
      </c>
      <c r="B187" s="5">
        <v>2</v>
      </c>
      <c r="C187" s="5" t="s">
        <v>499</v>
      </c>
      <c r="D187" s="5" t="s">
        <v>500</v>
      </c>
      <c r="E187" s="5">
        <v>2882159</v>
      </c>
      <c r="F187" s="5">
        <v>234326</v>
      </c>
      <c r="G187" s="5">
        <v>154825</v>
      </c>
      <c r="H187" s="5">
        <v>42875</v>
      </c>
      <c r="I187" s="5">
        <v>2105057</v>
      </c>
      <c r="J187" s="5">
        <v>331893</v>
      </c>
      <c r="K187" s="5">
        <v>6885</v>
      </c>
      <c r="L187" s="5">
        <v>3125</v>
      </c>
      <c r="M187" s="5">
        <v>3173</v>
      </c>
      <c r="N187" s="5">
        <v>94124</v>
      </c>
      <c r="O187" s="5">
        <v>84703</v>
      </c>
      <c r="P187" s="5">
        <v>4139</v>
      </c>
      <c r="Q187" s="5">
        <v>1883</v>
      </c>
      <c r="R187" s="5">
        <v>0</v>
      </c>
      <c r="S187" s="5">
        <v>2015</v>
      </c>
      <c r="T187" s="5">
        <v>0</v>
      </c>
      <c r="U187" s="5">
        <v>1385</v>
      </c>
      <c r="V187" s="5">
        <v>8478</v>
      </c>
      <c r="W187" s="5">
        <v>8395</v>
      </c>
      <c r="X187" s="5">
        <v>50</v>
      </c>
      <c r="Y187" s="5">
        <v>0</v>
      </c>
      <c r="Z187" s="5">
        <v>0</v>
      </c>
      <c r="AA187" s="5">
        <v>33</v>
      </c>
      <c r="AB187" s="5">
        <v>0</v>
      </c>
      <c r="AC187" s="5">
        <v>0</v>
      </c>
      <c r="AD187" s="5">
        <v>225172</v>
      </c>
      <c r="AE187" s="5">
        <v>178320</v>
      </c>
      <c r="AF187" s="5">
        <v>5187</v>
      </c>
      <c r="AG187" s="5">
        <v>5371</v>
      </c>
      <c r="AH187" s="5">
        <v>2118</v>
      </c>
      <c r="AI187" s="5">
        <v>34132</v>
      </c>
      <c r="AJ187" s="5">
        <v>44</v>
      </c>
      <c r="AK187" s="5">
        <v>385974</v>
      </c>
      <c r="AL187" s="5">
        <v>48584</v>
      </c>
      <c r="AM187" s="5">
        <v>117170</v>
      </c>
      <c r="AN187" s="5">
        <v>8988</v>
      </c>
      <c r="AO187" s="5">
        <v>11325</v>
      </c>
      <c r="AP187" s="5">
        <v>199817</v>
      </c>
      <c r="AQ187" s="5">
        <v>90</v>
      </c>
      <c r="AR187" s="5">
        <v>0</v>
      </c>
      <c r="AS187" s="5">
        <v>0</v>
      </c>
    </row>
    <row r="188" spans="1:45">
      <c r="A188" s="5">
        <v>1397</v>
      </c>
      <c r="B188" s="5">
        <v>3</v>
      </c>
      <c r="C188" s="5" t="s">
        <v>501</v>
      </c>
      <c r="D188" s="5" t="s">
        <v>502</v>
      </c>
      <c r="E188" s="5">
        <v>2186013</v>
      </c>
      <c r="F188" s="5">
        <v>15107</v>
      </c>
      <c r="G188" s="5">
        <v>1409</v>
      </c>
      <c r="H188" s="5">
        <v>10128</v>
      </c>
      <c r="I188" s="5">
        <v>2092506</v>
      </c>
      <c r="J188" s="5">
        <v>66506</v>
      </c>
      <c r="K188" s="5">
        <v>0</v>
      </c>
      <c r="L188" s="5">
        <v>59</v>
      </c>
      <c r="M188" s="5">
        <v>298</v>
      </c>
      <c r="N188" s="5">
        <v>3833</v>
      </c>
      <c r="O188" s="5">
        <v>3456</v>
      </c>
      <c r="P188" s="5">
        <v>188</v>
      </c>
      <c r="Q188" s="5">
        <v>189</v>
      </c>
      <c r="R188" s="5">
        <v>0</v>
      </c>
      <c r="S188" s="5">
        <v>0</v>
      </c>
      <c r="T188" s="5">
        <v>0</v>
      </c>
      <c r="U188" s="5">
        <v>0</v>
      </c>
      <c r="V188" s="5">
        <v>1097</v>
      </c>
      <c r="W188" s="5">
        <v>1014</v>
      </c>
      <c r="X188" s="5">
        <v>50</v>
      </c>
      <c r="Y188" s="5">
        <v>0</v>
      </c>
      <c r="Z188" s="5">
        <v>0</v>
      </c>
      <c r="AA188" s="5">
        <v>33</v>
      </c>
      <c r="AB188" s="5">
        <v>0</v>
      </c>
      <c r="AC188" s="5">
        <v>0</v>
      </c>
      <c r="AD188" s="5">
        <v>178123</v>
      </c>
      <c r="AE188" s="5">
        <v>146776</v>
      </c>
      <c r="AF188" s="5">
        <v>242</v>
      </c>
      <c r="AG188" s="5">
        <v>5227</v>
      </c>
      <c r="AH188" s="5">
        <v>968</v>
      </c>
      <c r="AI188" s="5">
        <v>24910</v>
      </c>
      <c r="AJ188" s="5">
        <v>0</v>
      </c>
      <c r="AK188" s="5">
        <v>162598</v>
      </c>
      <c r="AL188" s="5">
        <v>496</v>
      </c>
      <c r="AM188" s="5">
        <v>117081</v>
      </c>
      <c r="AN188" s="5">
        <v>1098</v>
      </c>
      <c r="AO188" s="5">
        <v>1171</v>
      </c>
      <c r="AP188" s="5">
        <v>42663</v>
      </c>
      <c r="AQ188" s="5">
        <v>90</v>
      </c>
      <c r="AR188" s="5">
        <v>0</v>
      </c>
      <c r="AS188" s="5">
        <v>0</v>
      </c>
    </row>
    <row r="189" spans="1:45">
      <c r="A189" s="5">
        <v>1397</v>
      </c>
      <c r="B189" s="5">
        <v>4</v>
      </c>
      <c r="C189" s="5" t="s">
        <v>503</v>
      </c>
      <c r="D189" s="5" t="s">
        <v>504</v>
      </c>
      <c r="E189" s="5">
        <v>2185925</v>
      </c>
      <c r="F189" s="5">
        <v>15107</v>
      </c>
      <c r="G189" s="5">
        <v>1321</v>
      </c>
      <c r="H189" s="5">
        <v>10128</v>
      </c>
      <c r="I189" s="5">
        <v>2092506</v>
      </c>
      <c r="J189" s="5">
        <v>66506</v>
      </c>
      <c r="K189" s="5">
        <v>0</v>
      </c>
      <c r="L189" s="5">
        <v>59</v>
      </c>
      <c r="M189" s="5">
        <v>298</v>
      </c>
      <c r="N189" s="5">
        <v>3833</v>
      </c>
      <c r="O189" s="5">
        <v>3456</v>
      </c>
      <c r="P189" s="5">
        <v>188</v>
      </c>
      <c r="Q189" s="5">
        <v>189</v>
      </c>
      <c r="R189" s="5">
        <v>0</v>
      </c>
      <c r="S189" s="5">
        <v>0</v>
      </c>
      <c r="T189" s="5">
        <v>0</v>
      </c>
      <c r="U189" s="5">
        <v>0</v>
      </c>
      <c r="V189" s="5">
        <v>965</v>
      </c>
      <c r="W189" s="5">
        <v>915</v>
      </c>
      <c r="X189" s="5">
        <v>50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177925</v>
      </c>
      <c r="AE189" s="5">
        <v>146578</v>
      </c>
      <c r="AF189" s="5">
        <v>242</v>
      </c>
      <c r="AG189" s="5">
        <v>5227</v>
      </c>
      <c r="AH189" s="5">
        <v>968</v>
      </c>
      <c r="AI189" s="5">
        <v>24910</v>
      </c>
      <c r="AJ189" s="5">
        <v>0</v>
      </c>
      <c r="AK189" s="5">
        <v>162598</v>
      </c>
      <c r="AL189" s="5">
        <v>496</v>
      </c>
      <c r="AM189" s="5">
        <v>117081</v>
      </c>
      <c r="AN189" s="5">
        <v>1098</v>
      </c>
      <c r="AO189" s="5">
        <v>1171</v>
      </c>
      <c r="AP189" s="5">
        <v>42663</v>
      </c>
      <c r="AQ189" s="5">
        <v>90</v>
      </c>
      <c r="AR189" s="5">
        <v>0</v>
      </c>
      <c r="AS189" s="5">
        <v>0</v>
      </c>
    </row>
    <row r="190" spans="1:45">
      <c r="A190" s="5">
        <v>1397</v>
      </c>
      <c r="B190" s="5">
        <v>4</v>
      </c>
      <c r="C190" s="5" t="s">
        <v>505</v>
      </c>
      <c r="D190" s="5" t="s">
        <v>506</v>
      </c>
      <c r="E190" s="5">
        <v>88</v>
      </c>
      <c r="F190" s="5">
        <v>0</v>
      </c>
      <c r="G190" s="5">
        <v>88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132</v>
      </c>
      <c r="W190" s="5">
        <v>99</v>
      </c>
      <c r="X190" s="5">
        <v>0</v>
      </c>
      <c r="Y190" s="5">
        <v>0</v>
      </c>
      <c r="Z190" s="5">
        <v>0</v>
      </c>
      <c r="AA190" s="5">
        <v>33</v>
      </c>
      <c r="AB190" s="5">
        <v>0</v>
      </c>
      <c r="AC190" s="5">
        <v>0</v>
      </c>
      <c r="AD190" s="5">
        <v>198</v>
      </c>
      <c r="AE190" s="5">
        <v>198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</row>
    <row r="191" spans="1:45">
      <c r="A191" s="5">
        <v>1397</v>
      </c>
      <c r="B191" s="5">
        <v>3</v>
      </c>
      <c r="C191" s="5" t="s">
        <v>507</v>
      </c>
      <c r="D191" s="5" t="s">
        <v>508</v>
      </c>
      <c r="E191" s="5">
        <v>203232</v>
      </c>
      <c r="F191" s="5">
        <v>116840</v>
      </c>
      <c r="G191" s="5">
        <v>16053</v>
      </c>
      <c r="H191" s="5">
        <v>8834</v>
      </c>
      <c r="I191" s="5">
        <v>3104</v>
      </c>
      <c r="J191" s="5">
        <v>48546</v>
      </c>
      <c r="K191" s="5">
        <v>6885</v>
      </c>
      <c r="L191" s="5">
        <v>1934</v>
      </c>
      <c r="M191" s="5">
        <v>1036</v>
      </c>
      <c r="N191" s="5">
        <v>38079</v>
      </c>
      <c r="O191" s="5">
        <v>37994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84</v>
      </c>
      <c r="V191" s="5">
        <v>5007</v>
      </c>
      <c r="W191" s="5">
        <v>5007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11591</v>
      </c>
      <c r="AE191" s="5">
        <v>3847</v>
      </c>
      <c r="AF191" s="5">
        <v>3815</v>
      </c>
      <c r="AG191" s="5">
        <v>0</v>
      </c>
      <c r="AH191" s="5">
        <v>217</v>
      </c>
      <c r="AI191" s="5">
        <v>3712</v>
      </c>
      <c r="AJ191" s="5">
        <v>0</v>
      </c>
      <c r="AK191" s="5">
        <v>7466</v>
      </c>
      <c r="AL191" s="5">
        <v>0</v>
      </c>
      <c r="AM191" s="5">
        <v>0</v>
      </c>
      <c r="AN191" s="5">
        <v>560</v>
      </c>
      <c r="AO191" s="5">
        <v>6879</v>
      </c>
      <c r="AP191" s="5">
        <v>27</v>
      </c>
      <c r="AQ191" s="5">
        <v>0</v>
      </c>
      <c r="AR191" s="5">
        <v>0</v>
      </c>
      <c r="AS191" s="5">
        <v>0</v>
      </c>
    </row>
    <row r="192" spans="1:45">
      <c r="A192" s="5">
        <v>1397</v>
      </c>
      <c r="B192" s="5">
        <v>4</v>
      </c>
      <c r="C192" s="5" t="s">
        <v>509</v>
      </c>
      <c r="D192" s="5" t="s">
        <v>508</v>
      </c>
      <c r="E192" s="5">
        <v>203232</v>
      </c>
      <c r="F192" s="5">
        <v>116840</v>
      </c>
      <c r="G192" s="5">
        <v>16053</v>
      </c>
      <c r="H192" s="5">
        <v>8834</v>
      </c>
      <c r="I192" s="5">
        <v>3104</v>
      </c>
      <c r="J192" s="5">
        <v>48546</v>
      </c>
      <c r="K192" s="5">
        <v>6885</v>
      </c>
      <c r="L192" s="5">
        <v>1934</v>
      </c>
      <c r="M192" s="5">
        <v>1036</v>
      </c>
      <c r="N192" s="5">
        <v>38079</v>
      </c>
      <c r="O192" s="5">
        <v>37994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84</v>
      </c>
      <c r="V192" s="5">
        <v>5007</v>
      </c>
      <c r="W192" s="5">
        <v>5007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11591</v>
      </c>
      <c r="AE192" s="5">
        <v>3847</v>
      </c>
      <c r="AF192" s="5">
        <v>3815</v>
      </c>
      <c r="AG192" s="5">
        <v>0</v>
      </c>
      <c r="AH192" s="5">
        <v>217</v>
      </c>
      <c r="AI192" s="5">
        <v>3712</v>
      </c>
      <c r="AJ192" s="5">
        <v>0</v>
      </c>
      <c r="AK192" s="5">
        <v>7466</v>
      </c>
      <c r="AL192" s="5">
        <v>0</v>
      </c>
      <c r="AM192" s="5">
        <v>0</v>
      </c>
      <c r="AN192" s="5">
        <v>560</v>
      </c>
      <c r="AO192" s="5">
        <v>6879</v>
      </c>
      <c r="AP192" s="5">
        <v>27</v>
      </c>
      <c r="AQ192" s="5">
        <v>0</v>
      </c>
      <c r="AR192" s="5">
        <v>0</v>
      </c>
      <c r="AS192" s="5">
        <v>0</v>
      </c>
    </row>
    <row r="193" spans="1:45">
      <c r="A193" s="5">
        <v>1397</v>
      </c>
      <c r="B193" s="5">
        <v>3</v>
      </c>
      <c r="C193" s="5" t="s">
        <v>510</v>
      </c>
      <c r="D193" s="5" t="s">
        <v>511</v>
      </c>
      <c r="E193" s="5">
        <v>492914</v>
      </c>
      <c r="F193" s="5">
        <v>102378</v>
      </c>
      <c r="G193" s="5">
        <v>137362</v>
      </c>
      <c r="H193" s="5">
        <v>23913</v>
      </c>
      <c r="I193" s="5">
        <v>9448</v>
      </c>
      <c r="J193" s="5">
        <v>216841</v>
      </c>
      <c r="K193" s="5">
        <v>0</v>
      </c>
      <c r="L193" s="5">
        <v>1132</v>
      </c>
      <c r="M193" s="5">
        <v>1839</v>
      </c>
      <c r="N193" s="5">
        <v>52213</v>
      </c>
      <c r="O193" s="5">
        <v>43253</v>
      </c>
      <c r="P193" s="5">
        <v>3952</v>
      </c>
      <c r="Q193" s="5">
        <v>1694</v>
      </c>
      <c r="R193" s="5">
        <v>0</v>
      </c>
      <c r="S193" s="5">
        <v>2015</v>
      </c>
      <c r="T193" s="5">
        <v>0</v>
      </c>
      <c r="U193" s="5">
        <v>1300</v>
      </c>
      <c r="V193" s="5">
        <v>2374</v>
      </c>
      <c r="W193" s="5">
        <v>2374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35457</v>
      </c>
      <c r="AE193" s="5">
        <v>27697</v>
      </c>
      <c r="AF193" s="5">
        <v>1130</v>
      </c>
      <c r="AG193" s="5">
        <v>143</v>
      </c>
      <c r="AH193" s="5">
        <v>933</v>
      </c>
      <c r="AI193" s="5">
        <v>5510</v>
      </c>
      <c r="AJ193" s="5">
        <v>44</v>
      </c>
      <c r="AK193" s="5">
        <v>215910</v>
      </c>
      <c r="AL193" s="5">
        <v>48088</v>
      </c>
      <c r="AM193" s="5">
        <v>89</v>
      </c>
      <c r="AN193" s="5">
        <v>7330</v>
      </c>
      <c r="AO193" s="5">
        <v>3275</v>
      </c>
      <c r="AP193" s="5">
        <v>157128</v>
      </c>
      <c r="AQ193" s="5">
        <v>0</v>
      </c>
      <c r="AR193" s="5">
        <v>0</v>
      </c>
      <c r="AS193" s="5">
        <v>0</v>
      </c>
    </row>
    <row r="194" spans="1:45">
      <c r="A194" s="5">
        <v>1397</v>
      </c>
      <c r="B194" s="5">
        <v>4</v>
      </c>
      <c r="C194" s="5" t="s">
        <v>512</v>
      </c>
      <c r="D194" s="5" t="s">
        <v>513</v>
      </c>
      <c r="E194" s="5">
        <v>100190</v>
      </c>
      <c r="F194" s="5">
        <v>54236</v>
      </c>
      <c r="G194" s="5">
        <v>25435</v>
      </c>
      <c r="H194" s="5">
        <v>6084</v>
      </c>
      <c r="I194" s="5">
        <v>532</v>
      </c>
      <c r="J194" s="5">
        <v>11206</v>
      </c>
      <c r="K194" s="5">
        <v>0</v>
      </c>
      <c r="L194" s="5">
        <v>1062</v>
      </c>
      <c r="M194" s="5">
        <v>1635</v>
      </c>
      <c r="N194" s="5">
        <v>44246</v>
      </c>
      <c r="O194" s="5">
        <v>35898</v>
      </c>
      <c r="P194" s="5">
        <v>3586</v>
      </c>
      <c r="Q194" s="5">
        <v>1449</v>
      </c>
      <c r="R194" s="5">
        <v>0</v>
      </c>
      <c r="S194" s="5">
        <v>2015</v>
      </c>
      <c r="T194" s="5">
        <v>0</v>
      </c>
      <c r="U194" s="5">
        <v>1300</v>
      </c>
      <c r="V194" s="5">
        <v>68</v>
      </c>
      <c r="W194" s="5">
        <v>68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2094</v>
      </c>
      <c r="AE194" s="5">
        <v>1419</v>
      </c>
      <c r="AF194" s="5">
        <v>517</v>
      </c>
      <c r="AG194" s="5">
        <v>0</v>
      </c>
      <c r="AH194" s="5">
        <v>51</v>
      </c>
      <c r="AI194" s="5">
        <v>108</v>
      </c>
      <c r="AJ194" s="5">
        <v>0</v>
      </c>
      <c r="AK194" s="5">
        <v>2872</v>
      </c>
      <c r="AL194" s="5">
        <v>0</v>
      </c>
      <c r="AM194" s="5">
        <v>0</v>
      </c>
      <c r="AN194" s="5">
        <v>0</v>
      </c>
      <c r="AO194" s="5">
        <v>2872</v>
      </c>
      <c r="AP194" s="5">
        <v>0</v>
      </c>
      <c r="AQ194" s="5">
        <v>0</v>
      </c>
      <c r="AR194" s="5">
        <v>0</v>
      </c>
      <c r="AS194" s="5">
        <v>0</v>
      </c>
    </row>
    <row r="195" spans="1:45">
      <c r="A195" s="5">
        <v>1397</v>
      </c>
      <c r="B195" s="5">
        <v>4</v>
      </c>
      <c r="C195" s="5" t="s">
        <v>514</v>
      </c>
      <c r="D195" s="5" t="s">
        <v>515</v>
      </c>
      <c r="E195" s="5">
        <v>1395</v>
      </c>
      <c r="F195" s="5">
        <v>720</v>
      </c>
      <c r="G195" s="5">
        <v>7</v>
      </c>
      <c r="H195" s="5">
        <v>490</v>
      </c>
      <c r="I195" s="5">
        <v>0</v>
      </c>
      <c r="J195" s="5">
        <v>162</v>
      </c>
      <c r="K195" s="5">
        <v>0</v>
      </c>
      <c r="L195" s="5">
        <v>16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1602</v>
      </c>
      <c r="AE195" s="5">
        <v>1256</v>
      </c>
      <c r="AF195" s="5">
        <v>346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</row>
    <row r="196" spans="1:45">
      <c r="A196" s="5">
        <v>1397</v>
      </c>
      <c r="B196" s="5">
        <v>4</v>
      </c>
      <c r="C196" s="5" t="s">
        <v>516</v>
      </c>
      <c r="D196" s="5" t="s">
        <v>511</v>
      </c>
      <c r="E196" s="5">
        <v>391328</v>
      </c>
      <c r="F196" s="5">
        <v>47422</v>
      </c>
      <c r="G196" s="5">
        <v>111920</v>
      </c>
      <c r="H196" s="5">
        <v>17338</v>
      </c>
      <c r="I196" s="5">
        <v>8916</v>
      </c>
      <c r="J196" s="5">
        <v>205473</v>
      </c>
      <c r="K196" s="5">
        <v>0</v>
      </c>
      <c r="L196" s="5">
        <v>54</v>
      </c>
      <c r="M196" s="5">
        <v>204</v>
      </c>
      <c r="N196" s="5">
        <v>7967</v>
      </c>
      <c r="O196" s="5">
        <v>7355</v>
      </c>
      <c r="P196" s="5">
        <v>366</v>
      </c>
      <c r="Q196" s="5">
        <v>246</v>
      </c>
      <c r="R196" s="5">
        <v>0</v>
      </c>
      <c r="S196" s="5">
        <v>0</v>
      </c>
      <c r="T196" s="5">
        <v>0</v>
      </c>
      <c r="U196" s="5">
        <v>0</v>
      </c>
      <c r="V196" s="5">
        <v>2306</v>
      </c>
      <c r="W196" s="5">
        <v>2306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31761</v>
      </c>
      <c r="AE196" s="5">
        <v>25022</v>
      </c>
      <c r="AF196" s="5">
        <v>268</v>
      </c>
      <c r="AG196" s="5">
        <v>143</v>
      </c>
      <c r="AH196" s="5">
        <v>882</v>
      </c>
      <c r="AI196" s="5">
        <v>5402</v>
      </c>
      <c r="AJ196" s="5">
        <v>44</v>
      </c>
      <c r="AK196" s="5">
        <v>213038</v>
      </c>
      <c r="AL196" s="5">
        <v>48088</v>
      </c>
      <c r="AM196" s="5">
        <v>89</v>
      </c>
      <c r="AN196" s="5">
        <v>7330</v>
      </c>
      <c r="AO196" s="5">
        <v>403</v>
      </c>
      <c r="AP196" s="5">
        <v>157128</v>
      </c>
      <c r="AQ196" s="5">
        <v>0</v>
      </c>
      <c r="AR196" s="5">
        <v>0</v>
      </c>
      <c r="AS196" s="5">
        <v>0</v>
      </c>
    </row>
    <row r="197" spans="1:45">
      <c r="A197" s="5">
        <v>1397</v>
      </c>
      <c r="B197" s="5">
        <v>2</v>
      </c>
      <c r="C197" s="5" t="s">
        <v>517</v>
      </c>
      <c r="D197" s="5" t="s">
        <v>518</v>
      </c>
      <c r="E197" s="5">
        <v>1165110</v>
      </c>
      <c r="F197" s="5">
        <v>781030</v>
      </c>
      <c r="G197" s="5">
        <v>9054</v>
      </c>
      <c r="H197" s="5">
        <v>13654</v>
      </c>
      <c r="I197" s="5">
        <v>116880</v>
      </c>
      <c r="J197" s="5">
        <v>155443</v>
      </c>
      <c r="K197" s="5">
        <v>41020</v>
      </c>
      <c r="L197" s="5">
        <v>2649</v>
      </c>
      <c r="M197" s="5">
        <v>45381</v>
      </c>
      <c r="N197" s="5">
        <v>511050</v>
      </c>
      <c r="O197" s="5">
        <v>415304</v>
      </c>
      <c r="P197" s="5">
        <v>520</v>
      </c>
      <c r="Q197" s="5">
        <v>118</v>
      </c>
      <c r="R197" s="5">
        <v>95000</v>
      </c>
      <c r="S197" s="5">
        <v>0</v>
      </c>
      <c r="T197" s="5">
        <v>0</v>
      </c>
      <c r="U197" s="5">
        <v>108</v>
      </c>
      <c r="V197" s="5">
        <v>50286</v>
      </c>
      <c r="W197" s="5">
        <v>42445</v>
      </c>
      <c r="X197" s="5">
        <v>371</v>
      </c>
      <c r="Y197" s="5">
        <v>443</v>
      </c>
      <c r="Z197" s="5">
        <v>0</v>
      </c>
      <c r="AA197" s="5">
        <v>7027</v>
      </c>
      <c r="AB197" s="5">
        <v>0</v>
      </c>
      <c r="AC197" s="5">
        <v>0</v>
      </c>
      <c r="AD197" s="5">
        <v>93304</v>
      </c>
      <c r="AE197" s="5">
        <v>21574</v>
      </c>
      <c r="AF197" s="5">
        <v>332</v>
      </c>
      <c r="AG197" s="5">
        <v>0</v>
      </c>
      <c r="AH197" s="5">
        <v>3118</v>
      </c>
      <c r="AI197" s="5">
        <v>68190</v>
      </c>
      <c r="AJ197" s="5">
        <v>90</v>
      </c>
      <c r="AK197" s="5">
        <v>40649</v>
      </c>
      <c r="AL197" s="5">
        <v>1125</v>
      </c>
      <c r="AM197" s="5">
        <v>63</v>
      </c>
      <c r="AN197" s="5">
        <v>967</v>
      </c>
      <c r="AO197" s="5">
        <v>3717</v>
      </c>
      <c r="AP197" s="5">
        <v>34777</v>
      </c>
      <c r="AQ197" s="5">
        <v>0</v>
      </c>
      <c r="AR197" s="5">
        <v>0</v>
      </c>
      <c r="AS197" s="5">
        <v>0</v>
      </c>
    </row>
    <row r="198" spans="1:45">
      <c r="A198" s="5">
        <v>1397</v>
      </c>
      <c r="B198" s="5">
        <v>3</v>
      </c>
      <c r="C198" s="5" t="s">
        <v>519</v>
      </c>
      <c r="D198" s="5" t="s">
        <v>518</v>
      </c>
      <c r="E198" s="5">
        <v>1165110</v>
      </c>
      <c r="F198" s="5">
        <v>781030</v>
      </c>
      <c r="G198" s="5">
        <v>9054</v>
      </c>
      <c r="H198" s="5">
        <v>13654</v>
      </c>
      <c r="I198" s="5">
        <v>116880</v>
      </c>
      <c r="J198" s="5">
        <v>155443</v>
      </c>
      <c r="K198" s="5">
        <v>41020</v>
      </c>
      <c r="L198" s="5">
        <v>2649</v>
      </c>
      <c r="M198" s="5">
        <v>45381</v>
      </c>
      <c r="N198" s="5">
        <v>511050</v>
      </c>
      <c r="O198" s="5">
        <v>415304</v>
      </c>
      <c r="P198" s="5">
        <v>520</v>
      </c>
      <c r="Q198" s="5">
        <v>118</v>
      </c>
      <c r="R198" s="5">
        <v>95000</v>
      </c>
      <c r="S198" s="5">
        <v>0</v>
      </c>
      <c r="T198" s="5">
        <v>0</v>
      </c>
      <c r="U198" s="5">
        <v>108</v>
      </c>
      <c r="V198" s="5">
        <v>50286</v>
      </c>
      <c r="W198" s="5">
        <v>42445</v>
      </c>
      <c r="X198" s="5">
        <v>371</v>
      </c>
      <c r="Y198" s="5">
        <v>443</v>
      </c>
      <c r="Z198" s="5">
        <v>0</v>
      </c>
      <c r="AA198" s="5">
        <v>7027</v>
      </c>
      <c r="AB198" s="5">
        <v>0</v>
      </c>
      <c r="AC198" s="5">
        <v>0</v>
      </c>
      <c r="AD198" s="5">
        <v>93304</v>
      </c>
      <c r="AE198" s="5">
        <v>21574</v>
      </c>
      <c r="AF198" s="5">
        <v>332</v>
      </c>
      <c r="AG198" s="5">
        <v>0</v>
      </c>
      <c r="AH198" s="5">
        <v>3118</v>
      </c>
      <c r="AI198" s="5">
        <v>68190</v>
      </c>
      <c r="AJ198" s="5">
        <v>90</v>
      </c>
      <c r="AK198" s="5">
        <v>40649</v>
      </c>
      <c r="AL198" s="5">
        <v>1125</v>
      </c>
      <c r="AM198" s="5">
        <v>63</v>
      </c>
      <c r="AN198" s="5">
        <v>967</v>
      </c>
      <c r="AO198" s="5">
        <v>3717</v>
      </c>
      <c r="AP198" s="5">
        <v>34777</v>
      </c>
      <c r="AQ198" s="5">
        <v>0</v>
      </c>
      <c r="AR198" s="5">
        <v>0</v>
      </c>
      <c r="AS198" s="5">
        <v>0</v>
      </c>
    </row>
    <row r="199" spans="1:45">
      <c r="A199" s="5">
        <v>1397</v>
      </c>
      <c r="B199" s="5">
        <v>4</v>
      </c>
      <c r="C199" s="5" t="s">
        <v>520</v>
      </c>
      <c r="D199" s="5" t="s">
        <v>518</v>
      </c>
      <c r="E199" s="5">
        <v>1165110</v>
      </c>
      <c r="F199" s="5">
        <v>781030</v>
      </c>
      <c r="G199" s="5">
        <v>9054</v>
      </c>
      <c r="H199" s="5">
        <v>13654</v>
      </c>
      <c r="I199" s="5">
        <v>116880</v>
      </c>
      <c r="J199" s="5">
        <v>155443</v>
      </c>
      <c r="K199" s="5">
        <v>41020</v>
      </c>
      <c r="L199" s="5">
        <v>2649</v>
      </c>
      <c r="M199" s="5">
        <v>45381</v>
      </c>
      <c r="N199" s="5">
        <v>511050</v>
      </c>
      <c r="O199" s="5">
        <v>415304</v>
      </c>
      <c r="P199" s="5">
        <v>520</v>
      </c>
      <c r="Q199" s="5">
        <v>118</v>
      </c>
      <c r="R199" s="5">
        <v>95000</v>
      </c>
      <c r="S199" s="5">
        <v>0</v>
      </c>
      <c r="T199" s="5">
        <v>0</v>
      </c>
      <c r="U199" s="5">
        <v>108</v>
      </c>
      <c r="V199" s="5">
        <v>50286</v>
      </c>
      <c r="W199" s="5">
        <v>42445</v>
      </c>
      <c r="X199" s="5">
        <v>371</v>
      </c>
      <c r="Y199" s="5">
        <v>443</v>
      </c>
      <c r="Z199" s="5">
        <v>0</v>
      </c>
      <c r="AA199" s="5">
        <v>7027</v>
      </c>
      <c r="AB199" s="5">
        <v>0</v>
      </c>
      <c r="AC199" s="5">
        <v>0</v>
      </c>
      <c r="AD199" s="5">
        <v>93304</v>
      </c>
      <c r="AE199" s="5">
        <v>21574</v>
      </c>
      <c r="AF199" s="5">
        <v>332</v>
      </c>
      <c r="AG199" s="5">
        <v>0</v>
      </c>
      <c r="AH199" s="5">
        <v>3118</v>
      </c>
      <c r="AI199" s="5">
        <v>68190</v>
      </c>
      <c r="AJ199" s="5">
        <v>90</v>
      </c>
      <c r="AK199" s="5">
        <v>40649</v>
      </c>
      <c r="AL199" s="5">
        <v>1125</v>
      </c>
      <c r="AM199" s="5">
        <v>63</v>
      </c>
      <c r="AN199" s="5">
        <v>967</v>
      </c>
      <c r="AO199" s="5">
        <v>3717</v>
      </c>
      <c r="AP199" s="5">
        <v>34777</v>
      </c>
      <c r="AQ199" s="5">
        <v>0</v>
      </c>
      <c r="AR199" s="5">
        <v>0</v>
      </c>
      <c r="AS199" s="5">
        <v>0</v>
      </c>
    </row>
    <row r="200" spans="1:45">
      <c r="A200" s="5">
        <v>1397</v>
      </c>
      <c r="B200" s="5">
        <v>2</v>
      </c>
      <c r="C200" s="5" t="s">
        <v>521</v>
      </c>
      <c r="D200" s="5" t="s">
        <v>522</v>
      </c>
      <c r="E200" s="5">
        <v>1152639</v>
      </c>
      <c r="F200" s="5">
        <v>528561</v>
      </c>
      <c r="G200" s="5">
        <v>129966</v>
      </c>
      <c r="H200" s="5">
        <v>47810</v>
      </c>
      <c r="I200" s="5">
        <v>21325</v>
      </c>
      <c r="J200" s="5">
        <v>399561</v>
      </c>
      <c r="K200" s="5">
        <v>18609</v>
      </c>
      <c r="L200" s="5">
        <v>2607</v>
      </c>
      <c r="M200" s="5">
        <v>4199</v>
      </c>
      <c r="N200" s="5">
        <v>247172</v>
      </c>
      <c r="O200" s="5">
        <v>185332</v>
      </c>
      <c r="P200" s="5">
        <v>55899</v>
      </c>
      <c r="Q200" s="5">
        <v>117</v>
      </c>
      <c r="R200" s="5">
        <v>0</v>
      </c>
      <c r="S200" s="5">
        <v>5062</v>
      </c>
      <c r="T200" s="5">
        <v>298</v>
      </c>
      <c r="U200" s="5">
        <v>463</v>
      </c>
      <c r="V200" s="5">
        <v>127393</v>
      </c>
      <c r="W200" s="5">
        <v>68631</v>
      </c>
      <c r="X200" s="5">
        <v>42840</v>
      </c>
      <c r="Y200" s="5">
        <v>181</v>
      </c>
      <c r="Z200" s="5">
        <v>36</v>
      </c>
      <c r="AA200" s="5">
        <v>15547</v>
      </c>
      <c r="AB200" s="5">
        <v>61</v>
      </c>
      <c r="AC200" s="5">
        <v>97</v>
      </c>
      <c r="AD200" s="5">
        <v>17791</v>
      </c>
      <c r="AE200" s="5">
        <v>7969</v>
      </c>
      <c r="AF200" s="5">
        <v>1331</v>
      </c>
      <c r="AG200" s="5">
        <v>308</v>
      </c>
      <c r="AH200" s="5">
        <v>639</v>
      </c>
      <c r="AI200" s="5">
        <v>7499</v>
      </c>
      <c r="AJ200" s="5">
        <v>46</v>
      </c>
      <c r="AK200" s="5">
        <v>22121</v>
      </c>
      <c r="AL200" s="5">
        <v>5548</v>
      </c>
      <c r="AM200" s="5">
        <v>14</v>
      </c>
      <c r="AN200" s="5">
        <v>182</v>
      </c>
      <c r="AO200" s="5">
        <v>6575</v>
      </c>
      <c r="AP200" s="5">
        <v>9798</v>
      </c>
      <c r="AQ200" s="5">
        <v>5</v>
      </c>
      <c r="AR200" s="5">
        <v>0</v>
      </c>
      <c r="AS200" s="5">
        <v>0</v>
      </c>
    </row>
    <row r="201" spans="1:45">
      <c r="A201" s="5">
        <v>1397</v>
      </c>
      <c r="B201" s="5">
        <v>3</v>
      </c>
      <c r="C201" s="5" t="s">
        <v>523</v>
      </c>
      <c r="D201" s="5" t="s">
        <v>524</v>
      </c>
      <c r="E201" s="5">
        <v>9</v>
      </c>
      <c r="F201" s="5">
        <v>0</v>
      </c>
      <c r="G201" s="5">
        <v>0</v>
      </c>
      <c r="H201" s="5">
        <v>9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1397</v>
      </c>
      <c r="B202" s="5">
        <v>9</v>
      </c>
      <c r="C202" s="5" t="s">
        <v>525</v>
      </c>
      <c r="D202" s="5" t="s">
        <v>526</v>
      </c>
      <c r="E202" s="5">
        <v>9</v>
      </c>
      <c r="F202" s="5">
        <v>0</v>
      </c>
      <c r="G202" s="5">
        <v>0</v>
      </c>
      <c r="H202" s="5">
        <v>9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1397</v>
      </c>
      <c r="B203" s="5">
        <v>3</v>
      </c>
      <c r="C203" s="5" t="s">
        <v>527</v>
      </c>
      <c r="D203" s="5" t="s">
        <v>528</v>
      </c>
      <c r="E203" s="5">
        <v>7317</v>
      </c>
      <c r="F203" s="5">
        <v>4091</v>
      </c>
      <c r="G203" s="5">
        <v>236</v>
      </c>
      <c r="H203" s="5">
        <v>270</v>
      </c>
      <c r="I203" s="5">
        <v>600</v>
      </c>
      <c r="J203" s="5">
        <v>1700</v>
      </c>
      <c r="K203" s="5">
        <v>0</v>
      </c>
      <c r="L203" s="5">
        <v>0</v>
      </c>
      <c r="M203" s="5">
        <v>420</v>
      </c>
      <c r="N203" s="5">
        <v>4091</v>
      </c>
      <c r="O203" s="5">
        <v>4091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500</v>
      </c>
      <c r="W203" s="5">
        <v>500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1397</v>
      </c>
      <c r="B204" s="5">
        <v>4</v>
      </c>
      <c r="C204" s="5" t="s">
        <v>529</v>
      </c>
      <c r="D204" s="5" t="s">
        <v>528</v>
      </c>
      <c r="E204" s="5">
        <v>7317</v>
      </c>
      <c r="F204" s="5">
        <v>4091</v>
      </c>
      <c r="G204" s="5">
        <v>236</v>
      </c>
      <c r="H204" s="5">
        <v>270</v>
      </c>
      <c r="I204" s="5">
        <v>600</v>
      </c>
      <c r="J204" s="5">
        <v>1700</v>
      </c>
      <c r="K204" s="5">
        <v>0</v>
      </c>
      <c r="L204" s="5">
        <v>0</v>
      </c>
      <c r="M204" s="5">
        <v>420</v>
      </c>
      <c r="N204" s="5">
        <v>4091</v>
      </c>
      <c r="O204" s="5">
        <v>4091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500</v>
      </c>
      <c r="W204" s="5">
        <v>500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</row>
    <row r="205" spans="1:45">
      <c r="A205" s="5">
        <v>1397</v>
      </c>
      <c r="B205" s="5">
        <v>3</v>
      </c>
      <c r="C205" s="5" t="s">
        <v>530</v>
      </c>
      <c r="D205" s="5" t="s">
        <v>531</v>
      </c>
      <c r="E205" s="5">
        <v>44816</v>
      </c>
      <c r="F205" s="5">
        <v>42911</v>
      </c>
      <c r="G205" s="5">
        <v>0</v>
      </c>
      <c r="H205" s="5">
        <v>437</v>
      </c>
      <c r="I205" s="5">
        <v>1353</v>
      </c>
      <c r="J205" s="5">
        <v>0</v>
      </c>
      <c r="K205" s="5">
        <v>0</v>
      </c>
      <c r="L205" s="5">
        <v>70</v>
      </c>
      <c r="M205" s="5">
        <v>45</v>
      </c>
      <c r="N205" s="5">
        <v>1575</v>
      </c>
      <c r="O205" s="5">
        <v>1516</v>
      </c>
      <c r="P205" s="5">
        <v>0</v>
      </c>
      <c r="Q205" s="5">
        <v>28</v>
      </c>
      <c r="R205" s="5">
        <v>0</v>
      </c>
      <c r="S205" s="5">
        <v>0</v>
      </c>
      <c r="T205" s="5">
        <v>9</v>
      </c>
      <c r="U205" s="5">
        <v>23</v>
      </c>
      <c r="V205" s="5">
        <v>58</v>
      </c>
      <c r="W205" s="5">
        <v>58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900</v>
      </c>
      <c r="AE205" s="5">
        <v>0</v>
      </c>
      <c r="AF205" s="5">
        <v>0</v>
      </c>
      <c r="AG205" s="5">
        <v>0</v>
      </c>
      <c r="AH205" s="5">
        <v>0</v>
      </c>
      <c r="AI205" s="5">
        <v>900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</row>
    <row r="206" spans="1:45">
      <c r="A206" s="5">
        <v>1397</v>
      </c>
      <c r="B206" s="5">
        <v>4</v>
      </c>
      <c r="C206" s="5" t="s">
        <v>532</v>
      </c>
      <c r="D206" s="5" t="s">
        <v>531</v>
      </c>
      <c r="E206" s="5">
        <v>44816</v>
      </c>
      <c r="F206" s="5">
        <v>42911</v>
      </c>
      <c r="G206" s="5">
        <v>0</v>
      </c>
      <c r="H206" s="5">
        <v>437</v>
      </c>
      <c r="I206" s="5">
        <v>1353</v>
      </c>
      <c r="J206" s="5">
        <v>0</v>
      </c>
      <c r="K206" s="5">
        <v>0</v>
      </c>
      <c r="L206" s="5">
        <v>70</v>
      </c>
      <c r="M206" s="5">
        <v>45</v>
      </c>
      <c r="N206" s="5">
        <v>1575</v>
      </c>
      <c r="O206" s="5">
        <v>1516</v>
      </c>
      <c r="P206" s="5">
        <v>0</v>
      </c>
      <c r="Q206" s="5">
        <v>28</v>
      </c>
      <c r="R206" s="5">
        <v>0</v>
      </c>
      <c r="S206" s="5">
        <v>0</v>
      </c>
      <c r="T206" s="5">
        <v>9</v>
      </c>
      <c r="U206" s="5">
        <v>23</v>
      </c>
      <c r="V206" s="5">
        <v>58</v>
      </c>
      <c r="W206" s="5">
        <v>58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900</v>
      </c>
      <c r="AE206" s="5">
        <v>0</v>
      </c>
      <c r="AF206" s="5">
        <v>0</v>
      </c>
      <c r="AG206" s="5">
        <v>0</v>
      </c>
      <c r="AH206" s="5">
        <v>0</v>
      </c>
      <c r="AI206" s="5">
        <v>900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1397</v>
      </c>
      <c r="B207" s="5">
        <v>3</v>
      </c>
      <c r="C207" s="5" t="s">
        <v>533</v>
      </c>
      <c r="D207" s="5" t="s">
        <v>534</v>
      </c>
      <c r="E207" s="5">
        <v>1015710</v>
      </c>
      <c r="F207" s="5">
        <v>417454</v>
      </c>
      <c r="G207" s="5">
        <v>118645</v>
      </c>
      <c r="H207" s="5">
        <v>44836</v>
      </c>
      <c r="I207" s="5">
        <v>18795</v>
      </c>
      <c r="J207" s="5">
        <v>392283</v>
      </c>
      <c r="K207" s="5">
        <v>18213</v>
      </c>
      <c r="L207" s="5">
        <v>1828</v>
      </c>
      <c r="M207" s="5">
        <v>3656</v>
      </c>
      <c r="N207" s="5">
        <v>189097</v>
      </c>
      <c r="O207" s="5">
        <v>131260</v>
      </c>
      <c r="P207" s="5">
        <v>52006</v>
      </c>
      <c r="Q207" s="5">
        <v>39</v>
      </c>
      <c r="R207" s="5">
        <v>0</v>
      </c>
      <c r="S207" s="5">
        <v>5062</v>
      </c>
      <c r="T207" s="5">
        <v>289</v>
      </c>
      <c r="U207" s="5">
        <v>441</v>
      </c>
      <c r="V207" s="5">
        <v>117407</v>
      </c>
      <c r="W207" s="5">
        <v>62106</v>
      </c>
      <c r="X207" s="5">
        <v>42693</v>
      </c>
      <c r="Y207" s="5">
        <v>61</v>
      </c>
      <c r="Z207" s="5">
        <v>36</v>
      </c>
      <c r="AA207" s="5">
        <v>12354</v>
      </c>
      <c r="AB207" s="5">
        <v>61</v>
      </c>
      <c r="AC207" s="5">
        <v>97</v>
      </c>
      <c r="AD207" s="5">
        <v>15848</v>
      </c>
      <c r="AE207" s="5">
        <v>7679</v>
      </c>
      <c r="AF207" s="5">
        <v>1273</v>
      </c>
      <c r="AG207" s="5">
        <v>291</v>
      </c>
      <c r="AH207" s="5">
        <v>531</v>
      </c>
      <c r="AI207" s="5">
        <v>6073</v>
      </c>
      <c r="AJ207" s="5">
        <v>0</v>
      </c>
      <c r="AK207" s="5">
        <v>18205</v>
      </c>
      <c r="AL207" s="5">
        <v>5317</v>
      </c>
      <c r="AM207" s="5">
        <v>14</v>
      </c>
      <c r="AN207" s="5">
        <v>182</v>
      </c>
      <c r="AO207" s="5">
        <v>6575</v>
      </c>
      <c r="AP207" s="5">
        <v>6113</v>
      </c>
      <c r="AQ207" s="5">
        <v>5</v>
      </c>
      <c r="AR207" s="5">
        <v>0</v>
      </c>
      <c r="AS207" s="5">
        <v>0</v>
      </c>
    </row>
    <row r="208" spans="1:45">
      <c r="A208" s="5">
        <v>1397</v>
      </c>
      <c r="B208" s="5">
        <v>4</v>
      </c>
      <c r="C208" s="5" t="s">
        <v>535</v>
      </c>
      <c r="D208" s="5" t="s">
        <v>534</v>
      </c>
      <c r="E208" s="5">
        <v>1015710</v>
      </c>
      <c r="F208" s="5">
        <v>417454</v>
      </c>
      <c r="G208" s="5">
        <v>118645</v>
      </c>
      <c r="H208" s="5">
        <v>44836</v>
      </c>
      <c r="I208" s="5">
        <v>18795</v>
      </c>
      <c r="J208" s="5">
        <v>392283</v>
      </c>
      <c r="K208" s="5">
        <v>18213</v>
      </c>
      <c r="L208" s="5">
        <v>1828</v>
      </c>
      <c r="M208" s="5">
        <v>3656</v>
      </c>
      <c r="N208" s="5">
        <v>189097</v>
      </c>
      <c r="O208" s="5">
        <v>131260</v>
      </c>
      <c r="P208" s="5">
        <v>52006</v>
      </c>
      <c r="Q208" s="5">
        <v>39</v>
      </c>
      <c r="R208" s="5">
        <v>0</v>
      </c>
      <c r="S208" s="5">
        <v>5062</v>
      </c>
      <c r="T208" s="5">
        <v>289</v>
      </c>
      <c r="U208" s="5">
        <v>441</v>
      </c>
      <c r="V208" s="5">
        <v>117407</v>
      </c>
      <c r="W208" s="5">
        <v>62106</v>
      </c>
      <c r="X208" s="5">
        <v>42693</v>
      </c>
      <c r="Y208" s="5">
        <v>61</v>
      </c>
      <c r="Z208" s="5">
        <v>36</v>
      </c>
      <c r="AA208" s="5">
        <v>12354</v>
      </c>
      <c r="AB208" s="5">
        <v>61</v>
      </c>
      <c r="AC208" s="5">
        <v>97</v>
      </c>
      <c r="AD208" s="5">
        <v>15848</v>
      </c>
      <c r="AE208" s="5">
        <v>7679</v>
      </c>
      <c r="AF208" s="5">
        <v>1273</v>
      </c>
      <c r="AG208" s="5">
        <v>291</v>
      </c>
      <c r="AH208" s="5">
        <v>531</v>
      </c>
      <c r="AI208" s="5">
        <v>6073</v>
      </c>
      <c r="AJ208" s="5">
        <v>0</v>
      </c>
      <c r="AK208" s="5">
        <v>18205</v>
      </c>
      <c r="AL208" s="5">
        <v>5317</v>
      </c>
      <c r="AM208" s="5">
        <v>14</v>
      </c>
      <c r="AN208" s="5">
        <v>182</v>
      </c>
      <c r="AO208" s="5">
        <v>6575</v>
      </c>
      <c r="AP208" s="5">
        <v>6113</v>
      </c>
      <c r="AQ208" s="5">
        <v>5</v>
      </c>
      <c r="AR208" s="5">
        <v>0</v>
      </c>
      <c r="AS208" s="5">
        <v>0</v>
      </c>
    </row>
    <row r="209" spans="1:45">
      <c r="A209" s="5">
        <v>1397</v>
      </c>
      <c r="B209" s="5">
        <v>7</v>
      </c>
      <c r="C209" s="5" t="s">
        <v>536</v>
      </c>
      <c r="D209" s="5" t="s">
        <v>537</v>
      </c>
      <c r="E209" s="5">
        <v>84787</v>
      </c>
      <c r="F209" s="5">
        <v>64105</v>
      </c>
      <c r="G209" s="5">
        <v>11086</v>
      </c>
      <c r="H209" s="5">
        <v>2258</v>
      </c>
      <c r="I209" s="5">
        <v>578</v>
      </c>
      <c r="J209" s="5">
        <v>5578</v>
      </c>
      <c r="K209" s="5">
        <v>396</v>
      </c>
      <c r="L209" s="5">
        <v>709</v>
      </c>
      <c r="M209" s="5">
        <v>77</v>
      </c>
      <c r="N209" s="5">
        <v>52408</v>
      </c>
      <c r="O209" s="5">
        <v>48465</v>
      </c>
      <c r="P209" s="5">
        <v>3893</v>
      </c>
      <c r="Q209" s="5">
        <v>50</v>
      </c>
      <c r="R209" s="5">
        <v>0</v>
      </c>
      <c r="S209" s="5">
        <v>0</v>
      </c>
      <c r="T209" s="5">
        <v>0</v>
      </c>
      <c r="U209" s="5">
        <v>0</v>
      </c>
      <c r="V209" s="5">
        <v>9428</v>
      </c>
      <c r="W209" s="5">
        <v>5967</v>
      </c>
      <c r="X209" s="5">
        <v>148</v>
      </c>
      <c r="Y209" s="5">
        <v>121</v>
      </c>
      <c r="Z209" s="5">
        <v>0</v>
      </c>
      <c r="AA209" s="5">
        <v>3192</v>
      </c>
      <c r="AB209" s="5">
        <v>0</v>
      </c>
      <c r="AC209" s="5">
        <v>0</v>
      </c>
      <c r="AD209" s="5">
        <v>1043</v>
      </c>
      <c r="AE209" s="5">
        <v>289</v>
      </c>
      <c r="AF209" s="5">
        <v>58</v>
      </c>
      <c r="AG209" s="5">
        <v>17</v>
      </c>
      <c r="AH209" s="5">
        <v>107</v>
      </c>
      <c r="AI209" s="5">
        <v>526</v>
      </c>
      <c r="AJ209" s="5">
        <v>46</v>
      </c>
      <c r="AK209" s="5">
        <v>3916</v>
      </c>
      <c r="AL209" s="5">
        <v>231</v>
      </c>
      <c r="AM209" s="5">
        <v>0</v>
      </c>
      <c r="AN209" s="5">
        <v>0</v>
      </c>
      <c r="AO209" s="5">
        <v>0</v>
      </c>
      <c r="AP209" s="5">
        <v>3685</v>
      </c>
      <c r="AQ209" s="5">
        <v>0</v>
      </c>
      <c r="AR209" s="5">
        <v>0</v>
      </c>
      <c r="AS209" s="5">
        <v>0</v>
      </c>
    </row>
    <row r="210" spans="1:45">
      <c r="A210" s="5">
        <v>1397</v>
      </c>
      <c r="B210" s="5">
        <v>9</v>
      </c>
      <c r="C210" s="5" t="s">
        <v>538</v>
      </c>
      <c r="D210" s="5" t="s">
        <v>537</v>
      </c>
      <c r="E210" s="5">
        <v>84787</v>
      </c>
      <c r="F210" s="5">
        <v>64105</v>
      </c>
      <c r="G210" s="5">
        <v>11086</v>
      </c>
      <c r="H210" s="5">
        <v>2258</v>
      </c>
      <c r="I210" s="5">
        <v>578</v>
      </c>
      <c r="J210" s="5">
        <v>5578</v>
      </c>
      <c r="K210" s="5">
        <v>396</v>
      </c>
      <c r="L210" s="5">
        <v>709</v>
      </c>
      <c r="M210" s="5">
        <v>77</v>
      </c>
      <c r="N210" s="5">
        <v>52408</v>
      </c>
      <c r="O210" s="5">
        <v>48465</v>
      </c>
      <c r="P210" s="5">
        <v>3893</v>
      </c>
      <c r="Q210" s="5">
        <v>50</v>
      </c>
      <c r="R210" s="5">
        <v>0</v>
      </c>
      <c r="S210" s="5">
        <v>0</v>
      </c>
      <c r="T210" s="5">
        <v>0</v>
      </c>
      <c r="U210" s="5">
        <v>0</v>
      </c>
      <c r="V210" s="5">
        <v>9428</v>
      </c>
      <c r="W210" s="5">
        <v>5967</v>
      </c>
      <c r="X210" s="5">
        <v>148</v>
      </c>
      <c r="Y210" s="5">
        <v>121</v>
      </c>
      <c r="Z210" s="5">
        <v>0</v>
      </c>
      <c r="AA210" s="5">
        <v>3192</v>
      </c>
      <c r="AB210" s="5">
        <v>0</v>
      </c>
      <c r="AC210" s="5">
        <v>0</v>
      </c>
      <c r="AD210" s="5">
        <v>1043</v>
      </c>
      <c r="AE210" s="5">
        <v>289</v>
      </c>
      <c r="AF210" s="5">
        <v>58</v>
      </c>
      <c r="AG210" s="5">
        <v>17</v>
      </c>
      <c r="AH210" s="5">
        <v>107</v>
      </c>
      <c r="AI210" s="5">
        <v>526</v>
      </c>
      <c r="AJ210" s="5">
        <v>46</v>
      </c>
      <c r="AK210" s="5">
        <v>3916</v>
      </c>
      <c r="AL210" s="5">
        <v>231</v>
      </c>
      <c r="AM210" s="5">
        <v>0</v>
      </c>
      <c r="AN210" s="5">
        <v>0</v>
      </c>
      <c r="AO210" s="5">
        <v>0</v>
      </c>
      <c r="AP210" s="5">
        <v>3685</v>
      </c>
      <c r="AQ210" s="5">
        <v>0</v>
      </c>
      <c r="AR210" s="5">
        <v>0</v>
      </c>
      <c r="AS210" s="5">
        <v>0</v>
      </c>
    </row>
    <row r="211" spans="1:45">
      <c r="A211" s="5">
        <v>1397</v>
      </c>
      <c r="B211" s="5">
        <v>2</v>
      </c>
      <c r="C211" s="5" t="s">
        <v>539</v>
      </c>
      <c r="D211" s="5" t="s">
        <v>540</v>
      </c>
      <c r="E211" s="5">
        <v>288428</v>
      </c>
      <c r="F211" s="5">
        <v>197199</v>
      </c>
      <c r="G211" s="5">
        <v>9862</v>
      </c>
      <c r="H211" s="5">
        <v>8638</v>
      </c>
      <c r="I211" s="5">
        <v>70681</v>
      </c>
      <c r="J211" s="5">
        <v>838</v>
      </c>
      <c r="K211" s="5">
        <v>650</v>
      </c>
      <c r="L211" s="5">
        <v>49</v>
      </c>
      <c r="M211" s="5">
        <v>511</v>
      </c>
      <c r="N211" s="5">
        <v>210910</v>
      </c>
      <c r="O211" s="5">
        <v>189130</v>
      </c>
      <c r="P211" s="5">
        <v>626</v>
      </c>
      <c r="Q211" s="5">
        <v>167</v>
      </c>
      <c r="R211" s="5">
        <v>20952</v>
      </c>
      <c r="S211" s="5">
        <v>0</v>
      </c>
      <c r="T211" s="5">
        <v>0</v>
      </c>
      <c r="U211" s="5">
        <v>34</v>
      </c>
      <c r="V211" s="5">
        <v>143090</v>
      </c>
      <c r="W211" s="5">
        <v>130277</v>
      </c>
      <c r="X211" s="5">
        <v>10296</v>
      </c>
      <c r="Y211" s="5">
        <v>428</v>
      </c>
      <c r="Z211" s="5">
        <v>1620</v>
      </c>
      <c r="AA211" s="5">
        <v>336</v>
      </c>
      <c r="AB211" s="5">
        <v>0</v>
      </c>
      <c r="AC211" s="5">
        <v>134</v>
      </c>
      <c r="AD211" s="5">
        <v>108464</v>
      </c>
      <c r="AE211" s="5">
        <v>22095</v>
      </c>
      <c r="AF211" s="5">
        <v>209</v>
      </c>
      <c r="AG211" s="5">
        <v>953</v>
      </c>
      <c r="AH211" s="5">
        <v>8473</v>
      </c>
      <c r="AI211" s="5">
        <v>76735</v>
      </c>
      <c r="AJ211" s="5">
        <v>0</v>
      </c>
      <c r="AK211" s="5">
        <v>2667</v>
      </c>
      <c r="AL211" s="5">
        <v>2540</v>
      </c>
      <c r="AM211" s="5">
        <v>0</v>
      </c>
      <c r="AN211" s="5">
        <v>106</v>
      </c>
      <c r="AO211" s="5">
        <v>0</v>
      </c>
      <c r="AP211" s="5">
        <v>0</v>
      </c>
      <c r="AQ211" s="5">
        <v>0</v>
      </c>
      <c r="AR211" s="5">
        <v>0</v>
      </c>
      <c r="AS211" s="5">
        <v>21</v>
      </c>
    </row>
    <row r="212" spans="1:45">
      <c r="A212" s="5">
        <v>1397</v>
      </c>
      <c r="B212" s="5">
        <v>7</v>
      </c>
      <c r="C212" s="5" t="s">
        <v>541</v>
      </c>
      <c r="D212" s="5" t="s">
        <v>542</v>
      </c>
      <c r="E212" s="5">
        <v>288428</v>
      </c>
      <c r="F212" s="5">
        <v>197199</v>
      </c>
      <c r="G212" s="5">
        <v>9862</v>
      </c>
      <c r="H212" s="5">
        <v>8638</v>
      </c>
      <c r="I212" s="5">
        <v>70681</v>
      </c>
      <c r="J212" s="5">
        <v>838</v>
      </c>
      <c r="K212" s="5">
        <v>650</v>
      </c>
      <c r="L212" s="5">
        <v>49</v>
      </c>
      <c r="M212" s="5">
        <v>511</v>
      </c>
      <c r="N212" s="5">
        <v>210910</v>
      </c>
      <c r="O212" s="5">
        <v>189130</v>
      </c>
      <c r="P212" s="5">
        <v>626</v>
      </c>
      <c r="Q212" s="5">
        <v>167</v>
      </c>
      <c r="R212" s="5">
        <v>20952</v>
      </c>
      <c r="S212" s="5">
        <v>0</v>
      </c>
      <c r="T212" s="5">
        <v>0</v>
      </c>
      <c r="U212" s="5">
        <v>34</v>
      </c>
      <c r="V212" s="5">
        <v>143090</v>
      </c>
      <c r="W212" s="5">
        <v>130277</v>
      </c>
      <c r="X212" s="5">
        <v>10296</v>
      </c>
      <c r="Y212" s="5">
        <v>428</v>
      </c>
      <c r="Z212" s="5">
        <v>1620</v>
      </c>
      <c r="AA212" s="5">
        <v>336</v>
      </c>
      <c r="AB212" s="5">
        <v>0</v>
      </c>
      <c r="AC212" s="5">
        <v>134</v>
      </c>
      <c r="AD212" s="5">
        <v>108464</v>
      </c>
      <c r="AE212" s="5">
        <v>22095</v>
      </c>
      <c r="AF212" s="5">
        <v>209</v>
      </c>
      <c r="AG212" s="5">
        <v>953</v>
      </c>
      <c r="AH212" s="5">
        <v>8473</v>
      </c>
      <c r="AI212" s="5">
        <v>76735</v>
      </c>
      <c r="AJ212" s="5">
        <v>0</v>
      </c>
      <c r="AK212" s="5">
        <v>2667</v>
      </c>
      <c r="AL212" s="5">
        <v>2540</v>
      </c>
      <c r="AM212" s="5">
        <v>0</v>
      </c>
      <c r="AN212" s="5">
        <v>106</v>
      </c>
      <c r="AO212" s="5">
        <v>0</v>
      </c>
      <c r="AP212" s="5">
        <v>0</v>
      </c>
      <c r="AQ212" s="5">
        <v>0</v>
      </c>
      <c r="AR212" s="5">
        <v>0</v>
      </c>
      <c r="AS212" s="5">
        <v>21</v>
      </c>
    </row>
    <row r="213" spans="1:45">
      <c r="A213" s="5">
        <v>1397</v>
      </c>
      <c r="B213" s="5">
        <v>19</v>
      </c>
      <c r="C213" s="5" t="s">
        <v>543</v>
      </c>
      <c r="D213" s="5" t="s">
        <v>544</v>
      </c>
      <c r="E213" s="5">
        <v>620</v>
      </c>
      <c r="F213" s="5">
        <v>0</v>
      </c>
      <c r="G213" s="5">
        <v>473</v>
      </c>
      <c r="H213" s="5">
        <v>42</v>
      </c>
      <c r="I213" s="5">
        <v>0</v>
      </c>
      <c r="J213" s="5">
        <v>0</v>
      </c>
      <c r="K213" s="5">
        <v>0</v>
      </c>
      <c r="L213" s="5">
        <v>0</v>
      </c>
      <c r="M213" s="5">
        <v>105</v>
      </c>
      <c r="N213" s="5">
        <v>517</v>
      </c>
      <c r="O213" s="5">
        <v>0</v>
      </c>
      <c r="P213" s="5">
        <v>473</v>
      </c>
      <c r="Q213" s="5">
        <v>13</v>
      </c>
      <c r="R213" s="5">
        <v>0</v>
      </c>
      <c r="S213" s="5">
        <v>0</v>
      </c>
      <c r="T213" s="5">
        <v>0</v>
      </c>
      <c r="U213" s="5">
        <v>32</v>
      </c>
      <c r="V213" s="5">
        <v>21</v>
      </c>
      <c r="W213" s="5">
        <v>21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6974</v>
      </c>
      <c r="AE213" s="5">
        <v>315</v>
      </c>
      <c r="AF213" s="5">
        <v>11</v>
      </c>
      <c r="AG213" s="5">
        <v>28</v>
      </c>
      <c r="AH213" s="5">
        <v>0</v>
      </c>
      <c r="AI213" s="5">
        <v>6621</v>
      </c>
      <c r="AJ213" s="5">
        <v>0</v>
      </c>
      <c r="AK213" s="5">
        <v>21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21</v>
      </c>
    </row>
    <row r="214" spans="1:45">
      <c r="A214" s="5">
        <v>1397</v>
      </c>
      <c r="B214" s="5">
        <v>4</v>
      </c>
      <c r="C214" s="5" t="s">
        <v>545</v>
      </c>
      <c r="D214" s="5" t="s">
        <v>546</v>
      </c>
      <c r="E214" s="5">
        <v>269766</v>
      </c>
      <c r="F214" s="5">
        <v>191601</v>
      </c>
      <c r="G214" s="5">
        <v>4209</v>
      </c>
      <c r="H214" s="5">
        <v>3418</v>
      </c>
      <c r="I214" s="5">
        <v>70281</v>
      </c>
      <c r="J214" s="5">
        <v>0</v>
      </c>
      <c r="K214" s="5">
        <v>0</v>
      </c>
      <c r="L214" s="5">
        <v>49</v>
      </c>
      <c r="M214" s="5">
        <v>209</v>
      </c>
      <c r="N214" s="5">
        <v>210393</v>
      </c>
      <c r="O214" s="5">
        <v>189130</v>
      </c>
      <c r="P214" s="5">
        <v>153</v>
      </c>
      <c r="Q214" s="5">
        <v>155</v>
      </c>
      <c r="R214" s="5">
        <v>20952</v>
      </c>
      <c r="S214" s="5">
        <v>0</v>
      </c>
      <c r="T214" s="5">
        <v>0</v>
      </c>
      <c r="U214" s="5">
        <v>3</v>
      </c>
      <c r="V214" s="5">
        <v>143069</v>
      </c>
      <c r="W214" s="5">
        <v>130256</v>
      </c>
      <c r="X214" s="5">
        <v>10296</v>
      </c>
      <c r="Y214" s="5">
        <v>428</v>
      </c>
      <c r="Z214" s="5">
        <v>1620</v>
      </c>
      <c r="AA214" s="5">
        <v>336</v>
      </c>
      <c r="AB214" s="5">
        <v>0</v>
      </c>
      <c r="AC214" s="5">
        <v>134</v>
      </c>
      <c r="AD214" s="5">
        <v>28155</v>
      </c>
      <c r="AE214" s="5">
        <v>21780</v>
      </c>
      <c r="AF214" s="5">
        <v>198</v>
      </c>
      <c r="AG214" s="5">
        <v>129</v>
      </c>
      <c r="AH214" s="5">
        <v>1197</v>
      </c>
      <c r="AI214" s="5">
        <v>4851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1397</v>
      </c>
      <c r="B215" s="5">
        <v>4</v>
      </c>
      <c r="C215" s="5" t="s">
        <v>547</v>
      </c>
      <c r="D215" s="5" t="s">
        <v>548</v>
      </c>
      <c r="E215" s="5">
        <v>508</v>
      </c>
      <c r="F215" s="5">
        <v>326</v>
      </c>
      <c r="G215" s="5">
        <v>114</v>
      </c>
      <c r="H215" s="5">
        <v>45</v>
      </c>
      <c r="I215" s="5">
        <v>0</v>
      </c>
      <c r="J215" s="5">
        <v>0</v>
      </c>
      <c r="K215" s="5">
        <v>0</v>
      </c>
      <c r="L215" s="5">
        <v>0</v>
      </c>
      <c r="M215" s="5">
        <v>22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106</v>
      </c>
      <c r="AL215" s="5">
        <v>0</v>
      </c>
      <c r="AM215" s="5">
        <v>0</v>
      </c>
      <c r="AN215" s="5">
        <v>106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1397</v>
      </c>
      <c r="B216" s="5">
        <v>4</v>
      </c>
      <c r="C216" s="5" t="s">
        <v>549</v>
      </c>
      <c r="D216" s="5" t="s">
        <v>550</v>
      </c>
      <c r="E216" s="5">
        <v>17535</v>
      </c>
      <c r="F216" s="5">
        <v>5272</v>
      </c>
      <c r="G216" s="5">
        <v>5067</v>
      </c>
      <c r="H216" s="5">
        <v>5133</v>
      </c>
      <c r="I216" s="5">
        <v>400</v>
      </c>
      <c r="J216" s="5">
        <v>838</v>
      </c>
      <c r="K216" s="5">
        <v>650</v>
      </c>
      <c r="L216" s="5">
        <v>0</v>
      </c>
      <c r="M216" s="5">
        <v>175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73335</v>
      </c>
      <c r="AE216" s="5">
        <v>0</v>
      </c>
      <c r="AF216" s="5">
        <v>0</v>
      </c>
      <c r="AG216" s="5">
        <v>796</v>
      </c>
      <c r="AH216" s="5">
        <v>7276</v>
      </c>
      <c r="AI216" s="5">
        <v>65263</v>
      </c>
      <c r="AJ216" s="5">
        <v>0</v>
      </c>
      <c r="AK216" s="5">
        <v>2540</v>
      </c>
      <c r="AL216" s="5">
        <v>2540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7" t="s">
        <v>165</v>
      </c>
      <c r="B1" s="7"/>
      <c r="C1" s="8" t="str">
        <f>CONCATENATE("10-",'فهرست جداول'!B11,"-",MID('فهرست جداول'!B1, 58,10), "                  (میلیون ریال)")</f>
        <v>10-ارزش موجودی انبار کارگاه‏ها بر حسب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.75" customHeight="1" thickBot="1">
      <c r="A2" s="20" t="s">
        <v>128</v>
      </c>
      <c r="B2" s="20" t="s">
        <v>157</v>
      </c>
      <c r="C2" s="42" t="s">
        <v>0</v>
      </c>
      <c r="D2" s="36" t="s">
        <v>1</v>
      </c>
      <c r="E2" s="24" t="s">
        <v>62</v>
      </c>
      <c r="F2" s="25"/>
      <c r="G2" s="25"/>
      <c r="H2" s="25"/>
      <c r="I2" s="25"/>
      <c r="J2" s="26"/>
      <c r="K2" s="23" t="s">
        <v>63</v>
      </c>
      <c r="L2" s="23"/>
      <c r="M2" s="23"/>
      <c r="N2" s="23"/>
      <c r="O2" s="23"/>
      <c r="P2" s="23"/>
    </row>
    <row r="3" spans="1:16" ht="47.25" customHeight="1" thickBot="1">
      <c r="A3" s="28" t="s">
        <v>128</v>
      </c>
      <c r="B3" s="28"/>
      <c r="C3" s="43"/>
      <c r="D3" s="38"/>
      <c r="E3" s="33" t="s">
        <v>2</v>
      </c>
      <c r="F3" s="33" t="s">
        <v>64</v>
      </c>
      <c r="G3" s="33" t="s">
        <v>65</v>
      </c>
      <c r="H3" s="33" t="s">
        <v>66</v>
      </c>
      <c r="I3" s="33" t="s">
        <v>67</v>
      </c>
      <c r="J3" s="33" t="s">
        <v>167</v>
      </c>
      <c r="K3" s="33" t="s">
        <v>2</v>
      </c>
      <c r="L3" s="33" t="s">
        <v>64</v>
      </c>
      <c r="M3" s="33" t="s">
        <v>65</v>
      </c>
      <c r="N3" s="33" t="s">
        <v>66</v>
      </c>
      <c r="O3" s="33" t="s">
        <v>67</v>
      </c>
      <c r="P3" s="33" t="s">
        <v>167</v>
      </c>
    </row>
    <row r="4" spans="1:16">
      <c r="A4" s="5">
        <v>1397</v>
      </c>
      <c r="B4" s="5">
        <v>1</v>
      </c>
      <c r="C4" s="5" t="s">
        <v>168</v>
      </c>
      <c r="D4" s="5" t="s">
        <v>169</v>
      </c>
      <c r="E4" s="5">
        <v>1309201878</v>
      </c>
      <c r="F4" s="5">
        <v>408129663</v>
      </c>
      <c r="G4" s="5">
        <v>119979214</v>
      </c>
      <c r="H4" s="5">
        <v>11779105</v>
      </c>
      <c r="I4" s="5">
        <v>722050514</v>
      </c>
      <c r="J4" s="5">
        <v>47263382</v>
      </c>
      <c r="K4" s="5">
        <v>2026217133</v>
      </c>
      <c r="L4" s="5">
        <v>735205094</v>
      </c>
      <c r="M4" s="5">
        <v>182920601</v>
      </c>
      <c r="N4" s="5">
        <v>30543451</v>
      </c>
      <c r="O4" s="5">
        <v>1017109683</v>
      </c>
      <c r="P4" s="5">
        <v>60438304</v>
      </c>
    </row>
    <row r="5" spans="1:16">
      <c r="A5" s="5">
        <v>1397</v>
      </c>
      <c r="B5" s="5">
        <v>2</v>
      </c>
      <c r="C5" s="5" t="s">
        <v>170</v>
      </c>
      <c r="D5" s="5" t="s">
        <v>171</v>
      </c>
      <c r="E5" s="5">
        <v>107051565</v>
      </c>
      <c r="F5" s="5">
        <v>31228246</v>
      </c>
      <c r="G5" s="5">
        <v>5116406</v>
      </c>
      <c r="H5" s="5">
        <v>1662825</v>
      </c>
      <c r="I5" s="5">
        <v>63187965</v>
      </c>
      <c r="J5" s="5">
        <v>5856123</v>
      </c>
      <c r="K5" s="5">
        <v>167682540</v>
      </c>
      <c r="L5" s="5">
        <v>49472852</v>
      </c>
      <c r="M5" s="5">
        <v>5932620</v>
      </c>
      <c r="N5" s="5">
        <v>1294185</v>
      </c>
      <c r="O5" s="5">
        <v>104957281</v>
      </c>
      <c r="P5" s="5">
        <v>6025602</v>
      </c>
    </row>
    <row r="6" spans="1:16">
      <c r="A6" s="5">
        <v>1397</v>
      </c>
      <c r="B6" s="5">
        <v>3</v>
      </c>
      <c r="C6" s="5" t="s">
        <v>172</v>
      </c>
      <c r="D6" s="5" t="s">
        <v>173</v>
      </c>
      <c r="E6" s="5">
        <v>2731524</v>
      </c>
      <c r="F6" s="5">
        <v>1020015</v>
      </c>
      <c r="G6" s="5">
        <v>140999</v>
      </c>
      <c r="H6" s="5">
        <v>35729</v>
      </c>
      <c r="I6" s="5">
        <v>1469813</v>
      </c>
      <c r="J6" s="5">
        <v>64968</v>
      </c>
      <c r="K6" s="5">
        <v>3041230</v>
      </c>
      <c r="L6" s="5">
        <v>1281869</v>
      </c>
      <c r="M6" s="5">
        <v>123137</v>
      </c>
      <c r="N6" s="5">
        <v>87676</v>
      </c>
      <c r="O6" s="5">
        <v>1490104</v>
      </c>
      <c r="P6" s="5">
        <v>58445</v>
      </c>
    </row>
    <row r="7" spans="1:16">
      <c r="A7" s="5">
        <v>1397</v>
      </c>
      <c r="B7" s="5">
        <v>4</v>
      </c>
      <c r="C7" s="5" t="s">
        <v>174</v>
      </c>
      <c r="D7" s="5" t="s">
        <v>173</v>
      </c>
      <c r="E7" s="5">
        <v>2731524</v>
      </c>
      <c r="F7" s="5">
        <v>1020015</v>
      </c>
      <c r="G7" s="5">
        <v>140999</v>
      </c>
      <c r="H7" s="5">
        <v>35729</v>
      </c>
      <c r="I7" s="5">
        <v>1469813</v>
      </c>
      <c r="J7" s="5">
        <v>64968</v>
      </c>
      <c r="K7" s="5">
        <v>3041230</v>
      </c>
      <c r="L7" s="5">
        <v>1281869</v>
      </c>
      <c r="M7" s="5">
        <v>123137</v>
      </c>
      <c r="N7" s="5">
        <v>87676</v>
      </c>
      <c r="O7" s="5">
        <v>1490104</v>
      </c>
      <c r="P7" s="5">
        <v>58445</v>
      </c>
    </row>
    <row r="8" spans="1:16">
      <c r="A8" s="5">
        <v>1397</v>
      </c>
      <c r="B8" s="5">
        <v>3</v>
      </c>
      <c r="C8" s="5" t="s">
        <v>175</v>
      </c>
      <c r="D8" s="5" t="s">
        <v>176</v>
      </c>
      <c r="E8" s="5">
        <v>2571005</v>
      </c>
      <c r="F8" s="5">
        <v>798325</v>
      </c>
      <c r="G8" s="5">
        <v>0</v>
      </c>
      <c r="H8" s="5">
        <v>19520</v>
      </c>
      <c r="I8" s="5">
        <v>1745151</v>
      </c>
      <c r="J8" s="5">
        <v>8010</v>
      </c>
      <c r="K8" s="5">
        <v>2696943</v>
      </c>
      <c r="L8" s="5">
        <v>780310</v>
      </c>
      <c r="M8" s="5">
        <v>1214</v>
      </c>
      <c r="N8" s="5">
        <v>4192</v>
      </c>
      <c r="O8" s="5">
        <v>1899570</v>
      </c>
      <c r="P8" s="5">
        <v>11657</v>
      </c>
    </row>
    <row r="9" spans="1:16">
      <c r="A9" s="5">
        <v>1397</v>
      </c>
      <c r="B9" s="5">
        <v>4</v>
      </c>
      <c r="C9" s="5" t="s">
        <v>177</v>
      </c>
      <c r="D9" s="5" t="s">
        <v>176</v>
      </c>
      <c r="E9" s="5">
        <v>2571005</v>
      </c>
      <c r="F9" s="5">
        <v>798325</v>
      </c>
      <c r="G9" s="5">
        <v>0</v>
      </c>
      <c r="H9" s="5">
        <v>19520</v>
      </c>
      <c r="I9" s="5">
        <v>1745151</v>
      </c>
      <c r="J9" s="5">
        <v>8010</v>
      </c>
      <c r="K9" s="5">
        <v>2696943</v>
      </c>
      <c r="L9" s="5">
        <v>780310</v>
      </c>
      <c r="M9" s="5">
        <v>1214</v>
      </c>
      <c r="N9" s="5">
        <v>4192</v>
      </c>
      <c r="O9" s="5">
        <v>1899570</v>
      </c>
      <c r="P9" s="5">
        <v>11657</v>
      </c>
    </row>
    <row r="10" spans="1:16">
      <c r="A10" s="5">
        <v>1397</v>
      </c>
      <c r="B10" s="5">
        <v>3</v>
      </c>
      <c r="C10" s="5" t="s">
        <v>178</v>
      </c>
      <c r="D10" s="5" t="s">
        <v>179</v>
      </c>
      <c r="E10" s="5">
        <v>9130814</v>
      </c>
      <c r="F10" s="5">
        <v>2010976</v>
      </c>
      <c r="G10" s="5">
        <v>1154220</v>
      </c>
      <c r="H10" s="5">
        <v>846</v>
      </c>
      <c r="I10" s="5">
        <v>5928732</v>
      </c>
      <c r="J10" s="5">
        <v>36040</v>
      </c>
      <c r="K10" s="5">
        <v>18423917</v>
      </c>
      <c r="L10" s="5">
        <v>2591767</v>
      </c>
      <c r="M10" s="5">
        <v>1085318</v>
      </c>
      <c r="N10" s="5">
        <v>1049</v>
      </c>
      <c r="O10" s="5">
        <v>14635517</v>
      </c>
      <c r="P10" s="5">
        <v>110266</v>
      </c>
    </row>
    <row r="11" spans="1:16">
      <c r="A11" s="5">
        <v>1397</v>
      </c>
      <c r="B11" s="5">
        <v>4</v>
      </c>
      <c r="C11" s="5" t="s">
        <v>180</v>
      </c>
      <c r="D11" s="5" t="s">
        <v>179</v>
      </c>
      <c r="E11" s="5">
        <v>9130814</v>
      </c>
      <c r="F11" s="5">
        <v>2010976</v>
      </c>
      <c r="G11" s="5">
        <v>1154220</v>
      </c>
      <c r="H11" s="5">
        <v>846</v>
      </c>
      <c r="I11" s="5">
        <v>5928732</v>
      </c>
      <c r="J11" s="5">
        <v>36040</v>
      </c>
      <c r="K11" s="5">
        <v>18423917</v>
      </c>
      <c r="L11" s="5">
        <v>2591767</v>
      </c>
      <c r="M11" s="5">
        <v>1085318</v>
      </c>
      <c r="N11" s="5">
        <v>1049</v>
      </c>
      <c r="O11" s="5">
        <v>14635517</v>
      </c>
      <c r="P11" s="5">
        <v>110266</v>
      </c>
    </row>
    <row r="12" spans="1:16">
      <c r="A12" s="5">
        <v>1397</v>
      </c>
      <c r="B12" s="5">
        <v>3</v>
      </c>
      <c r="C12" s="5" t="s">
        <v>181</v>
      </c>
      <c r="D12" s="5" t="s">
        <v>182</v>
      </c>
      <c r="E12" s="5">
        <v>15432261</v>
      </c>
      <c r="F12" s="5">
        <v>2766569</v>
      </c>
      <c r="G12" s="5">
        <v>948191</v>
      </c>
      <c r="H12" s="5">
        <v>189422</v>
      </c>
      <c r="I12" s="5">
        <v>10280948</v>
      </c>
      <c r="J12" s="5">
        <v>1247131</v>
      </c>
      <c r="K12" s="5">
        <v>19894049</v>
      </c>
      <c r="L12" s="5">
        <v>3666244</v>
      </c>
      <c r="M12" s="5">
        <v>1157039</v>
      </c>
      <c r="N12" s="5">
        <v>10118</v>
      </c>
      <c r="O12" s="5">
        <v>12873273</v>
      </c>
      <c r="P12" s="5">
        <v>2187377</v>
      </c>
    </row>
    <row r="13" spans="1:16">
      <c r="A13" s="5">
        <v>1397</v>
      </c>
      <c r="B13" s="5">
        <v>4</v>
      </c>
      <c r="C13" s="5" t="s">
        <v>183</v>
      </c>
      <c r="D13" s="5" t="s">
        <v>182</v>
      </c>
      <c r="E13" s="5">
        <v>15432261</v>
      </c>
      <c r="F13" s="5">
        <v>2766569</v>
      </c>
      <c r="G13" s="5">
        <v>948191</v>
      </c>
      <c r="H13" s="5">
        <v>189422</v>
      </c>
      <c r="I13" s="5">
        <v>10280948</v>
      </c>
      <c r="J13" s="5">
        <v>1247131</v>
      </c>
      <c r="K13" s="5">
        <v>19894049</v>
      </c>
      <c r="L13" s="5">
        <v>3666244</v>
      </c>
      <c r="M13" s="5">
        <v>1157039</v>
      </c>
      <c r="N13" s="5">
        <v>10118</v>
      </c>
      <c r="O13" s="5">
        <v>12873273</v>
      </c>
      <c r="P13" s="5">
        <v>2187377</v>
      </c>
    </row>
    <row r="14" spans="1:16">
      <c r="A14" s="5">
        <v>1397</v>
      </c>
      <c r="B14" s="5">
        <v>3</v>
      </c>
      <c r="C14" s="5" t="s">
        <v>184</v>
      </c>
      <c r="D14" s="5" t="s">
        <v>185</v>
      </c>
      <c r="E14" s="5">
        <v>23264987</v>
      </c>
      <c r="F14" s="5">
        <v>9516505</v>
      </c>
      <c r="G14" s="5">
        <v>881626</v>
      </c>
      <c r="H14" s="5">
        <v>95775</v>
      </c>
      <c r="I14" s="5">
        <v>12124217</v>
      </c>
      <c r="J14" s="5">
        <v>646865</v>
      </c>
      <c r="K14" s="5">
        <v>27191791</v>
      </c>
      <c r="L14" s="5">
        <v>7874739</v>
      </c>
      <c r="M14" s="5">
        <v>1304099</v>
      </c>
      <c r="N14" s="5">
        <v>70257</v>
      </c>
      <c r="O14" s="5">
        <v>17009368</v>
      </c>
      <c r="P14" s="5">
        <v>933328</v>
      </c>
    </row>
    <row r="15" spans="1:16">
      <c r="A15" s="5">
        <v>1397</v>
      </c>
      <c r="B15" s="5">
        <v>4</v>
      </c>
      <c r="C15" s="5" t="s">
        <v>186</v>
      </c>
      <c r="D15" s="5" t="s">
        <v>185</v>
      </c>
      <c r="E15" s="5">
        <v>23264987</v>
      </c>
      <c r="F15" s="5">
        <v>9516505</v>
      </c>
      <c r="G15" s="5">
        <v>881626</v>
      </c>
      <c r="H15" s="5">
        <v>95775</v>
      </c>
      <c r="I15" s="5">
        <v>12124217</v>
      </c>
      <c r="J15" s="5">
        <v>646865</v>
      </c>
      <c r="K15" s="5">
        <v>27191791</v>
      </c>
      <c r="L15" s="5">
        <v>7874739</v>
      </c>
      <c r="M15" s="5">
        <v>1304099</v>
      </c>
      <c r="N15" s="5">
        <v>70257</v>
      </c>
      <c r="O15" s="5">
        <v>17009368</v>
      </c>
      <c r="P15" s="5">
        <v>933328</v>
      </c>
    </row>
    <row r="16" spans="1:16">
      <c r="A16" s="5">
        <v>1397</v>
      </c>
      <c r="B16" s="5">
        <v>3</v>
      </c>
      <c r="C16" s="5" t="s">
        <v>187</v>
      </c>
      <c r="D16" s="5" t="s">
        <v>188</v>
      </c>
      <c r="E16" s="5">
        <v>7378405</v>
      </c>
      <c r="F16" s="5">
        <v>1773813</v>
      </c>
      <c r="G16" s="5">
        <v>9480</v>
      </c>
      <c r="H16" s="5">
        <v>109652</v>
      </c>
      <c r="I16" s="5">
        <v>5149984</v>
      </c>
      <c r="J16" s="5">
        <v>335478</v>
      </c>
      <c r="K16" s="5">
        <v>8703192</v>
      </c>
      <c r="L16" s="5">
        <v>1420596</v>
      </c>
      <c r="M16" s="5">
        <v>18248</v>
      </c>
      <c r="N16" s="5">
        <v>110140</v>
      </c>
      <c r="O16" s="5">
        <v>6622798</v>
      </c>
      <c r="P16" s="5">
        <v>531410</v>
      </c>
    </row>
    <row r="17" spans="1:16">
      <c r="A17" s="5">
        <v>1397</v>
      </c>
      <c r="B17" s="5">
        <v>4</v>
      </c>
      <c r="C17" s="5" t="s">
        <v>189</v>
      </c>
      <c r="D17" s="5" t="s">
        <v>190</v>
      </c>
      <c r="E17" s="5">
        <v>6271701</v>
      </c>
      <c r="F17" s="5">
        <v>1572183</v>
      </c>
      <c r="G17" s="5">
        <v>7920</v>
      </c>
      <c r="H17" s="5">
        <v>109652</v>
      </c>
      <c r="I17" s="5">
        <v>4311988</v>
      </c>
      <c r="J17" s="5">
        <v>269959</v>
      </c>
      <c r="K17" s="5">
        <v>6451910</v>
      </c>
      <c r="L17" s="5">
        <v>1074160</v>
      </c>
      <c r="M17" s="5">
        <v>14488</v>
      </c>
      <c r="N17" s="5">
        <v>110140</v>
      </c>
      <c r="O17" s="5">
        <v>4893920</v>
      </c>
      <c r="P17" s="5">
        <v>359202</v>
      </c>
    </row>
    <row r="18" spans="1:16">
      <c r="A18" s="5">
        <v>1397</v>
      </c>
      <c r="B18" s="5">
        <v>4</v>
      </c>
      <c r="C18" s="5" t="s">
        <v>191</v>
      </c>
      <c r="D18" s="5" t="s">
        <v>192</v>
      </c>
      <c r="E18" s="5">
        <v>1106704</v>
      </c>
      <c r="F18" s="5">
        <v>201630</v>
      </c>
      <c r="G18" s="5">
        <v>1560</v>
      </c>
      <c r="H18" s="5">
        <v>0</v>
      </c>
      <c r="I18" s="5">
        <v>837995</v>
      </c>
      <c r="J18" s="5">
        <v>65519</v>
      </c>
      <c r="K18" s="5">
        <v>2251282</v>
      </c>
      <c r="L18" s="5">
        <v>346436</v>
      </c>
      <c r="M18" s="5">
        <v>3760</v>
      </c>
      <c r="N18" s="5">
        <v>0</v>
      </c>
      <c r="O18" s="5">
        <v>1728878</v>
      </c>
      <c r="P18" s="5">
        <v>172208</v>
      </c>
    </row>
    <row r="19" spans="1:16">
      <c r="A19" s="5">
        <v>1397</v>
      </c>
      <c r="B19" s="5">
        <v>3</v>
      </c>
      <c r="C19" s="5" t="s">
        <v>193</v>
      </c>
      <c r="D19" s="5" t="s">
        <v>194</v>
      </c>
      <c r="E19" s="5">
        <v>40787464</v>
      </c>
      <c r="F19" s="5">
        <v>12804442</v>
      </c>
      <c r="G19" s="5">
        <v>928843</v>
      </c>
      <c r="H19" s="5">
        <v>1202701</v>
      </c>
      <c r="I19" s="5">
        <v>22337035</v>
      </c>
      <c r="J19" s="5">
        <v>3514443</v>
      </c>
      <c r="K19" s="5">
        <v>51362214</v>
      </c>
      <c r="L19" s="5">
        <v>15761099</v>
      </c>
      <c r="M19" s="5">
        <v>1188721</v>
      </c>
      <c r="N19" s="5">
        <v>1005511</v>
      </c>
      <c r="O19" s="5">
        <v>31238206</v>
      </c>
      <c r="P19" s="5">
        <v>2168678</v>
      </c>
    </row>
    <row r="20" spans="1:16">
      <c r="A20" s="5">
        <v>1397</v>
      </c>
      <c r="B20" s="5">
        <v>4</v>
      </c>
      <c r="C20" s="5" t="s">
        <v>195</v>
      </c>
      <c r="D20" s="5" t="s">
        <v>194</v>
      </c>
      <c r="E20" s="5">
        <v>5203962</v>
      </c>
      <c r="F20" s="5">
        <v>588037</v>
      </c>
      <c r="G20" s="5">
        <v>52416</v>
      </c>
      <c r="H20" s="5">
        <v>23647</v>
      </c>
      <c r="I20" s="5">
        <v>4503890</v>
      </c>
      <c r="J20" s="5">
        <v>35972</v>
      </c>
      <c r="K20" s="5">
        <v>7778670</v>
      </c>
      <c r="L20" s="5">
        <v>769804</v>
      </c>
      <c r="M20" s="5">
        <v>53258</v>
      </c>
      <c r="N20" s="5">
        <v>37651</v>
      </c>
      <c r="O20" s="5">
        <v>6856918</v>
      </c>
      <c r="P20" s="5">
        <v>61040</v>
      </c>
    </row>
    <row r="21" spans="1:16">
      <c r="A21" s="5">
        <v>1397</v>
      </c>
      <c r="B21" s="5">
        <v>4</v>
      </c>
      <c r="C21" s="5" t="s">
        <v>196</v>
      </c>
      <c r="D21" s="5" t="s">
        <v>197</v>
      </c>
      <c r="E21" s="5">
        <v>12981062</v>
      </c>
      <c r="F21" s="5">
        <v>6184038</v>
      </c>
      <c r="G21" s="5">
        <v>365263</v>
      </c>
      <c r="H21" s="5">
        <v>0</v>
      </c>
      <c r="I21" s="5">
        <v>5764613</v>
      </c>
      <c r="J21" s="5">
        <v>667149</v>
      </c>
      <c r="K21" s="5">
        <v>13898705</v>
      </c>
      <c r="L21" s="5">
        <v>6056810</v>
      </c>
      <c r="M21" s="5">
        <v>507490</v>
      </c>
      <c r="N21" s="5">
        <v>0</v>
      </c>
      <c r="O21" s="5">
        <v>6421549</v>
      </c>
      <c r="P21" s="5">
        <v>912856</v>
      </c>
    </row>
    <row r="22" spans="1:16">
      <c r="A22" s="5">
        <v>1397</v>
      </c>
      <c r="B22" s="5">
        <v>4</v>
      </c>
      <c r="C22" s="5" t="s">
        <v>198</v>
      </c>
      <c r="D22" s="5" t="s">
        <v>199</v>
      </c>
      <c r="E22" s="5">
        <v>7790089</v>
      </c>
      <c r="F22" s="5">
        <v>1916604</v>
      </c>
      <c r="G22" s="5">
        <v>226701</v>
      </c>
      <c r="H22" s="5">
        <v>1212</v>
      </c>
      <c r="I22" s="5">
        <v>5582375</v>
      </c>
      <c r="J22" s="5">
        <v>63197</v>
      </c>
      <c r="K22" s="5">
        <v>12666553</v>
      </c>
      <c r="L22" s="5">
        <v>3133094</v>
      </c>
      <c r="M22" s="5">
        <v>227082</v>
      </c>
      <c r="N22" s="5">
        <v>7437</v>
      </c>
      <c r="O22" s="5">
        <v>9167367</v>
      </c>
      <c r="P22" s="5">
        <v>131574</v>
      </c>
    </row>
    <row r="23" spans="1:16">
      <c r="A23" s="5">
        <v>1397</v>
      </c>
      <c r="B23" s="5">
        <v>4</v>
      </c>
      <c r="C23" s="5" t="s">
        <v>200</v>
      </c>
      <c r="D23" s="5" t="s">
        <v>201</v>
      </c>
      <c r="E23" s="5">
        <v>3730799</v>
      </c>
      <c r="F23" s="5">
        <v>548248</v>
      </c>
      <c r="G23" s="5">
        <v>350</v>
      </c>
      <c r="H23" s="5">
        <v>28519</v>
      </c>
      <c r="I23" s="5">
        <v>600973</v>
      </c>
      <c r="J23" s="5">
        <v>2552708</v>
      </c>
      <c r="K23" s="5">
        <v>2122900</v>
      </c>
      <c r="L23" s="5">
        <v>343583</v>
      </c>
      <c r="M23" s="5">
        <v>350</v>
      </c>
      <c r="N23" s="5">
        <v>3011</v>
      </c>
      <c r="O23" s="5">
        <v>964785</v>
      </c>
      <c r="P23" s="5">
        <v>811172</v>
      </c>
    </row>
    <row r="24" spans="1:16">
      <c r="A24" s="5">
        <v>1397</v>
      </c>
      <c r="B24" s="5">
        <v>4</v>
      </c>
      <c r="C24" s="5" t="s">
        <v>202</v>
      </c>
      <c r="D24" s="5" t="s">
        <v>203</v>
      </c>
      <c r="E24" s="5">
        <v>1800093</v>
      </c>
      <c r="F24" s="5">
        <v>595487</v>
      </c>
      <c r="G24" s="5">
        <v>22611</v>
      </c>
      <c r="H24" s="5">
        <v>116190</v>
      </c>
      <c r="I24" s="5">
        <v>1061142</v>
      </c>
      <c r="J24" s="5">
        <v>4664</v>
      </c>
      <c r="K24" s="5">
        <v>2724243</v>
      </c>
      <c r="L24" s="5">
        <v>1198422</v>
      </c>
      <c r="M24" s="5">
        <v>115300</v>
      </c>
      <c r="N24" s="5">
        <v>99955</v>
      </c>
      <c r="O24" s="5">
        <v>1305203</v>
      </c>
      <c r="P24" s="5">
        <v>5362</v>
      </c>
    </row>
    <row r="25" spans="1:16">
      <c r="A25" s="5">
        <v>1397</v>
      </c>
      <c r="B25" s="5">
        <v>4</v>
      </c>
      <c r="C25" s="5" t="s">
        <v>204</v>
      </c>
      <c r="D25" s="5" t="s">
        <v>205</v>
      </c>
      <c r="E25" s="5">
        <v>9281460</v>
      </c>
      <c r="F25" s="5">
        <v>2972027</v>
      </c>
      <c r="G25" s="5">
        <v>261502</v>
      </c>
      <c r="H25" s="5">
        <v>1033133</v>
      </c>
      <c r="I25" s="5">
        <v>4824042</v>
      </c>
      <c r="J25" s="5">
        <v>190755</v>
      </c>
      <c r="K25" s="5">
        <v>12171142</v>
      </c>
      <c r="L25" s="5">
        <v>4259385</v>
      </c>
      <c r="M25" s="5">
        <v>285241</v>
      </c>
      <c r="N25" s="5">
        <v>857457</v>
      </c>
      <c r="O25" s="5">
        <v>6522384</v>
      </c>
      <c r="P25" s="5">
        <v>246675</v>
      </c>
    </row>
    <row r="26" spans="1:16">
      <c r="A26" s="5">
        <v>1397</v>
      </c>
      <c r="B26" s="5">
        <v>3</v>
      </c>
      <c r="C26" s="5" t="s">
        <v>206</v>
      </c>
      <c r="D26" s="5" t="s">
        <v>207</v>
      </c>
      <c r="E26" s="5">
        <v>5755105</v>
      </c>
      <c r="F26" s="5">
        <v>537601</v>
      </c>
      <c r="G26" s="5">
        <v>1053047</v>
      </c>
      <c r="H26" s="5">
        <v>9181</v>
      </c>
      <c r="I26" s="5">
        <v>4152086</v>
      </c>
      <c r="J26" s="5">
        <v>3189</v>
      </c>
      <c r="K26" s="5">
        <v>36369203</v>
      </c>
      <c r="L26" s="5">
        <v>16096228</v>
      </c>
      <c r="M26" s="5">
        <v>1054844</v>
      </c>
      <c r="N26" s="5">
        <v>5241</v>
      </c>
      <c r="O26" s="5">
        <v>19188447</v>
      </c>
      <c r="P26" s="5">
        <v>24443</v>
      </c>
    </row>
    <row r="27" spans="1:16">
      <c r="A27" s="5">
        <v>1397</v>
      </c>
      <c r="B27" s="5">
        <v>4</v>
      </c>
      <c r="C27" s="5" t="s">
        <v>208</v>
      </c>
      <c r="D27" s="5" t="s">
        <v>207</v>
      </c>
      <c r="E27" s="5">
        <v>5755105</v>
      </c>
      <c r="F27" s="5">
        <v>537601</v>
      </c>
      <c r="G27" s="5">
        <v>1053047</v>
      </c>
      <c r="H27" s="5">
        <v>9181</v>
      </c>
      <c r="I27" s="5">
        <v>4152086</v>
      </c>
      <c r="J27" s="5">
        <v>3189</v>
      </c>
      <c r="K27" s="5">
        <v>36369203</v>
      </c>
      <c r="L27" s="5">
        <v>16096228</v>
      </c>
      <c r="M27" s="5">
        <v>1054844</v>
      </c>
      <c r="N27" s="5">
        <v>5241</v>
      </c>
      <c r="O27" s="5">
        <v>19188447</v>
      </c>
      <c r="P27" s="5">
        <v>24443</v>
      </c>
    </row>
    <row r="28" spans="1:16">
      <c r="A28" s="5">
        <v>1397</v>
      </c>
      <c r="B28" s="5">
        <v>2</v>
      </c>
      <c r="C28" s="5" t="s">
        <v>209</v>
      </c>
      <c r="D28" s="5" t="s">
        <v>210</v>
      </c>
      <c r="E28" s="5">
        <v>12706612</v>
      </c>
      <c r="F28" s="5">
        <v>2545720</v>
      </c>
      <c r="G28" s="5">
        <v>27466</v>
      </c>
      <c r="H28" s="5">
        <v>820</v>
      </c>
      <c r="I28" s="5">
        <v>9786606</v>
      </c>
      <c r="J28" s="5">
        <v>346000</v>
      </c>
      <c r="K28" s="5">
        <v>16479568</v>
      </c>
      <c r="L28" s="5">
        <v>2279359</v>
      </c>
      <c r="M28" s="5">
        <v>153146</v>
      </c>
      <c r="N28" s="5">
        <v>3797</v>
      </c>
      <c r="O28" s="5">
        <v>13556990</v>
      </c>
      <c r="P28" s="5">
        <v>486276</v>
      </c>
    </row>
    <row r="29" spans="1:16">
      <c r="A29" s="5">
        <v>1397</v>
      </c>
      <c r="B29" s="5">
        <v>3</v>
      </c>
      <c r="C29" s="5" t="s">
        <v>211</v>
      </c>
      <c r="D29" s="5" t="s">
        <v>210</v>
      </c>
      <c r="E29" s="5">
        <v>12706612</v>
      </c>
      <c r="F29" s="5">
        <v>2545720</v>
      </c>
      <c r="G29" s="5">
        <v>27466</v>
      </c>
      <c r="H29" s="5">
        <v>820</v>
      </c>
      <c r="I29" s="5">
        <v>9786606</v>
      </c>
      <c r="J29" s="5">
        <v>346000</v>
      </c>
      <c r="K29" s="5">
        <v>16479568</v>
      </c>
      <c r="L29" s="5">
        <v>2279359</v>
      </c>
      <c r="M29" s="5">
        <v>153146</v>
      </c>
      <c r="N29" s="5">
        <v>3797</v>
      </c>
      <c r="O29" s="5">
        <v>13556990</v>
      </c>
      <c r="P29" s="5">
        <v>486276</v>
      </c>
    </row>
    <row r="30" spans="1:16">
      <c r="A30" s="5">
        <v>1397</v>
      </c>
      <c r="B30" s="5">
        <v>4</v>
      </c>
      <c r="C30" s="5" t="s">
        <v>212</v>
      </c>
      <c r="D30" s="5" t="s">
        <v>213</v>
      </c>
      <c r="E30" s="5">
        <v>197567</v>
      </c>
      <c r="F30" s="5">
        <v>99367</v>
      </c>
      <c r="G30" s="5">
        <v>0</v>
      </c>
      <c r="H30" s="5">
        <v>0</v>
      </c>
      <c r="I30" s="5">
        <v>69197</v>
      </c>
      <c r="J30" s="5">
        <v>29003</v>
      </c>
      <c r="K30" s="5">
        <v>248474</v>
      </c>
      <c r="L30" s="5">
        <v>68047</v>
      </c>
      <c r="M30" s="5">
        <v>0</v>
      </c>
      <c r="N30" s="5">
        <v>0</v>
      </c>
      <c r="O30" s="5">
        <v>97350</v>
      </c>
      <c r="P30" s="5">
        <v>83077</v>
      </c>
    </row>
    <row r="31" spans="1:16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>
      <c r="A32" s="5">
        <v>1397</v>
      </c>
      <c r="B32" s="5">
        <v>4</v>
      </c>
      <c r="C32" s="5" t="s">
        <v>216</v>
      </c>
      <c r="D32" s="5" t="s">
        <v>217</v>
      </c>
      <c r="E32" s="5">
        <v>3822901</v>
      </c>
      <c r="F32" s="5">
        <v>1276460</v>
      </c>
      <c r="G32" s="5">
        <v>496</v>
      </c>
      <c r="H32" s="5">
        <v>0</v>
      </c>
      <c r="I32" s="5">
        <v>2487670</v>
      </c>
      <c r="J32" s="5">
        <v>58276</v>
      </c>
      <c r="K32" s="5">
        <v>3983714</v>
      </c>
      <c r="L32" s="5">
        <v>566641</v>
      </c>
      <c r="M32" s="5">
        <v>761</v>
      </c>
      <c r="N32" s="5">
        <v>0</v>
      </c>
      <c r="O32" s="5">
        <v>3312207</v>
      </c>
      <c r="P32" s="5">
        <v>104105</v>
      </c>
    </row>
    <row r="33" spans="1:16">
      <c r="A33" s="5">
        <v>1397</v>
      </c>
      <c r="B33" s="5">
        <v>4</v>
      </c>
      <c r="C33" s="5" t="s">
        <v>218</v>
      </c>
      <c r="D33" s="5" t="s">
        <v>219</v>
      </c>
      <c r="E33" s="5">
        <v>8686143</v>
      </c>
      <c r="F33" s="5">
        <v>1169893</v>
      </c>
      <c r="G33" s="5">
        <v>26971</v>
      </c>
      <c r="H33" s="5">
        <v>820</v>
      </c>
      <c r="I33" s="5">
        <v>7229739</v>
      </c>
      <c r="J33" s="5">
        <v>258720</v>
      </c>
      <c r="K33" s="5">
        <v>12247380</v>
      </c>
      <c r="L33" s="5">
        <v>1644671</v>
      </c>
      <c r="M33" s="5">
        <v>152385</v>
      </c>
      <c r="N33" s="5">
        <v>3797</v>
      </c>
      <c r="O33" s="5">
        <v>10147434</v>
      </c>
      <c r="P33" s="5">
        <v>299094</v>
      </c>
    </row>
    <row r="34" spans="1:16">
      <c r="A34" s="5">
        <v>1397</v>
      </c>
      <c r="B34" s="5">
        <v>2</v>
      </c>
      <c r="C34" s="5" t="s">
        <v>220</v>
      </c>
      <c r="D34" s="5" t="s">
        <v>221</v>
      </c>
      <c r="E34" s="5">
        <v>11665130</v>
      </c>
      <c r="F34" s="5">
        <v>1901368</v>
      </c>
      <c r="G34" s="5">
        <v>0</v>
      </c>
      <c r="H34" s="5">
        <v>0</v>
      </c>
      <c r="I34" s="5">
        <v>9762922</v>
      </c>
      <c r="J34" s="5">
        <v>840</v>
      </c>
      <c r="K34" s="5">
        <v>7124007</v>
      </c>
      <c r="L34" s="5">
        <v>1343166</v>
      </c>
      <c r="M34" s="5">
        <v>0</v>
      </c>
      <c r="N34" s="5">
        <v>0</v>
      </c>
      <c r="O34" s="5">
        <v>5779595</v>
      </c>
      <c r="P34" s="5">
        <v>1246</v>
      </c>
    </row>
    <row r="35" spans="1:16">
      <c r="A35" s="5">
        <v>1397</v>
      </c>
      <c r="B35" s="5">
        <v>3</v>
      </c>
      <c r="C35" s="5" t="s">
        <v>222</v>
      </c>
      <c r="D35" s="5" t="s">
        <v>223</v>
      </c>
      <c r="E35" s="5">
        <v>11665130</v>
      </c>
      <c r="F35" s="5">
        <v>1901368</v>
      </c>
      <c r="G35" s="5">
        <v>0</v>
      </c>
      <c r="H35" s="5">
        <v>0</v>
      </c>
      <c r="I35" s="5">
        <v>9762922</v>
      </c>
      <c r="J35" s="5">
        <v>840</v>
      </c>
      <c r="K35" s="5">
        <v>7124007</v>
      </c>
      <c r="L35" s="5">
        <v>1343166</v>
      </c>
      <c r="M35" s="5">
        <v>0</v>
      </c>
      <c r="N35" s="5">
        <v>0</v>
      </c>
      <c r="O35" s="5">
        <v>5779595</v>
      </c>
      <c r="P35" s="5">
        <v>1246</v>
      </c>
    </row>
    <row r="36" spans="1:16">
      <c r="A36" s="5">
        <v>1397</v>
      </c>
      <c r="B36" s="5">
        <v>4</v>
      </c>
      <c r="C36" s="5" t="s">
        <v>224</v>
      </c>
      <c r="D36" s="5" t="s">
        <v>225</v>
      </c>
      <c r="E36" s="5">
        <v>11665130</v>
      </c>
      <c r="F36" s="5">
        <v>1901368</v>
      </c>
      <c r="G36" s="5">
        <v>0</v>
      </c>
      <c r="H36" s="5">
        <v>0</v>
      </c>
      <c r="I36" s="5">
        <v>9762922</v>
      </c>
      <c r="J36" s="5">
        <v>840</v>
      </c>
      <c r="K36" s="5">
        <v>7124007</v>
      </c>
      <c r="L36" s="5">
        <v>1343166</v>
      </c>
      <c r="M36" s="5">
        <v>0</v>
      </c>
      <c r="N36" s="5">
        <v>0</v>
      </c>
      <c r="O36" s="5">
        <v>5779595</v>
      </c>
      <c r="P36" s="5">
        <v>1246</v>
      </c>
    </row>
    <row r="37" spans="1:16">
      <c r="A37" s="5">
        <v>1397</v>
      </c>
      <c r="B37" s="5">
        <v>2</v>
      </c>
      <c r="C37" s="5" t="s">
        <v>226</v>
      </c>
      <c r="D37" s="5" t="s">
        <v>227</v>
      </c>
      <c r="E37" s="5">
        <v>40487274</v>
      </c>
      <c r="F37" s="5">
        <v>16241038</v>
      </c>
      <c r="G37" s="5">
        <v>2893448</v>
      </c>
      <c r="H37" s="5">
        <v>130589</v>
      </c>
      <c r="I37" s="5">
        <v>20849240</v>
      </c>
      <c r="J37" s="5">
        <v>372959</v>
      </c>
      <c r="K37" s="5">
        <v>57934080</v>
      </c>
      <c r="L37" s="5">
        <v>23580153</v>
      </c>
      <c r="M37" s="5">
        <v>3057166</v>
      </c>
      <c r="N37" s="5">
        <v>414866</v>
      </c>
      <c r="O37" s="5">
        <v>30156506</v>
      </c>
      <c r="P37" s="5">
        <v>725389</v>
      </c>
    </row>
    <row r="38" spans="1:16">
      <c r="A38" s="5">
        <v>1397</v>
      </c>
      <c r="B38" s="5">
        <v>3</v>
      </c>
      <c r="C38" s="5" t="s">
        <v>228</v>
      </c>
      <c r="D38" s="5" t="s">
        <v>229</v>
      </c>
      <c r="E38" s="5">
        <v>25223270</v>
      </c>
      <c r="F38" s="5">
        <v>11595588</v>
      </c>
      <c r="G38" s="5">
        <v>1711672</v>
      </c>
      <c r="H38" s="5">
        <v>120281</v>
      </c>
      <c r="I38" s="5">
        <v>11532078</v>
      </c>
      <c r="J38" s="5">
        <v>263651</v>
      </c>
      <c r="K38" s="5">
        <v>35849619</v>
      </c>
      <c r="L38" s="5">
        <v>15688466</v>
      </c>
      <c r="M38" s="5">
        <v>1811712</v>
      </c>
      <c r="N38" s="5">
        <v>361228</v>
      </c>
      <c r="O38" s="5">
        <v>17479201</v>
      </c>
      <c r="P38" s="5">
        <v>509013</v>
      </c>
    </row>
    <row r="39" spans="1:16">
      <c r="A39" s="5">
        <v>1397</v>
      </c>
      <c r="B39" s="5">
        <v>4</v>
      </c>
      <c r="C39" s="5" t="s">
        <v>230</v>
      </c>
      <c r="D39" s="5" t="s">
        <v>231</v>
      </c>
      <c r="E39" s="5">
        <v>15874007</v>
      </c>
      <c r="F39" s="5">
        <v>7151196</v>
      </c>
      <c r="G39" s="5">
        <v>811435</v>
      </c>
      <c r="H39" s="5">
        <v>94300</v>
      </c>
      <c r="I39" s="5">
        <v>7676136</v>
      </c>
      <c r="J39" s="5">
        <v>140941</v>
      </c>
      <c r="K39" s="5">
        <v>23018850</v>
      </c>
      <c r="L39" s="5">
        <v>9665204</v>
      </c>
      <c r="M39" s="5">
        <v>936608</v>
      </c>
      <c r="N39" s="5">
        <v>275023</v>
      </c>
      <c r="O39" s="5">
        <v>11820550</v>
      </c>
      <c r="P39" s="5">
        <v>321465</v>
      </c>
    </row>
    <row r="40" spans="1:16">
      <c r="A40" s="5">
        <v>1397</v>
      </c>
      <c r="B40" s="5">
        <v>4</v>
      </c>
      <c r="C40" s="5" t="s">
        <v>232</v>
      </c>
      <c r="D40" s="5" t="s">
        <v>233</v>
      </c>
      <c r="E40" s="5">
        <v>8039376</v>
      </c>
      <c r="F40" s="5">
        <v>4311219</v>
      </c>
      <c r="G40" s="5">
        <v>737168</v>
      </c>
      <c r="H40" s="5">
        <v>8751</v>
      </c>
      <c r="I40" s="5">
        <v>2881902</v>
      </c>
      <c r="J40" s="5">
        <v>100335</v>
      </c>
      <c r="K40" s="5">
        <v>11171173</v>
      </c>
      <c r="L40" s="5">
        <v>5782299</v>
      </c>
      <c r="M40" s="5">
        <v>741224</v>
      </c>
      <c r="N40" s="5">
        <v>67988</v>
      </c>
      <c r="O40" s="5">
        <v>4467262</v>
      </c>
      <c r="P40" s="5">
        <v>112400</v>
      </c>
    </row>
    <row r="41" spans="1:16">
      <c r="A41" s="5">
        <v>1397</v>
      </c>
      <c r="B41" s="5">
        <v>4</v>
      </c>
      <c r="C41" s="5" t="s">
        <v>234</v>
      </c>
      <c r="D41" s="5" t="s">
        <v>235</v>
      </c>
      <c r="E41" s="5">
        <v>1309887</v>
      </c>
      <c r="F41" s="5">
        <v>133173</v>
      </c>
      <c r="G41" s="5">
        <v>163069</v>
      </c>
      <c r="H41" s="5">
        <v>17230</v>
      </c>
      <c r="I41" s="5">
        <v>974040</v>
      </c>
      <c r="J41" s="5">
        <v>22375</v>
      </c>
      <c r="K41" s="5">
        <v>1659595</v>
      </c>
      <c r="L41" s="5">
        <v>240963</v>
      </c>
      <c r="M41" s="5">
        <v>133880</v>
      </c>
      <c r="N41" s="5">
        <v>18216</v>
      </c>
      <c r="O41" s="5">
        <v>1191389</v>
      </c>
      <c r="P41" s="5">
        <v>75147</v>
      </c>
    </row>
    <row r="42" spans="1:16">
      <c r="A42" s="5">
        <v>1397</v>
      </c>
      <c r="B42" s="5">
        <v>3</v>
      </c>
      <c r="C42" s="5" t="s">
        <v>236</v>
      </c>
      <c r="D42" s="5" t="s">
        <v>237</v>
      </c>
      <c r="E42" s="5">
        <v>15264004</v>
      </c>
      <c r="F42" s="5">
        <v>4645451</v>
      </c>
      <c r="G42" s="5">
        <v>1181776</v>
      </c>
      <c r="H42" s="5">
        <v>10308</v>
      </c>
      <c r="I42" s="5">
        <v>9317162</v>
      </c>
      <c r="J42" s="5">
        <v>109308</v>
      </c>
      <c r="K42" s="5">
        <v>22084461</v>
      </c>
      <c r="L42" s="5">
        <v>7891687</v>
      </c>
      <c r="M42" s="5">
        <v>1245454</v>
      </c>
      <c r="N42" s="5">
        <v>53638</v>
      </c>
      <c r="O42" s="5">
        <v>12677306</v>
      </c>
      <c r="P42" s="5">
        <v>216377</v>
      </c>
    </row>
    <row r="43" spans="1:16">
      <c r="A43" s="5">
        <v>1397</v>
      </c>
      <c r="B43" s="5">
        <v>4</v>
      </c>
      <c r="C43" s="5" t="s">
        <v>238</v>
      </c>
      <c r="D43" s="5" t="s">
        <v>239</v>
      </c>
      <c r="E43" s="5">
        <v>2555</v>
      </c>
      <c r="F43" s="5">
        <v>380</v>
      </c>
      <c r="G43" s="5">
        <v>0</v>
      </c>
      <c r="H43" s="5">
        <v>0</v>
      </c>
      <c r="I43" s="5">
        <v>1980</v>
      </c>
      <c r="J43" s="5">
        <v>195</v>
      </c>
      <c r="K43" s="5">
        <v>3560</v>
      </c>
      <c r="L43" s="5">
        <v>1022</v>
      </c>
      <c r="M43" s="5">
        <v>0</v>
      </c>
      <c r="N43" s="5">
        <v>0</v>
      </c>
      <c r="O43" s="5">
        <v>2310</v>
      </c>
      <c r="P43" s="5">
        <v>228</v>
      </c>
    </row>
    <row r="44" spans="1:16">
      <c r="A44" s="5">
        <v>1397</v>
      </c>
      <c r="B44" s="5">
        <v>4</v>
      </c>
      <c r="C44" s="5" t="s">
        <v>240</v>
      </c>
      <c r="D44" s="5" t="s">
        <v>241</v>
      </c>
      <c r="E44" s="5">
        <v>3603758</v>
      </c>
      <c r="F44" s="5">
        <v>726627</v>
      </c>
      <c r="G44" s="5">
        <v>234483</v>
      </c>
      <c r="H44" s="5">
        <v>0</v>
      </c>
      <c r="I44" s="5">
        <v>2570096</v>
      </c>
      <c r="J44" s="5">
        <v>72552</v>
      </c>
      <c r="K44" s="5">
        <v>5978839</v>
      </c>
      <c r="L44" s="5">
        <v>1364730</v>
      </c>
      <c r="M44" s="5">
        <v>316457</v>
      </c>
      <c r="N44" s="5">
        <v>26068</v>
      </c>
      <c r="O44" s="5">
        <v>4140830</v>
      </c>
      <c r="P44" s="5">
        <v>130754</v>
      </c>
    </row>
    <row r="45" spans="1:16">
      <c r="A45" s="5">
        <v>1397</v>
      </c>
      <c r="B45" s="5">
        <v>4</v>
      </c>
      <c r="C45" s="5" t="s">
        <v>242</v>
      </c>
      <c r="D45" s="5" t="s">
        <v>243</v>
      </c>
      <c r="E45" s="5">
        <v>11486439</v>
      </c>
      <c r="F45" s="5">
        <v>3835951</v>
      </c>
      <c r="G45" s="5">
        <v>946522</v>
      </c>
      <c r="H45" s="5">
        <v>10271</v>
      </c>
      <c r="I45" s="5">
        <v>6657924</v>
      </c>
      <c r="J45" s="5">
        <v>35771</v>
      </c>
      <c r="K45" s="5">
        <v>15625924</v>
      </c>
      <c r="L45" s="5">
        <v>6227387</v>
      </c>
      <c r="M45" s="5">
        <v>919797</v>
      </c>
      <c r="N45" s="5">
        <v>27562</v>
      </c>
      <c r="O45" s="5">
        <v>8370039</v>
      </c>
      <c r="P45" s="5">
        <v>81139</v>
      </c>
    </row>
    <row r="46" spans="1:16">
      <c r="A46" s="5">
        <v>1397</v>
      </c>
      <c r="B46" s="5">
        <v>4</v>
      </c>
      <c r="C46" s="5" t="s">
        <v>244</v>
      </c>
      <c r="D46" s="5" t="s">
        <v>245</v>
      </c>
      <c r="E46" s="5">
        <v>49604</v>
      </c>
      <c r="F46" s="5">
        <v>29613</v>
      </c>
      <c r="G46" s="5">
        <v>772</v>
      </c>
      <c r="H46" s="5">
        <v>37</v>
      </c>
      <c r="I46" s="5">
        <v>18392</v>
      </c>
      <c r="J46" s="5">
        <v>790</v>
      </c>
      <c r="K46" s="5">
        <v>46295</v>
      </c>
      <c r="L46" s="5">
        <v>34467</v>
      </c>
      <c r="M46" s="5">
        <v>1212</v>
      </c>
      <c r="N46" s="5">
        <v>7</v>
      </c>
      <c r="O46" s="5">
        <v>6962</v>
      </c>
      <c r="P46" s="5">
        <v>3647</v>
      </c>
    </row>
    <row r="47" spans="1:16">
      <c r="A47" s="5">
        <v>1397</v>
      </c>
      <c r="B47" s="5">
        <v>4</v>
      </c>
      <c r="C47" s="5" t="s">
        <v>246</v>
      </c>
      <c r="D47" s="5" t="s">
        <v>247</v>
      </c>
      <c r="E47" s="5">
        <v>121649</v>
      </c>
      <c r="F47" s="5">
        <v>52880</v>
      </c>
      <c r="G47" s="5">
        <v>0</v>
      </c>
      <c r="H47" s="5">
        <v>0</v>
      </c>
      <c r="I47" s="5">
        <v>68769</v>
      </c>
      <c r="J47" s="5">
        <v>0</v>
      </c>
      <c r="K47" s="5">
        <v>429843</v>
      </c>
      <c r="L47" s="5">
        <v>264082</v>
      </c>
      <c r="M47" s="5">
        <v>7987</v>
      </c>
      <c r="N47" s="5">
        <v>0</v>
      </c>
      <c r="O47" s="5">
        <v>157165</v>
      </c>
      <c r="P47" s="5">
        <v>609</v>
      </c>
    </row>
    <row r="48" spans="1:16">
      <c r="A48" s="5">
        <v>1397</v>
      </c>
      <c r="B48" s="5">
        <v>2</v>
      </c>
      <c r="C48" s="5" t="s">
        <v>248</v>
      </c>
      <c r="D48" s="5" t="s">
        <v>249</v>
      </c>
      <c r="E48" s="5">
        <v>3384292</v>
      </c>
      <c r="F48" s="5">
        <v>1688676</v>
      </c>
      <c r="G48" s="5">
        <v>53471</v>
      </c>
      <c r="H48" s="5">
        <v>31303</v>
      </c>
      <c r="I48" s="5">
        <v>1600253</v>
      </c>
      <c r="J48" s="5">
        <v>10589</v>
      </c>
      <c r="K48" s="5">
        <v>4318978</v>
      </c>
      <c r="L48" s="5">
        <v>1552139</v>
      </c>
      <c r="M48" s="5">
        <v>73914</v>
      </c>
      <c r="N48" s="5">
        <v>52660</v>
      </c>
      <c r="O48" s="5">
        <v>2485512</v>
      </c>
      <c r="P48" s="5">
        <v>154752</v>
      </c>
    </row>
    <row r="49" spans="1:16">
      <c r="A49" s="5">
        <v>1397</v>
      </c>
      <c r="B49" s="5">
        <v>3</v>
      </c>
      <c r="C49" s="5" t="s">
        <v>250</v>
      </c>
      <c r="D49" s="5" t="s">
        <v>251</v>
      </c>
      <c r="E49" s="5">
        <v>3295173</v>
      </c>
      <c r="F49" s="5">
        <v>1641965</v>
      </c>
      <c r="G49" s="5">
        <v>53471</v>
      </c>
      <c r="H49" s="5">
        <v>31303</v>
      </c>
      <c r="I49" s="5">
        <v>1557942</v>
      </c>
      <c r="J49" s="5">
        <v>10491</v>
      </c>
      <c r="K49" s="5">
        <v>4225249</v>
      </c>
      <c r="L49" s="5">
        <v>1488576</v>
      </c>
      <c r="M49" s="5">
        <v>73914</v>
      </c>
      <c r="N49" s="5">
        <v>52660</v>
      </c>
      <c r="O49" s="5">
        <v>2455445</v>
      </c>
      <c r="P49" s="5">
        <v>154654</v>
      </c>
    </row>
    <row r="50" spans="1:16">
      <c r="A50" s="5">
        <v>1397</v>
      </c>
      <c r="B50" s="5">
        <v>4</v>
      </c>
      <c r="C50" s="5" t="s">
        <v>252</v>
      </c>
      <c r="D50" s="5" t="s">
        <v>251</v>
      </c>
      <c r="E50" s="5">
        <v>3295173</v>
      </c>
      <c r="F50" s="5">
        <v>1641965</v>
      </c>
      <c r="G50" s="5">
        <v>53471</v>
      </c>
      <c r="H50" s="5">
        <v>31303</v>
      </c>
      <c r="I50" s="5">
        <v>1557942</v>
      </c>
      <c r="J50" s="5">
        <v>10491</v>
      </c>
      <c r="K50" s="5">
        <v>4225249</v>
      </c>
      <c r="L50" s="5">
        <v>1488576</v>
      </c>
      <c r="M50" s="5">
        <v>73914</v>
      </c>
      <c r="N50" s="5">
        <v>52660</v>
      </c>
      <c r="O50" s="5">
        <v>2455445</v>
      </c>
      <c r="P50" s="5">
        <v>154654</v>
      </c>
    </row>
    <row r="51" spans="1:16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3</v>
      </c>
      <c r="C53" s="5" t="s">
        <v>257</v>
      </c>
      <c r="D53" s="5" t="s">
        <v>258</v>
      </c>
      <c r="E53" s="5">
        <v>89119</v>
      </c>
      <c r="F53" s="5">
        <v>46711</v>
      </c>
      <c r="G53" s="5">
        <v>0</v>
      </c>
      <c r="H53" s="5">
        <v>0</v>
      </c>
      <c r="I53" s="5">
        <v>42311</v>
      </c>
      <c r="J53" s="5">
        <v>98</v>
      </c>
      <c r="K53" s="5">
        <v>93729</v>
      </c>
      <c r="L53" s="5">
        <v>63563</v>
      </c>
      <c r="M53" s="5">
        <v>0</v>
      </c>
      <c r="N53" s="5">
        <v>0</v>
      </c>
      <c r="O53" s="5">
        <v>30068</v>
      </c>
      <c r="P53" s="5">
        <v>98</v>
      </c>
    </row>
    <row r="54" spans="1:16">
      <c r="A54" s="5">
        <v>1397</v>
      </c>
      <c r="B54" s="5">
        <v>4</v>
      </c>
      <c r="C54" s="5" t="s">
        <v>259</v>
      </c>
      <c r="D54" s="5" t="s">
        <v>258</v>
      </c>
      <c r="E54" s="5">
        <v>89119</v>
      </c>
      <c r="F54" s="5">
        <v>46711</v>
      </c>
      <c r="G54" s="5">
        <v>0</v>
      </c>
      <c r="H54" s="5">
        <v>0</v>
      </c>
      <c r="I54" s="5">
        <v>42311</v>
      </c>
      <c r="J54" s="5">
        <v>98</v>
      </c>
      <c r="K54" s="5">
        <v>93729</v>
      </c>
      <c r="L54" s="5">
        <v>63563</v>
      </c>
      <c r="M54" s="5">
        <v>0</v>
      </c>
      <c r="N54" s="5">
        <v>0</v>
      </c>
      <c r="O54" s="5">
        <v>30068</v>
      </c>
      <c r="P54" s="5">
        <v>98</v>
      </c>
    </row>
    <row r="55" spans="1:16">
      <c r="A55" s="5">
        <v>1397</v>
      </c>
      <c r="B55" s="5">
        <v>2</v>
      </c>
      <c r="C55" s="5" t="s">
        <v>260</v>
      </c>
      <c r="D55" s="5" t="s">
        <v>261</v>
      </c>
      <c r="E55" s="5">
        <v>3653546</v>
      </c>
      <c r="F55" s="5">
        <v>1528245</v>
      </c>
      <c r="G55" s="5">
        <v>120694</v>
      </c>
      <c r="H55" s="5">
        <v>0</v>
      </c>
      <c r="I55" s="5">
        <v>1906415</v>
      </c>
      <c r="J55" s="5">
        <v>98191</v>
      </c>
      <c r="K55" s="5">
        <v>3960456</v>
      </c>
      <c r="L55" s="5">
        <v>1504252</v>
      </c>
      <c r="M55" s="5">
        <v>146713</v>
      </c>
      <c r="N55" s="5">
        <v>0</v>
      </c>
      <c r="O55" s="5">
        <v>2140353</v>
      </c>
      <c r="P55" s="5">
        <v>169139</v>
      </c>
    </row>
    <row r="56" spans="1:16">
      <c r="A56" s="5">
        <v>1397</v>
      </c>
      <c r="B56" s="5">
        <v>3</v>
      </c>
      <c r="C56" s="5" t="s">
        <v>262</v>
      </c>
      <c r="D56" s="5" t="s">
        <v>263</v>
      </c>
      <c r="E56" s="5">
        <v>1696823</v>
      </c>
      <c r="F56" s="5">
        <v>1047493</v>
      </c>
      <c r="G56" s="5">
        <v>28752</v>
      </c>
      <c r="H56" s="5">
        <v>0</v>
      </c>
      <c r="I56" s="5">
        <v>607182</v>
      </c>
      <c r="J56" s="5">
        <v>13397</v>
      </c>
      <c r="K56" s="5">
        <v>1194489</v>
      </c>
      <c r="L56" s="5">
        <v>726420</v>
      </c>
      <c r="M56" s="5">
        <v>33282</v>
      </c>
      <c r="N56" s="5">
        <v>0</v>
      </c>
      <c r="O56" s="5">
        <v>408543</v>
      </c>
      <c r="P56" s="5">
        <v>26244</v>
      </c>
    </row>
    <row r="57" spans="1:16">
      <c r="A57" s="5">
        <v>1397</v>
      </c>
      <c r="B57" s="5">
        <v>4</v>
      </c>
      <c r="C57" s="5" t="s">
        <v>264</v>
      </c>
      <c r="D57" s="5" t="s">
        <v>265</v>
      </c>
      <c r="E57" s="5">
        <v>1690623</v>
      </c>
      <c r="F57" s="5">
        <v>1043293</v>
      </c>
      <c r="G57" s="5">
        <v>28752</v>
      </c>
      <c r="H57" s="5">
        <v>0</v>
      </c>
      <c r="I57" s="5">
        <v>605182</v>
      </c>
      <c r="J57" s="5">
        <v>13397</v>
      </c>
      <c r="K57" s="5">
        <v>1187289</v>
      </c>
      <c r="L57" s="5">
        <v>721720</v>
      </c>
      <c r="M57" s="5">
        <v>33282</v>
      </c>
      <c r="N57" s="5">
        <v>0</v>
      </c>
      <c r="O57" s="5">
        <v>406043</v>
      </c>
      <c r="P57" s="5">
        <v>26244</v>
      </c>
    </row>
    <row r="58" spans="1:16">
      <c r="A58" s="5">
        <v>1397</v>
      </c>
      <c r="B58" s="5">
        <v>4</v>
      </c>
      <c r="C58" s="5" t="s">
        <v>266</v>
      </c>
      <c r="D58" s="5" t="s">
        <v>267</v>
      </c>
      <c r="E58" s="5">
        <v>6200</v>
      </c>
      <c r="F58" s="5">
        <v>4200</v>
      </c>
      <c r="G58" s="5">
        <v>0</v>
      </c>
      <c r="H58" s="5">
        <v>0</v>
      </c>
      <c r="I58" s="5">
        <v>2000</v>
      </c>
      <c r="J58" s="5">
        <v>0</v>
      </c>
      <c r="K58" s="5">
        <v>7200</v>
      </c>
      <c r="L58" s="5">
        <v>4700</v>
      </c>
      <c r="M58" s="5">
        <v>0</v>
      </c>
      <c r="N58" s="5">
        <v>0</v>
      </c>
      <c r="O58" s="5">
        <v>2500</v>
      </c>
      <c r="P58" s="5">
        <v>0</v>
      </c>
    </row>
    <row r="59" spans="1:16">
      <c r="A59" s="5">
        <v>1397</v>
      </c>
      <c r="B59" s="5">
        <v>3</v>
      </c>
      <c r="C59" s="5" t="s">
        <v>268</v>
      </c>
      <c r="D59" s="5" t="s">
        <v>269</v>
      </c>
      <c r="E59" s="5">
        <v>1956722</v>
      </c>
      <c r="F59" s="5">
        <v>480753</v>
      </c>
      <c r="G59" s="5">
        <v>91942</v>
      </c>
      <c r="H59" s="5">
        <v>0</v>
      </c>
      <c r="I59" s="5">
        <v>1299234</v>
      </c>
      <c r="J59" s="5">
        <v>84794</v>
      </c>
      <c r="K59" s="5">
        <v>2765968</v>
      </c>
      <c r="L59" s="5">
        <v>777832</v>
      </c>
      <c r="M59" s="5">
        <v>113431</v>
      </c>
      <c r="N59" s="5">
        <v>0</v>
      </c>
      <c r="O59" s="5">
        <v>1731809</v>
      </c>
      <c r="P59" s="5">
        <v>142895</v>
      </c>
    </row>
    <row r="60" spans="1:16">
      <c r="A60" s="5">
        <v>1397</v>
      </c>
      <c r="B60" s="5">
        <v>4</v>
      </c>
      <c r="C60" s="5" t="s">
        <v>270</v>
      </c>
      <c r="D60" s="5" t="s">
        <v>269</v>
      </c>
      <c r="E60" s="5">
        <v>1956722</v>
      </c>
      <c r="F60" s="5">
        <v>480753</v>
      </c>
      <c r="G60" s="5">
        <v>91942</v>
      </c>
      <c r="H60" s="5">
        <v>0</v>
      </c>
      <c r="I60" s="5">
        <v>1299234</v>
      </c>
      <c r="J60" s="5">
        <v>84794</v>
      </c>
      <c r="K60" s="5">
        <v>2765968</v>
      </c>
      <c r="L60" s="5">
        <v>777832</v>
      </c>
      <c r="M60" s="5">
        <v>113431</v>
      </c>
      <c r="N60" s="5">
        <v>0</v>
      </c>
      <c r="O60" s="5">
        <v>1731809</v>
      </c>
      <c r="P60" s="5">
        <v>142895</v>
      </c>
    </row>
    <row r="61" spans="1:16">
      <c r="A61" s="5">
        <v>1397</v>
      </c>
      <c r="B61" s="5">
        <v>2</v>
      </c>
      <c r="C61" s="5" t="s">
        <v>271</v>
      </c>
      <c r="D61" s="5" t="s">
        <v>272</v>
      </c>
      <c r="E61" s="5">
        <v>12092411</v>
      </c>
      <c r="F61" s="5">
        <v>4157337</v>
      </c>
      <c r="G61" s="5">
        <v>1288577</v>
      </c>
      <c r="H61" s="5">
        <v>2838</v>
      </c>
      <c r="I61" s="5">
        <v>6258539</v>
      </c>
      <c r="J61" s="5">
        <v>385121</v>
      </c>
      <c r="K61" s="5">
        <v>15427096</v>
      </c>
      <c r="L61" s="5">
        <v>5064250</v>
      </c>
      <c r="M61" s="5">
        <v>800708</v>
      </c>
      <c r="N61" s="5">
        <v>121133</v>
      </c>
      <c r="O61" s="5">
        <v>8313543</v>
      </c>
      <c r="P61" s="5">
        <v>1127462</v>
      </c>
    </row>
    <row r="62" spans="1:16">
      <c r="A62" s="5">
        <v>1397</v>
      </c>
      <c r="B62" s="5">
        <v>3</v>
      </c>
      <c r="C62" s="5" t="s">
        <v>273</v>
      </c>
      <c r="D62" s="5" t="s">
        <v>274</v>
      </c>
      <c r="E62" s="5">
        <v>281833</v>
      </c>
      <c r="F62" s="5">
        <v>71652</v>
      </c>
      <c r="G62" s="5">
        <v>1460</v>
      </c>
      <c r="H62" s="5">
        <v>0</v>
      </c>
      <c r="I62" s="5">
        <v>208722</v>
      </c>
      <c r="J62" s="5">
        <v>0</v>
      </c>
      <c r="K62" s="5">
        <v>442762</v>
      </c>
      <c r="L62" s="5">
        <v>149592</v>
      </c>
      <c r="M62" s="5">
        <v>1356</v>
      </c>
      <c r="N62" s="5">
        <v>0</v>
      </c>
      <c r="O62" s="5">
        <v>291814</v>
      </c>
      <c r="P62" s="5">
        <v>0</v>
      </c>
    </row>
    <row r="63" spans="1:16">
      <c r="A63" s="5">
        <v>1397</v>
      </c>
      <c r="B63" s="5">
        <v>4</v>
      </c>
      <c r="C63" s="5" t="s">
        <v>275</v>
      </c>
      <c r="D63" s="5" t="s">
        <v>274</v>
      </c>
      <c r="E63" s="5">
        <v>281833</v>
      </c>
      <c r="F63" s="5">
        <v>71652</v>
      </c>
      <c r="G63" s="5">
        <v>1460</v>
      </c>
      <c r="H63" s="5">
        <v>0</v>
      </c>
      <c r="I63" s="5">
        <v>208722</v>
      </c>
      <c r="J63" s="5">
        <v>0</v>
      </c>
      <c r="K63" s="5">
        <v>442762</v>
      </c>
      <c r="L63" s="5">
        <v>149592</v>
      </c>
      <c r="M63" s="5">
        <v>1356</v>
      </c>
      <c r="N63" s="5">
        <v>0</v>
      </c>
      <c r="O63" s="5">
        <v>291814</v>
      </c>
      <c r="P63" s="5">
        <v>0</v>
      </c>
    </row>
    <row r="64" spans="1:16">
      <c r="A64" s="5">
        <v>1397</v>
      </c>
      <c r="B64" s="5">
        <v>3</v>
      </c>
      <c r="C64" s="5" t="s">
        <v>276</v>
      </c>
      <c r="D64" s="5" t="s">
        <v>277</v>
      </c>
      <c r="E64" s="5">
        <v>11810578</v>
      </c>
      <c r="F64" s="5">
        <v>4085685</v>
      </c>
      <c r="G64" s="5">
        <v>1287118</v>
      </c>
      <c r="H64" s="5">
        <v>2838</v>
      </c>
      <c r="I64" s="5">
        <v>6049817</v>
      </c>
      <c r="J64" s="5">
        <v>385121</v>
      </c>
      <c r="K64" s="5">
        <v>14984334</v>
      </c>
      <c r="L64" s="5">
        <v>4914658</v>
      </c>
      <c r="M64" s="5">
        <v>799352</v>
      </c>
      <c r="N64" s="5">
        <v>121133</v>
      </c>
      <c r="O64" s="5">
        <v>8021728</v>
      </c>
      <c r="P64" s="5">
        <v>1127462</v>
      </c>
    </row>
    <row r="65" spans="1:16">
      <c r="A65" s="5">
        <v>1397</v>
      </c>
      <c r="B65" s="5">
        <v>4</v>
      </c>
      <c r="C65" s="5" t="s">
        <v>278</v>
      </c>
      <c r="D65" s="5" t="s">
        <v>279</v>
      </c>
      <c r="E65" s="5">
        <v>11274574</v>
      </c>
      <c r="F65" s="5">
        <v>4023035</v>
      </c>
      <c r="G65" s="5">
        <v>1271246</v>
      </c>
      <c r="H65" s="5">
        <v>1801</v>
      </c>
      <c r="I65" s="5">
        <v>5614094</v>
      </c>
      <c r="J65" s="5">
        <v>364399</v>
      </c>
      <c r="K65" s="5">
        <v>14293290</v>
      </c>
      <c r="L65" s="5">
        <v>4767292</v>
      </c>
      <c r="M65" s="5">
        <v>784445</v>
      </c>
      <c r="N65" s="5">
        <v>119479</v>
      </c>
      <c r="O65" s="5">
        <v>7512753</v>
      </c>
      <c r="P65" s="5">
        <v>1109321</v>
      </c>
    </row>
    <row r="66" spans="1:16">
      <c r="A66" s="5">
        <v>1397</v>
      </c>
      <c r="B66" s="5">
        <v>4</v>
      </c>
      <c r="C66" s="5" t="s">
        <v>280</v>
      </c>
      <c r="D66" s="5" t="s">
        <v>281</v>
      </c>
      <c r="E66" s="5">
        <v>448863</v>
      </c>
      <c r="F66" s="5">
        <v>54544</v>
      </c>
      <c r="G66" s="5">
        <v>13786</v>
      </c>
      <c r="H66" s="5">
        <v>1037</v>
      </c>
      <c r="I66" s="5">
        <v>359774</v>
      </c>
      <c r="J66" s="5">
        <v>19722</v>
      </c>
      <c r="K66" s="5">
        <v>575474</v>
      </c>
      <c r="L66" s="5">
        <v>128311</v>
      </c>
      <c r="M66" s="5">
        <v>12237</v>
      </c>
      <c r="N66" s="5">
        <v>1654</v>
      </c>
      <c r="O66" s="5">
        <v>417131</v>
      </c>
      <c r="P66" s="5">
        <v>16141</v>
      </c>
    </row>
    <row r="67" spans="1:16">
      <c r="A67" s="5">
        <v>1397</v>
      </c>
      <c r="B67" s="5">
        <v>4</v>
      </c>
      <c r="C67" s="5" t="s">
        <v>282</v>
      </c>
      <c r="D67" s="5" t="s">
        <v>283</v>
      </c>
      <c r="E67" s="5">
        <v>74098</v>
      </c>
      <c r="F67" s="5">
        <v>1106</v>
      </c>
      <c r="G67" s="5">
        <v>2086</v>
      </c>
      <c r="H67" s="5">
        <v>0</v>
      </c>
      <c r="I67" s="5">
        <v>70907</v>
      </c>
      <c r="J67" s="5">
        <v>0</v>
      </c>
      <c r="K67" s="5">
        <v>92271</v>
      </c>
      <c r="L67" s="5">
        <v>55</v>
      </c>
      <c r="M67" s="5">
        <v>2670</v>
      </c>
      <c r="N67" s="5">
        <v>0</v>
      </c>
      <c r="O67" s="5">
        <v>89546</v>
      </c>
      <c r="P67" s="5">
        <v>0</v>
      </c>
    </row>
    <row r="68" spans="1:16">
      <c r="A68" s="5">
        <v>1397</v>
      </c>
      <c r="B68" s="5">
        <v>4</v>
      </c>
      <c r="C68" s="5" t="s">
        <v>284</v>
      </c>
      <c r="D68" s="5" t="s">
        <v>285</v>
      </c>
      <c r="E68" s="5">
        <v>13042</v>
      </c>
      <c r="F68" s="5">
        <v>7000</v>
      </c>
      <c r="G68" s="5">
        <v>0</v>
      </c>
      <c r="H68" s="5">
        <v>0</v>
      </c>
      <c r="I68" s="5">
        <v>5042</v>
      </c>
      <c r="J68" s="5">
        <v>1000</v>
      </c>
      <c r="K68" s="5">
        <v>23299</v>
      </c>
      <c r="L68" s="5">
        <v>19000</v>
      </c>
      <c r="M68" s="5">
        <v>0</v>
      </c>
      <c r="N68" s="5">
        <v>0</v>
      </c>
      <c r="O68" s="5">
        <v>2299</v>
      </c>
      <c r="P68" s="5">
        <v>2000</v>
      </c>
    </row>
    <row r="69" spans="1:16">
      <c r="A69" s="5">
        <v>1397</v>
      </c>
      <c r="B69" s="5">
        <v>2</v>
      </c>
      <c r="C69" s="5" t="s">
        <v>286</v>
      </c>
      <c r="D69" s="5" t="s">
        <v>287</v>
      </c>
      <c r="E69" s="5">
        <v>16546435</v>
      </c>
      <c r="F69" s="5">
        <v>3757326</v>
      </c>
      <c r="G69" s="5">
        <v>233310</v>
      </c>
      <c r="H69" s="5">
        <v>369697</v>
      </c>
      <c r="I69" s="5">
        <v>12028585</v>
      </c>
      <c r="J69" s="5">
        <v>157517</v>
      </c>
      <c r="K69" s="5">
        <v>18400115</v>
      </c>
      <c r="L69" s="5">
        <v>3869392</v>
      </c>
      <c r="M69" s="5">
        <v>397868</v>
      </c>
      <c r="N69" s="5">
        <v>80163</v>
      </c>
      <c r="O69" s="5">
        <v>13819819</v>
      </c>
      <c r="P69" s="5">
        <v>232873</v>
      </c>
    </row>
    <row r="70" spans="1:16">
      <c r="A70" s="5">
        <v>1397</v>
      </c>
      <c r="B70" s="5">
        <v>3</v>
      </c>
      <c r="C70" s="5" t="s">
        <v>288</v>
      </c>
      <c r="D70" s="5" t="s">
        <v>287</v>
      </c>
      <c r="E70" s="5">
        <v>16546435</v>
      </c>
      <c r="F70" s="5">
        <v>3757326</v>
      </c>
      <c r="G70" s="5">
        <v>233310</v>
      </c>
      <c r="H70" s="5">
        <v>369697</v>
      </c>
      <c r="I70" s="5">
        <v>12028585</v>
      </c>
      <c r="J70" s="5">
        <v>157517</v>
      </c>
      <c r="K70" s="5">
        <v>18400115</v>
      </c>
      <c r="L70" s="5">
        <v>3869392</v>
      </c>
      <c r="M70" s="5">
        <v>397868</v>
      </c>
      <c r="N70" s="5">
        <v>80163</v>
      </c>
      <c r="O70" s="5">
        <v>13819819</v>
      </c>
      <c r="P70" s="5">
        <v>232873</v>
      </c>
    </row>
    <row r="71" spans="1:16">
      <c r="A71" s="5">
        <v>1397</v>
      </c>
      <c r="B71" s="5">
        <v>4</v>
      </c>
      <c r="C71" s="5" t="s">
        <v>289</v>
      </c>
      <c r="D71" s="5" t="s">
        <v>290</v>
      </c>
      <c r="E71" s="5">
        <v>5130340</v>
      </c>
      <c r="F71" s="5">
        <v>985961</v>
      </c>
      <c r="G71" s="5">
        <v>69076</v>
      </c>
      <c r="H71" s="5">
        <v>358373</v>
      </c>
      <c r="I71" s="5">
        <v>3668235</v>
      </c>
      <c r="J71" s="5">
        <v>48695</v>
      </c>
      <c r="K71" s="5">
        <v>4679351</v>
      </c>
      <c r="L71" s="5">
        <v>719316</v>
      </c>
      <c r="M71" s="5">
        <v>57212</v>
      </c>
      <c r="N71" s="5">
        <v>31620</v>
      </c>
      <c r="O71" s="5">
        <v>3847413</v>
      </c>
      <c r="P71" s="5">
        <v>23790</v>
      </c>
    </row>
    <row r="72" spans="1:16">
      <c r="A72" s="5">
        <v>1397</v>
      </c>
      <c r="B72" s="5">
        <v>4</v>
      </c>
      <c r="C72" s="5" t="s">
        <v>291</v>
      </c>
      <c r="D72" s="5" t="s">
        <v>292</v>
      </c>
      <c r="E72" s="5">
        <v>3012057</v>
      </c>
      <c r="F72" s="5">
        <v>683588</v>
      </c>
      <c r="G72" s="5">
        <v>17785</v>
      </c>
      <c r="H72" s="5">
        <v>0</v>
      </c>
      <c r="I72" s="5">
        <v>2273922</v>
      </c>
      <c r="J72" s="5">
        <v>36763</v>
      </c>
      <c r="K72" s="5">
        <v>4165946</v>
      </c>
      <c r="L72" s="5">
        <v>1416119</v>
      </c>
      <c r="M72" s="5">
        <v>128731</v>
      </c>
      <c r="N72" s="5">
        <v>0</v>
      </c>
      <c r="O72" s="5">
        <v>2579897</v>
      </c>
      <c r="P72" s="5">
        <v>41198</v>
      </c>
    </row>
    <row r="73" spans="1:16">
      <c r="A73" s="5">
        <v>1397</v>
      </c>
      <c r="B73" s="5">
        <v>4</v>
      </c>
      <c r="C73" s="5" t="s">
        <v>293</v>
      </c>
      <c r="D73" s="5" t="s">
        <v>294</v>
      </c>
      <c r="E73" s="5">
        <v>8404038</v>
      </c>
      <c r="F73" s="5">
        <v>2087778</v>
      </c>
      <c r="G73" s="5">
        <v>146449</v>
      </c>
      <c r="H73" s="5">
        <v>11324</v>
      </c>
      <c r="I73" s="5">
        <v>6086428</v>
      </c>
      <c r="J73" s="5">
        <v>72059</v>
      </c>
      <c r="K73" s="5">
        <v>9554817</v>
      </c>
      <c r="L73" s="5">
        <v>1733956</v>
      </c>
      <c r="M73" s="5">
        <v>211925</v>
      </c>
      <c r="N73" s="5">
        <v>48543</v>
      </c>
      <c r="O73" s="5">
        <v>7392508</v>
      </c>
      <c r="P73" s="5">
        <v>167885</v>
      </c>
    </row>
    <row r="74" spans="1:16">
      <c r="A74" s="5">
        <v>1397</v>
      </c>
      <c r="B74" s="5">
        <v>2</v>
      </c>
      <c r="C74" s="5" t="s">
        <v>295</v>
      </c>
      <c r="D74" s="5" t="s">
        <v>296</v>
      </c>
      <c r="E74" s="5">
        <v>3835453</v>
      </c>
      <c r="F74" s="5">
        <v>1267377</v>
      </c>
      <c r="G74" s="5">
        <v>226707</v>
      </c>
      <c r="H74" s="5">
        <v>4500</v>
      </c>
      <c r="I74" s="5">
        <v>2260163</v>
      </c>
      <c r="J74" s="5">
        <v>76706</v>
      </c>
      <c r="K74" s="5">
        <v>4491213</v>
      </c>
      <c r="L74" s="5">
        <v>1261919</v>
      </c>
      <c r="M74" s="5">
        <v>319396</v>
      </c>
      <c r="N74" s="5">
        <v>3595</v>
      </c>
      <c r="O74" s="5">
        <v>2809346</v>
      </c>
      <c r="P74" s="5">
        <v>96956</v>
      </c>
    </row>
    <row r="75" spans="1:16">
      <c r="A75" s="5">
        <v>1397</v>
      </c>
      <c r="B75" s="5">
        <v>7</v>
      </c>
      <c r="C75" s="5" t="s">
        <v>297</v>
      </c>
      <c r="D75" s="5" t="s">
        <v>298</v>
      </c>
      <c r="E75" s="5">
        <v>3835453</v>
      </c>
      <c r="F75" s="5">
        <v>1267377</v>
      </c>
      <c r="G75" s="5">
        <v>226707</v>
      </c>
      <c r="H75" s="5">
        <v>4500</v>
      </c>
      <c r="I75" s="5">
        <v>2260163</v>
      </c>
      <c r="J75" s="5">
        <v>76706</v>
      </c>
      <c r="K75" s="5">
        <v>4491213</v>
      </c>
      <c r="L75" s="5">
        <v>1261919</v>
      </c>
      <c r="M75" s="5">
        <v>319396</v>
      </c>
      <c r="N75" s="5">
        <v>3595</v>
      </c>
      <c r="O75" s="5">
        <v>2809346</v>
      </c>
      <c r="P75" s="5">
        <v>96956</v>
      </c>
    </row>
    <row r="76" spans="1:16">
      <c r="A76" s="5">
        <v>1397</v>
      </c>
      <c r="B76" s="5">
        <v>4</v>
      </c>
      <c r="C76" s="5" t="s">
        <v>299</v>
      </c>
      <c r="D76" s="5" t="s">
        <v>300</v>
      </c>
      <c r="E76" s="5">
        <v>3801857</v>
      </c>
      <c r="F76" s="5">
        <v>1245412</v>
      </c>
      <c r="G76" s="5">
        <v>226707</v>
      </c>
      <c r="H76" s="5">
        <v>4500</v>
      </c>
      <c r="I76" s="5">
        <v>2248532</v>
      </c>
      <c r="J76" s="5">
        <v>76706</v>
      </c>
      <c r="K76" s="5">
        <v>4462826</v>
      </c>
      <c r="L76" s="5">
        <v>1243155</v>
      </c>
      <c r="M76" s="5">
        <v>319396</v>
      </c>
      <c r="N76" s="5">
        <v>3595</v>
      </c>
      <c r="O76" s="5">
        <v>2799723</v>
      </c>
      <c r="P76" s="5">
        <v>96956</v>
      </c>
    </row>
    <row r="77" spans="1:16">
      <c r="A77" s="5">
        <v>1397</v>
      </c>
      <c r="B77" s="5">
        <v>9</v>
      </c>
      <c r="C77" s="5" t="s">
        <v>301</v>
      </c>
      <c r="D77" s="5" t="s">
        <v>302</v>
      </c>
      <c r="E77" s="5">
        <v>33596</v>
      </c>
      <c r="F77" s="5">
        <v>21965</v>
      </c>
      <c r="G77" s="5">
        <v>0</v>
      </c>
      <c r="H77" s="5">
        <v>0</v>
      </c>
      <c r="I77" s="5">
        <v>11632</v>
      </c>
      <c r="J77" s="5">
        <v>0</v>
      </c>
      <c r="K77" s="5">
        <v>28387</v>
      </c>
      <c r="L77" s="5">
        <v>18764</v>
      </c>
      <c r="M77" s="5">
        <v>0</v>
      </c>
      <c r="N77" s="5">
        <v>0</v>
      </c>
      <c r="O77" s="5">
        <v>9623</v>
      </c>
      <c r="P77" s="5">
        <v>0</v>
      </c>
    </row>
    <row r="78" spans="1:16">
      <c r="A78" s="5">
        <v>1397</v>
      </c>
      <c r="B78" s="5">
        <v>2</v>
      </c>
      <c r="C78" s="5" t="s">
        <v>303</v>
      </c>
      <c r="D78" s="5" t="s">
        <v>304</v>
      </c>
      <c r="E78" s="5">
        <v>147593458</v>
      </c>
      <c r="F78" s="5">
        <v>69422380</v>
      </c>
      <c r="G78" s="5">
        <v>13262057</v>
      </c>
      <c r="H78" s="5">
        <v>267989</v>
      </c>
      <c r="I78" s="5">
        <v>64118460</v>
      </c>
      <c r="J78" s="5">
        <v>522572</v>
      </c>
      <c r="K78" s="5">
        <v>381786987</v>
      </c>
      <c r="L78" s="5">
        <v>233969865</v>
      </c>
      <c r="M78" s="5">
        <v>30589800</v>
      </c>
      <c r="N78" s="5">
        <v>306227</v>
      </c>
      <c r="O78" s="5">
        <v>115150960</v>
      </c>
      <c r="P78" s="5">
        <v>1770135</v>
      </c>
    </row>
    <row r="79" spans="1:16">
      <c r="A79" s="5">
        <v>1397</v>
      </c>
      <c r="B79" s="5">
        <v>3</v>
      </c>
      <c r="C79" s="5" t="s">
        <v>305</v>
      </c>
      <c r="D79" s="5" t="s">
        <v>306</v>
      </c>
      <c r="E79" s="5">
        <v>2208536</v>
      </c>
      <c r="F79" s="5">
        <v>1311822</v>
      </c>
      <c r="G79" s="5">
        <v>500</v>
      </c>
      <c r="H79" s="5">
        <v>0</v>
      </c>
      <c r="I79" s="5">
        <v>891741</v>
      </c>
      <c r="J79" s="5">
        <v>4472</v>
      </c>
      <c r="K79" s="5">
        <v>3003569</v>
      </c>
      <c r="L79" s="5">
        <v>2027238</v>
      </c>
      <c r="M79" s="5">
        <v>500</v>
      </c>
      <c r="N79" s="5">
        <v>0</v>
      </c>
      <c r="O79" s="5">
        <v>970210</v>
      </c>
      <c r="P79" s="5">
        <v>5621</v>
      </c>
    </row>
    <row r="80" spans="1:16">
      <c r="A80" s="5">
        <v>1397</v>
      </c>
      <c r="B80" s="5">
        <v>4</v>
      </c>
      <c r="C80" s="5" t="s">
        <v>307</v>
      </c>
      <c r="D80" s="5" t="s">
        <v>308</v>
      </c>
      <c r="E80" s="5">
        <v>2208536</v>
      </c>
      <c r="F80" s="5">
        <v>1311822</v>
      </c>
      <c r="G80" s="5">
        <v>500</v>
      </c>
      <c r="H80" s="5">
        <v>0</v>
      </c>
      <c r="I80" s="5">
        <v>891741</v>
      </c>
      <c r="J80" s="5">
        <v>4472</v>
      </c>
      <c r="K80" s="5">
        <v>3003569</v>
      </c>
      <c r="L80" s="5">
        <v>2027238</v>
      </c>
      <c r="M80" s="5">
        <v>500</v>
      </c>
      <c r="N80" s="5">
        <v>0</v>
      </c>
      <c r="O80" s="5">
        <v>970210</v>
      </c>
      <c r="P80" s="5">
        <v>5621</v>
      </c>
    </row>
    <row r="81" spans="1:16">
      <c r="A81" s="5">
        <v>1397</v>
      </c>
      <c r="B81" s="5">
        <v>3</v>
      </c>
      <c r="C81" s="5" t="s">
        <v>309</v>
      </c>
      <c r="D81" s="5" t="s">
        <v>310</v>
      </c>
      <c r="E81" s="5">
        <v>145384922</v>
      </c>
      <c r="F81" s="5">
        <v>68110557</v>
      </c>
      <c r="G81" s="5">
        <v>13261557</v>
      </c>
      <c r="H81" s="5">
        <v>267989</v>
      </c>
      <c r="I81" s="5">
        <v>63226719</v>
      </c>
      <c r="J81" s="5">
        <v>518099</v>
      </c>
      <c r="K81" s="5">
        <v>378783418</v>
      </c>
      <c r="L81" s="5">
        <v>231942627</v>
      </c>
      <c r="M81" s="5">
        <v>30589300</v>
      </c>
      <c r="N81" s="5">
        <v>306227</v>
      </c>
      <c r="O81" s="5">
        <v>114180750</v>
      </c>
      <c r="P81" s="5">
        <v>1764515</v>
      </c>
    </row>
    <row r="82" spans="1:16">
      <c r="A82" s="5">
        <v>1397</v>
      </c>
      <c r="B82" s="5">
        <v>4</v>
      </c>
      <c r="C82" s="5" t="s">
        <v>311</v>
      </c>
      <c r="D82" s="5" t="s">
        <v>310</v>
      </c>
      <c r="E82" s="5">
        <v>145384922</v>
      </c>
      <c r="F82" s="5">
        <v>68110557</v>
      </c>
      <c r="G82" s="5">
        <v>13261557</v>
      </c>
      <c r="H82" s="5">
        <v>267989</v>
      </c>
      <c r="I82" s="5">
        <v>63226719</v>
      </c>
      <c r="J82" s="5">
        <v>518099</v>
      </c>
      <c r="K82" s="5">
        <v>378783418</v>
      </c>
      <c r="L82" s="5">
        <v>231942627</v>
      </c>
      <c r="M82" s="5">
        <v>30589300</v>
      </c>
      <c r="N82" s="5">
        <v>306227</v>
      </c>
      <c r="O82" s="5">
        <v>114180750</v>
      </c>
      <c r="P82" s="5">
        <v>1764515</v>
      </c>
    </row>
    <row r="83" spans="1:16">
      <c r="A83" s="5">
        <v>1397</v>
      </c>
      <c r="B83" s="5">
        <v>2</v>
      </c>
      <c r="C83" s="5" t="s">
        <v>312</v>
      </c>
      <c r="D83" s="5" t="s">
        <v>313</v>
      </c>
      <c r="E83" s="5">
        <v>170164739</v>
      </c>
      <c r="F83" s="5">
        <v>50906667</v>
      </c>
      <c r="G83" s="5">
        <v>5244303</v>
      </c>
      <c r="H83" s="5">
        <v>716337</v>
      </c>
      <c r="I83" s="5">
        <v>109322329</v>
      </c>
      <c r="J83" s="5">
        <v>3975103</v>
      </c>
      <c r="K83" s="5">
        <v>259312842</v>
      </c>
      <c r="L83" s="5">
        <v>96516422</v>
      </c>
      <c r="M83" s="5">
        <v>9574975</v>
      </c>
      <c r="N83" s="5">
        <v>554002</v>
      </c>
      <c r="O83" s="5">
        <v>143429339</v>
      </c>
      <c r="P83" s="5">
        <v>9238104</v>
      </c>
    </row>
    <row r="84" spans="1:16">
      <c r="A84" s="5">
        <v>1397</v>
      </c>
      <c r="B84" s="5">
        <v>3</v>
      </c>
      <c r="C84" s="5" t="s">
        <v>314</v>
      </c>
      <c r="D84" s="5" t="s">
        <v>315</v>
      </c>
      <c r="E84" s="5">
        <v>124014271</v>
      </c>
      <c r="F84" s="5">
        <v>30711857</v>
      </c>
      <c r="G84" s="5">
        <v>4215662</v>
      </c>
      <c r="H84" s="5">
        <v>14291</v>
      </c>
      <c r="I84" s="5">
        <v>86801176</v>
      </c>
      <c r="J84" s="5">
        <v>2271285</v>
      </c>
      <c r="K84" s="5">
        <v>204074412</v>
      </c>
      <c r="L84" s="5">
        <v>77421722</v>
      </c>
      <c r="M84" s="5">
        <v>8249601</v>
      </c>
      <c r="N84" s="5">
        <v>38361</v>
      </c>
      <c r="O84" s="5">
        <v>112970975</v>
      </c>
      <c r="P84" s="5">
        <v>5393754</v>
      </c>
    </row>
    <row r="85" spans="1:16">
      <c r="A85" s="5">
        <v>1397</v>
      </c>
      <c r="B85" s="5">
        <v>4</v>
      </c>
      <c r="C85" s="5" t="s">
        <v>316</v>
      </c>
      <c r="D85" s="5" t="s">
        <v>317</v>
      </c>
      <c r="E85" s="5">
        <v>65295896</v>
      </c>
      <c r="F85" s="5">
        <v>16068957</v>
      </c>
      <c r="G85" s="5">
        <v>3222293</v>
      </c>
      <c r="H85" s="5">
        <v>5204</v>
      </c>
      <c r="I85" s="5">
        <v>44615753</v>
      </c>
      <c r="J85" s="5">
        <v>1383689</v>
      </c>
      <c r="K85" s="5">
        <v>115587690</v>
      </c>
      <c r="L85" s="5">
        <v>47743199</v>
      </c>
      <c r="M85" s="5">
        <v>6880780</v>
      </c>
      <c r="N85" s="5">
        <v>24699</v>
      </c>
      <c r="O85" s="5">
        <v>56382427</v>
      </c>
      <c r="P85" s="5">
        <v>4556585</v>
      </c>
    </row>
    <row r="86" spans="1:16">
      <c r="A86" s="5">
        <v>1397</v>
      </c>
      <c r="B86" s="5">
        <v>4</v>
      </c>
      <c r="C86" s="5" t="s">
        <v>318</v>
      </c>
      <c r="D86" s="5" t="s">
        <v>319</v>
      </c>
      <c r="E86" s="5">
        <v>4889317</v>
      </c>
      <c r="F86" s="5">
        <v>1093604</v>
      </c>
      <c r="G86" s="5">
        <v>8273</v>
      </c>
      <c r="H86" s="5">
        <v>191</v>
      </c>
      <c r="I86" s="5">
        <v>3771505</v>
      </c>
      <c r="J86" s="5">
        <v>15744</v>
      </c>
      <c r="K86" s="5">
        <v>8278568</v>
      </c>
      <c r="L86" s="5">
        <v>3210039</v>
      </c>
      <c r="M86" s="5">
        <v>8574</v>
      </c>
      <c r="N86" s="5">
        <v>857</v>
      </c>
      <c r="O86" s="5">
        <v>5040260</v>
      </c>
      <c r="P86" s="5">
        <v>18839</v>
      </c>
    </row>
    <row r="87" spans="1:16">
      <c r="A87" s="5">
        <v>1397</v>
      </c>
      <c r="B87" s="5">
        <v>4</v>
      </c>
      <c r="C87" s="5" t="s">
        <v>320</v>
      </c>
      <c r="D87" s="5" t="s">
        <v>321</v>
      </c>
      <c r="E87" s="5">
        <v>53829059</v>
      </c>
      <c r="F87" s="5">
        <v>13549296</v>
      </c>
      <c r="G87" s="5">
        <v>985097</v>
      </c>
      <c r="H87" s="5">
        <v>8896</v>
      </c>
      <c r="I87" s="5">
        <v>38413918</v>
      </c>
      <c r="J87" s="5">
        <v>871853</v>
      </c>
      <c r="K87" s="5">
        <v>80208154</v>
      </c>
      <c r="L87" s="5">
        <v>26468484</v>
      </c>
      <c r="M87" s="5">
        <v>1360247</v>
      </c>
      <c r="N87" s="5">
        <v>12804</v>
      </c>
      <c r="O87" s="5">
        <v>51548289</v>
      </c>
      <c r="P87" s="5">
        <v>818330</v>
      </c>
    </row>
    <row r="88" spans="1:16">
      <c r="A88" s="5">
        <v>1397</v>
      </c>
      <c r="B88" s="5">
        <v>3</v>
      </c>
      <c r="C88" s="5" t="s">
        <v>322</v>
      </c>
      <c r="D88" s="5" t="s">
        <v>323</v>
      </c>
      <c r="E88" s="5">
        <v>39725663</v>
      </c>
      <c r="F88" s="5">
        <v>17389045</v>
      </c>
      <c r="G88" s="5">
        <v>616860</v>
      </c>
      <c r="H88" s="5">
        <v>631136</v>
      </c>
      <c r="I88" s="5">
        <v>19640236</v>
      </c>
      <c r="J88" s="5">
        <v>1448386</v>
      </c>
      <c r="K88" s="5">
        <v>47933617</v>
      </c>
      <c r="L88" s="5">
        <v>16537812</v>
      </c>
      <c r="M88" s="5">
        <v>1008817</v>
      </c>
      <c r="N88" s="5">
        <v>477924</v>
      </c>
      <c r="O88" s="5">
        <v>26273093</v>
      </c>
      <c r="P88" s="5">
        <v>3635971</v>
      </c>
    </row>
    <row r="89" spans="1:16">
      <c r="A89" s="5">
        <v>1397</v>
      </c>
      <c r="B89" s="5">
        <v>4</v>
      </c>
      <c r="C89" s="5" t="s">
        <v>324</v>
      </c>
      <c r="D89" s="5" t="s">
        <v>325</v>
      </c>
      <c r="E89" s="5">
        <v>2873472</v>
      </c>
      <c r="F89" s="5">
        <v>1204572</v>
      </c>
      <c r="G89" s="5">
        <v>3453</v>
      </c>
      <c r="H89" s="5">
        <v>455014</v>
      </c>
      <c r="I89" s="5">
        <v>1197611</v>
      </c>
      <c r="J89" s="5">
        <v>12823</v>
      </c>
      <c r="K89" s="5">
        <v>2820006</v>
      </c>
      <c r="L89" s="5">
        <v>754186</v>
      </c>
      <c r="M89" s="5">
        <v>956</v>
      </c>
      <c r="N89" s="5">
        <v>213042</v>
      </c>
      <c r="O89" s="5">
        <v>1823767</v>
      </c>
      <c r="P89" s="5">
        <v>28055</v>
      </c>
    </row>
    <row r="90" spans="1:16">
      <c r="A90" s="5">
        <v>1397</v>
      </c>
      <c r="B90" s="5">
        <v>4</v>
      </c>
      <c r="C90" s="5" t="s">
        <v>326</v>
      </c>
      <c r="D90" s="5" t="s">
        <v>327</v>
      </c>
      <c r="E90" s="5">
        <v>8885520</v>
      </c>
      <c r="F90" s="5">
        <v>2242855</v>
      </c>
      <c r="G90" s="5">
        <v>365470</v>
      </c>
      <c r="H90" s="5">
        <v>40802</v>
      </c>
      <c r="I90" s="5">
        <v>6093912</v>
      </c>
      <c r="J90" s="5">
        <v>142481</v>
      </c>
      <c r="K90" s="5">
        <v>11546506</v>
      </c>
      <c r="L90" s="5">
        <v>2437266</v>
      </c>
      <c r="M90" s="5">
        <v>532043</v>
      </c>
      <c r="N90" s="5">
        <v>54897</v>
      </c>
      <c r="O90" s="5">
        <v>8253267</v>
      </c>
      <c r="P90" s="5">
        <v>269033</v>
      </c>
    </row>
    <row r="91" spans="1:16">
      <c r="A91" s="5">
        <v>1397</v>
      </c>
      <c r="B91" s="5">
        <v>4</v>
      </c>
      <c r="C91" s="5" t="s">
        <v>328</v>
      </c>
      <c r="D91" s="5" t="s">
        <v>329</v>
      </c>
      <c r="E91" s="5">
        <v>14040453</v>
      </c>
      <c r="F91" s="5">
        <v>4959116</v>
      </c>
      <c r="G91" s="5">
        <v>206274</v>
      </c>
      <c r="H91" s="5">
        <v>84534</v>
      </c>
      <c r="I91" s="5">
        <v>7531318</v>
      </c>
      <c r="J91" s="5">
        <v>1259212</v>
      </c>
      <c r="K91" s="5">
        <v>18747330</v>
      </c>
      <c r="L91" s="5">
        <v>3837350</v>
      </c>
      <c r="M91" s="5">
        <v>220810</v>
      </c>
      <c r="N91" s="5">
        <v>88982</v>
      </c>
      <c r="O91" s="5">
        <v>11297477</v>
      </c>
      <c r="P91" s="5">
        <v>3302711</v>
      </c>
    </row>
    <row r="92" spans="1:16">
      <c r="A92" s="5">
        <v>1397</v>
      </c>
      <c r="B92" s="5">
        <v>4</v>
      </c>
      <c r="C92" s="5" t="s">
        <v>330</v>
      </c>
      <c r="D92" s="5" t="s">
        <v>331</v>
      </c>
      <c r="E92" s="5">
        <v>13926218</v>
      </c>
      <c r="F92" s="5">
        <v>8982503</v>
      </c>
      <c r="G92" s="5">
        <v>41664</v>
      </c>
      <c r="H92" s="5">
        <v>50786</v>
      </c>
      <c r="I92" s="5">
        <v>4817396</v>
      </c>
      <c r="J92" s="5">
        <v>33870</v>
      </c>
      <c r="K92" s="5">
        <v>14819775</v>
      </c>
      <c r="L92" s="5">
        <v>9509010</v>
      </c>
      <c r="M92" s="5">
        <v>255008</v>
      </c>
      <c r="N92" s="5">
        <v>121002</v>
      </c>
      <c r="O92" s="5">
        <v>4898582</v>
      </c>
      <c r="P92" s="5">
        <v>36173</v>
      </c>
    </row>
    <row r="93" spans="1:16">
      <c r="A93" s="5">
        <v>1397</v>
      </c>
      <c r="B93" s="5">
        <v>3</v>
      </c>
      <c r="C93" s="5" t="s">
        <v>332</v>
      </c>
      <c r="D93" s="5" t="s">
        <v>333</v>
      </c>
      <c r="E93" s="5">
        <v>6424805</v>
      </c>
      <c r="F93" s="5">
        <v>2805765</v>
      </c>
      <c r="G93" s="5">
        <v>411781</v>
      </c>
      <c r="H93" s="5">
        <v>70909</v>
      </c>
      <c r="I93" s="5">
        <v>2880918</v>
      </c>
      <c r="J93" s="5">
        <v>255432</v>
      </c>
      <c r="K93" s="5">
        <v>7304814</v>
      </c>
      <c r="L93" s="5">
        <v>2556889</v>
      </c>
      <c r="M93" s="5">
        <v>316557</v>
      </c>
      <c r="N93" s="5">
        <v>37717</v>
      </c>
      <c r="O93" s="5">
        <v>4185271</v>
      </c>
      <c r="P93" s="5">
        <v>208379</v>
      </c>
    </row>
    <row r="94" spans="1:16">
      <c r="A94" s="5">
        <v>1397</v>
      </c>
      <c r="B94" s="5">
        <v>4</v>
      </c>
      <c r="C94" s="5" t="s">
        <v>334</v>
      </c>
      <c r="D94" s="5" t="s">
        <v>333</v>
      </c>
      <c r="E94" s="5">
        <v>6424805</v>
      </c>
      <c r="F94" s="5">
        <v>2805765</v>
      </c>
      <c r="G94" s="5">
        <v>411781</v>
      </c>
      <c r="H94" s="5">
        <v>70909</v>
      </c>
      <c r="I94" s="5">
        <v>2880918</v>
      </c>
      <c r="J94" s="5">
        <v>255432</v>
      </c>
      <c r="K94" s="5">
        <v>7304814</v>
      </c>
      <c r="L94" s="5">
        <v>2556889</v>
      </c>
      <c r="M94" s="5">
        <v>316557</v>
      </c>
      <c r="N94" s="5">
        <v>37717</v>
      </c>
      <c r="O94" s="5">
        <v>4185271</v>
      </c>
      <c r="P94" s="5">
        <v>208379</v>
      </c>
    </row>
    <row r="95" spans="1:16">
      <c r="A95" s="5">
        <v>1397</v>
      </c>
      <c r="B95" s="5">
        <v>2</v>
      </c>
      <c r="C95" s="5" t="s">
        <v>335</v>
      </c>
      <c r="D95" s="5" t="s">
        <v>336</v>
      </c>
      <c r="E95" s="5">
        <v>35477267</v>
      </c>
      <c r="F95" s="5">
        <v>11261699</v>
      </c>
      <c r="G95" s="5">
        <v>2435262</v>
      </c>
      <c r="H95" s="5">
        <v>1098551</v>
      </c>
      <c r="I95" s="5">
        <v>19225624</v>
      </c>
      <c r="J95" s="5">
        <v>1456132</v>
      </c>
      <c r="K95" s="5">
        <v>46118701</v>
      </c>
      <c r="L95" s="5">
        <v>13055234</v>
      </c>
      <c r="M95" s="5">
        <v>3053061</v>
      </c>
      <c r="N95" s="5">
        <v>1113911</v>
      </c>
      <c r="O95" s="5">
        <v>27271433</v>
      </c>
      <c r="P95" s="5">
        <v>1625062</v>
      </c>
    </row>
    <row r="96" spans="1:16">
      <c r="A96" s="5">
        <v>1397</v>
      </c>
      <c r="B96" s="5">
        <v>3</v>
      </c>
      <c r="C96" s="5" t="s">
        <v>337</v>
      </c>
      <c r="D96" s="5" t="s">
        <v>336</v>
      </c>
      <c r="E96" s="5">
        <v>35477267</v>
      </c>
      <c r="F96" s="5">
        <v>11261699</v>
      </c>
      <c r="G96" s="5">
        <v>2435262</v>
      </c>
      <c r="H96" s="5">
        <v>1098551</v>
      </c>
      <c r="I96" s="5">
        <v>19225624</v>
      </c>
      <c r="J96" s="5">
        <v>1456132</v>
      </c>
      <c r="K96" s="5">
        <v>46118701</v>
      </c>
      <c r="L96" s="5">
        <v>13055234</v>
      </c>
      <c r="M96" s="5">
        <v>3053061</v>
      </c>
      <c r="N96" s="5">
        <v>1113911</v>
      </c>
      <c r="O96" s="5">
        <v>27271433</v>
      </c>
      <c r="P96" s="5">
        <v>1625062</v>
      </c>
    </row>
    <row r="97" spans="1:16">
      <c r="A97" s="5">
        <v>1397</v>
      </c>
      <c r="B97" s="5">
        <v>4</v>
      </c>
      <c r="C97" s="5" t="s">
        <v>338</v>
      </c>
      <c r="D97" s="5" t="s">
        <v>336</v>
      </c>
      <c r="E97" s="5">
        <v>35477267</v>
      </c>
      <c r="F97" s="5">
        <v>11261699</v>
      </c>
      <c r="G97" s="5">
        <v>2435262</v>
      </c>
      <c r="H97" s="5">
        <v>1098551</v>
      </c>
      <c r="I97" s="5">
        <v>19225624</v>
      </c>
      <c r="J97" s="5">
        <v>1456132</v>
      </c>
      <c r="K97" s="5">
        <v>46118701</v>
      </c>
      <c r="L97" s="5">
        <v>13055234</v>
      </c>
      <c r="M97" s="5">
        <v>3053061</v>
      </c>
      <c r="N97" s="5">
        <v>1113911</v>
      </c>
      <c r="O97" s="5">
        <v>27271433</v>
      </c>
      <c r="P97" s="5">
        <v>1625062</v>
      </c>
    </row>
    <row r="98" spans="1:16">
      <c r="A98" s="5">
        <v>1397</v>
      </c>
      <c r="B98" s="5">
        <v>2</v>
      </c>
      <c r="C98" s="5" t="s">
        <v>339</v>
      </c>
      <c r="D98" s="5" t="s">
        <v>340</v>
      </c>
      <c r="E98" s="5">
        <v>38103244</v>
      </c>
      <c r="F98" s="5">
        <v>11420222</v>
      </c>
      <c r="G98" s="5">
        <v>1880917</v>
      </c>
      <c r="H98" s="5">
        <v>103339</v>
      </c>
      <c r="I98" s="5">
        <v>24176468</v>
      </c>
      <c r="J98" s="5">
        <v>522298</v>
      </c>
      <c r="K98" s="5">
        <v>56688197</v>
      </c>
      <c r="L98" s="5">
        <v>14547574</v>
      </c>
      <c r="M98" s="5">
        <v>2253332</v>
      </c>
      <c r="N98" s="5">
        <v>404290</v>
      </c>
      <c r="O98" s="5">
        <v>38816836</v>
      </c>
      <c r="P98" s="5">
        <v>666165</v>
      </c>
    </row>
    <row r="99" spans="1:16">
      <c r="A99" s="5">
        <v>1397</v>
      </c>
      <c r="B99" s="5">
        <v>3</v>
      </c>
      <c r="C99" s="5" t="s">
        <v>341</v>
      </c>
      <c r="D99" s="5" t="s">
        <v>342</v>
      </c>
      <c r="E99" s="5">
        <v>9321482</v>
      </c>
      <c r="F99" s="5">
        <v>2808449</v>
      </c>
      <c r="G99" s="5">
        <v>1120047</v>
      </c>
      <c r="H99" s="5">
        <v>843</v>
      </c>
      <c r="I99" s="5">
        <v>5341510</v>
      </c>
      <c r="J99" s="5">
        <v>50633</v>
      </c>
      <c r="K99" s="5">
        <v>11845731</v>
      </c>
      <c r="L99" s="5">
        <v>2654029</v>
      </c>
      <c r="M99" s="5">
        <v>1263511</v>
      </c>
      <c r="N99" s="5">
        <v>292494</v>
      </c>
      <c r="O99" s="5">
        <v>7578671</v>
      </c>
      <c r="P99" s="5">
        <v>57025</v>
      </c>
    </row>
    <row r="100" spans="1:16">
      <c r="A100" s="5">
        <v>1397</v>
      </c>
      <c r="B100" s="5">
        <v>4</v>
      </c>
      <c r="C100" s="5" t="s">
        <v>343</v>
      </c>
      <c r="D100" s="5" t="s">
        <v>344</v>
      </c>
      <c r="E100" s="5">
        <v>5933205</v>
      </c>
      <c r="F100" s="5">
        <v>1641634</v>
      </c>
      <c r="G100" s="5">
        <v>507109</v>
      </c>
      <c r="H100" s="5">
        <v>0</v>
      </c>
      <c r="I100" s="5">
        <v>3772385</v>
      </c>
      <c r="J100" s="5">
        <v>12077</v>
      </c>
      <c r="K100" s="5">
        <v>7694656</v>
      </c>
      <c r="L100" s="5">
        <v>1574021</v>
      </c>
      <c r="M100" s="5">
        <v>695405</v>
      </c>
      <c r="N100" s="5">
        <v>0</v>
      </c>
      <c r="O100" s="5">
        <v>5404237</v>
      </c>
      <c r="P100" s="5">
        <v>20992</v>
      </c>
    </row>
    <row r="101" spans="1:16">
      <c r="A101" s="5">
        <v>1397</v>
      </c>
      <c r="B101" s="5">
        <v>4</v>
      </c>
      <c r="C101" s="5" t="s">
        <v>345</v>
      </c>
      <c r="D101" s="5" t="s">
        <v>346</v>
      </c>
      <c r="E101" s="5">
        <v>3388277</v>
      </c>
      <c r="F101" s="5">
        <v>1166815</v>
      </c>
      <c r="G101" s="5">
        <v>612938</v>
      </c>
      <c r="H101" s="5">
        <v>843</v>
      </c>
      <c r="I101" s="5">
        <v>1569126</v>
      </c>
      <c r="J101" s="5">
        <v>38556</v>
      </c>
      <c r="K101" s="5">
        <v>4151075</v>
      </c>
      <c r="L101" s="5">
        <v>1080008</v>
      </c>
      <c r="M101" s="5">
        <v>568106</v>
      </c>
      <c r="N101" s="5">
        <v>292494</v>
      </c>
      <c r="O101" s="5">
        <v>2174433</v>
      </c>
      <c r="P101" s="5">
        <v>36033</v>
      </c>
    </row>
    <row r="102" spans="1:16">
      <c r="A102" s="5">
        <v>1397</v>
      </c>
      <c r="B102" s="5">
        <v>3</v>
      </c>
      <c r="C102" s="5" t="s">
        <v>347</v>
      </c>
      <c r="D102" s="5" t="s">
        <v>348</v>
      </c>
      <c r="E102" s="5">
        <v>28781762</v>
      </c>
      <c r="F102" s="5">
        <v>8611773</v>
      </c>
      <c r="G102" s="5">
        <v>760870</v>
      </c>
      <c r="H102" s="5">
        <v>102496</v>
      </c>
      <c r="I102" s="5">
        <v>18834958</v>
      </c>
      <c r="J102" s="5">
        <v>471665</v>
      </c>
      <c r="K102" s="5">
        <v>44842466</v>
      </c>
      <c r="L102" s="5">
        <v>11893545</v>
      </c>
      <c r="M102" s="5">
        <v>989821</v>
      </c>
      <c r="N102" s="5">
        <v>111796</v>
      </c>
      <c r="O102" s="5">
        <v>31238165</v>
      </c>
      <c r="P102" s="5">
        <v>609139</v>
      </c>
    </row>
    <row r="103" spans="1:16">
      <c r="A103" s="5">
        <v>1397</v>
      </c>
      <c r="B103" s="5">
        <v>4</v>
      </c>
      <c r="C103" s="5" t="s">
        <v>349</v>
      </c>
      <c r="D103" s="5" t="s">
        <v>348</v>
      </c>
      <c r="E103" s="5">
        <v>28781762</v>
      </c>
      <c r="F103" s="5">
        <v>8611773</v>
      </c>
      <c r="G103" s="5">
        <v>760870</v>
      </c>
      <c r="H103" s="5">
        <v>102496</v>
      </c>
      <c r="I103" s="5">
        <v>18834958</v>
      </c>
      <c r="J103" s="5">
        <v>471665</v>
      </c>
      <c r="K103" s="5">
        <v>44842466</v>
      </c>
      <c r="L103" s="5">
        <v>11893545</v>
      </c>
      <c r="M103" s="5">
        <v>989821</v>
      </c>
      <c r="N103" s="5">
        <v>111796</v>
      </c>
      <c r="O103" s="5">
        <v>31238165</v>
      </c>
      <c r="P103" s="5">
        <v>609139</v>
      </c>
    </row>
    <row r="104" spans="1:16">
      <c r="A104" s="5">
        <v>1397</v>
      </c>
      <c r="B104" s="5">
        <v>2</v>
      </c>
      <c r="C104" s="5" t="s">
        <v>350</v>
      </c>
      <c r="D104" s="5" t="s">
        <v>351</v>
      </c>
      <c r="E104" s="5">
        <v>81268759</v>
      </c>
      <c r="F104" s="5">
        <v>22718164</v>
      </c>
      <c r="G104" s="5">
        <v>15615875</v>
      </c>
      <c r="H104" s="5">
        <v>531012</v>
      </c>
      <c r="I104" s="5">
        <v>40473041</v>
      </c>
      <c r="J104" s="5">
        <v>1930666</v>
      </c>
      <c r="K104" s="5">
        <v>93843046</v>
      </c>
      <c r="L104" s="5">
        <v>29174226</v>
      </c>
      <c r="M104" s="5">
        <v>14331413</v>
      </c>
      <c r="N104" s="5">
        <v>828797</v>
      </c>
      <c r="O104" s="5">
        <v>46642546</v>
      </c>
      <c r="P104" s="5">
        <v>2866063</v>
      </c>
    </row>
    <row r="105" spans="1:16">
      <c r="A105" s="5">
        <v>1397</v>
      </c>
      <c r="B105" s="5">
        <v>3</v>
      </c>
      <c r="C105" s="5" t="s">
        <v>352</v>
      </c>
      <c r="D105" s="5" t="s">
        <v>353</v>
      </c>
      <c r="E105" s="5">
        <v>12808736</v>
      </c>
      <c r="F105" s="5">
        <v>4707906</v>
      </c>
      <c r="G105" s="5">
        <v>482523</v>
      </c>
      <c r="H105" s="5">
        <v>535</v>
      </c>
      <c r="I105" s="5">
        <v>7168447</v>
      </c>
      <c r="J105" s="5">
        <v>449325</v>
      </c>
      <c r="K105" s="5">
        <v>16415826</v>
      </c>
      <c r="L105" s="5">
        <v>6614150</v>
      </c>
      <c r="M105" s="5">
        <v>536480</v>
      </c>
      <c r="N105" s="5">
        <v>535</v>
      </c>
      <c r="O105" s="5">
        <v>8615778</v>
      </c>
      <c r="P105" s="5">
        <v>648884</v>
      </c>
    </row>
    <row r="106" spans="1:16">
      <c r="A106" s="5">
        <v>1397</v>
      </c>
      <c r="B106" s="5">
        <v>4</v>
      </c>
      <c r="C106" s="5" t="s">
        <v>354</v>
      </c>
      <c r="D106" s="5" t="s">
        <v>353</v>
      </c>
      <c r="E106" s="5">
        <v>12808736</v>
      </c>
      <c r="F106" s="5">
        <v>4707906</v>
      </c>
      <c r="G106" s="5">
        <v>482523</v>
      </c>
      <c r="H106" s="5">
        <v>535</v>
      </c>
      <c r="I106" s="5">
        <v>7168447</v>
      </c>
      <c r="J106" s="5">
        <v>449325</v>
      </c>
      <c r="K106" s="5">
        <v>16415826</v>
      </c>
      <c r="L106" s="5">
        <v>6614150</v>
      </c>
      <c r="M106" s="5">
        <v>536480</v>
      </c>
      <c r="N106" s="5">
        <v>535</v>
      </c>
      <c r="O106" s="5">
        <v>8615778</v>
      </c>
      <c r="P106" s="5">
        <v>648884</v>
      </c>
    </row>
    <row r="107" spans="1:16">
      <c r="A107" s="5">
        <v>1397</v>
      </c>
      <c r="B107" s="5">
        <v>3</v>
      </c>
      <c r="C107" s="5" t="s">
        <v>355</v>
      </c>
      <c r="D107" s="5" t="s">
        <v>356</v>
      </c>
      <c r="E107" s="5">
        <v>68460022</v>
      </c>
      <c r="F107" s="5">
        <v>18010258</v>
      </c>
      <c r="G107" s="5">
        <v>15133352</v>
      </c>
      <c r="H107" s="5">
        <v>530477</v>
      </c>
      <c r="I107" s="5">
        <v>33304594</v>
      </c>
      <c r="J107" s="5">
        <v>1481341</v>
      </c>
      <c r="K107" s="5">
        <v>77427219</v>
      </c>
      <c r="L107" s="5">
        <v>22560077</v>
      </c>
      <c r="M107" s="5">
        <v>13794933</v>
      </c>
      <c r="N107" s="5">
        <v>828262</v>
      </c>
      <c r="O107" s="5">
        <v>38026768</v>
      </c>
      <c r="P107" s="5">
        <v>2217179</v>
      </c>
    </row>
    <row r="108" spans="1:16">
      <c r="A108" s="5">
        <v>1397</v>
      </c>
      <c r="B108" s="5">
        <v>4</v>
      </c>
      <c r="C108" s="5" t="s">
        <v>357</v>
      </c>
      <c r="D108" s="5" t="s">
        <v>358</v>
      </c>
      <c r="E108" s="5">
        <v>5541760</v>
      </c>
      <c r="F108" s="5">
        <v>587151</v>
      </c>
      <c r="G108" s="5">
        <v>3037776</v>
      </c>
      <c r="H108" s="5">
        <v>0</v>
      </c>
      <c r="I108" s="5">
        <v>1866824</v>
      </c>
      <c r="J108" s="5">
        <v>50009</v>
      </c>
      <c r="K108" s="5">
        <v>3980784</v>
      </c>
      <c r="L108" s="5">
        <v>751685</v>
      </c>
      <c r="M108" s="5">
        <v>716978</v>
      </c>
      <c r="N108" s="5">
        <v>0</v>
      </c>
      <c r="O108" s="5">
        <v>2475867</v>
      </c>
      <c r="P108" s="5">
        <v>36254</v>
      </c>
    </row>
    <row r="109" spans="1:16">
      <c r="A109" s="5">
        <v>1397</v>
      </c>
      <c r="B109" s="5">
        <v>4</v>
      </c>
      <c r="C109" s="5" t="s">
        <v>359</v>
      </c>
      <c r="D109" s="5" t="s">
        <v>360</v>
      </c>
      <c r="E109" s="5">
        <v>29101401</v>
      </c>
      <c r="F109" s="5">
        <v>11748226</v>
      </c>
      <c r="G109" s="5">
        <v>4322350</v>
      </c>
      <c r="H109" s="5">
        <v>84131</v>
      </c>
      <c r="I109" s="5">
        <v>12541960</v>
      </c>
      <c r="J109" s="5">
        <v>404735</v>
      </c>
      <c r="K109" s="5">
        <v>32205552</v>
      </c>
      <c r="L109" s="5">
        <v>13690525</v>
      </c>
      <c r="M109" s="5">
        <v>3775819</v>
      </c>
      <c r="N109" s="5">
        <v>270046</v>
      </c>
      <c r="O109" s="5">
        <v>13863516</v>
      </c>
      <c r="P109" s="5">
        <v>605647</v>
      </c>
    </row>
    <row r="110" spans="1:16">
      <c r="A110" s="5">
        <v>1397</v>
      </c>
      <c r="B110" s="5">
        <v>4</v>
      </c>
      <c r="C110" s="5" t="s">
        <v>361</v>
      </c>
      <c r="D110" s="5" t="s">
        <v>362</v>
      </c>
      <c r="E110" s="5">
        <v>3873899</v>
      </c>
      <c r="F110" s="5">
        <v>1667834</v>
      </c>
      <c r="G110" s="5">
        <v>539989</v>
      </c>
      <c r="H110" s="5">
        <v>60101</v>
      </c>
      <c r="I110" s="5">
        <v>1565661</v>
      </c>
      <c r="J110" s="5">
        <v>40314</v>
      </c>
      <c r="K110" s="5">
        <v>4546804</v>
      </c>
      <c r="L110" s="5">
        <v>1803464</v>
      </c>
      <c r="M110" s="5">
        <v>468802</v>
      </c>
      <c r="N110" s="5">
        <v>67631</v>
      </c>
      <c r="O110" s="5">
        <v>2163114</v>
      </c>
      <c r="P110" s="5">
        <v>43793</v>
      </c>
    </row>
    <row r="111" spans="1:16">
      <c r="A111" s="5">
        <v>1397</v>
      </c>
      <c r="B111" s="5">
        <v>4</v>
      </c>
      <c r="C111" s="5" t="s">
        <v>363</v>
      </c>
      <c r="D111" s="5" t="s">
        <v>364</v>
      </c>
      <c r="E111" s="5">
        <v>21877382</v>
      </c>
      <c r="F111" s="5">
        <v>1299164</v>
      </c>
      <c r="G111" s="5">
        <v>6802102</v>
      </c>
      <c r="H111" s="5">
        <v>178907</v>
      </c>
      <c r="I111" s="5">
        <v>13194989</v>
      </c>
      <c r="J111" s="5">
        <v>402219</v>
      </c>
      <c r="K111" s="5">
        <v>27458482</v>
      </c>
      <c r="L111" s="5">
        <v>2936239</v>
      </c>
      <c r="M111" s="5">
        <v>8370452</v>
      </c>
      <c r="N111" s="5">
        <v>269731</v>
      </c>
      <c r="O111" s="5">
        <v>15107627</v>
      </c>
      <c r="P111" s="5">
        <v>774432</v>
      </c>
    </row>
    <row r="112" spans="1:16">
      <c r="A112" s="5">
        <v>1397</v>
      </c>
      <c r="B112" s="5">
        <v>4</v>
      </c>
      <c r="C112" s="5" t="s">
        <v>365</v>
      </c>
      <c r="D112" s="5" t="s">
        <v>366</v>
      </c>
      <c r="E112" s="5">
        <v>5332071</v>
      </c>
      <c r="F112" s="5">
        <v>1621664</v>
      </c>
      <c r="G112" s="5">
        <v>348085</v>
      </c>
      <c r="H112" s="5">
        <v>195012</v>
      </c>
      <c r="I112" s="5">
        <v>2651783</v>
      </c>
      <c r="J112" s="5">
        <v>515527</v>
      </c>
      <c r="K112" s="5">
        <v>6194998</v>
      </c>
      <c r="L112" s="5">
        <v>2057632</v>
      </c>
      <c r="M112" s="5">
        <v>369543</v>
      </c>
      <c r="N112" s="5">
        <v>210930</v>
      </c>
      <c r="O112" s="5">
        <v>2866224</v>
      </c>
      <c r="P112" s="5">
        <v>690670</v>
      </c>
    </row>
    <row r="113" spans="1:16">
      <c r="A113" s="5">
        <v>1397</v>
      </c>
      <c r="B113" s="5">
        <v>4</v>
      </c>
      <c r="C113" s="5" t="s">
        <v>367</v>
      </c>
      <c r="D113" s="5" t="s">
        <v>368</v>
      </c>
      <c r="E113" s="5">
        <v>927545</v>
      </c>
      <c r="F113" s="5">
        <v>614037</v>
      </c>
      <c r="G113" s="5">
        <v>2651</v>
      </c>
      <c r="H113" s="5">
        <v>5035</v>
      </c>
      <c r="I113" s="5">
        <v>273143</v>
      </c>
      <c r="J113" s="5">
        <v>32679</v>
      </c>
      <c r="K113" s="5">
        <v>1106452</v>
      </c>
      <c r="L113" s="5">
        <v>765201</v>
      </c>
      <c r="M113" s="5">
        <v>1393</v>
      </c>
      <c r="N113" s="5">
        <v>2764</v>
      </c>
      <c r="O113" s="5">
        <v>293699</v>
      </c>
      <c r="P113" s="5">
        <v>43395</v>
      </c>
    </row>
    <row r="114" spans="1:16">
      <c r="A114" s="5">
        <v>1397</v>
      </c>
      <c r="B114" s="5">
        <v>4</v>
      </c>
      <c r="C114" s="5" t="s">
        <v>369</v>
      </c>
      <c r="D114" s="5" t="s">
        <v>370</v>
      </c>
      <c r="E114" s="5">
        <v>1805966</v>
      </c>
      <c r="F114" s="5">
        <v>472183</v>
      </c>
      <c r="G114" s="5">
        <v>80399</v>
      </c>
      <c r="H114" s="5">
        <v>7292</v>
      </c>
      <c r="I114" s="5">
        <v>1210234</v>
      </c>
      <c r="J114" s="5">
        <v>35858</v>
      </c>
      <c r="K114" s="5">
        <v>1934147</v>
      </c>
      <c r="L114" s="5">
        <v>555331</v>
      </c>
      <c r="M114" s="5">
        <v>91947</v>
      </c>
      <c r="N114" s="5">
        <v>7160</v>
      </c>
      <c r="O114" s="5">
        <v>1256721</v>
      </c>
      <c r="P114" s="5">
        <v>22987</v>
      </c>
    </row>
    <row r="115" spans="1:16">
      <c r="A115" s="5">
        <v>1397</v>
      </c>
      <c r="B115" s="5">
        <v>2</v>
      </c>
      <c r="C115" s="5" t="s">
        <v>371</v>
      </c>
      <c r="D115" s="5" t="s">
        <v>372</v>
      </c>
      <c r="E115" s="5">
        <v>219117290</v>
      </c>
      <c r="F115" s="5">
        <v>58449280</v>
      </c>
      <c r="G115" s="5">
        <v>24967904</v>
      </c>
      <c r="H115" s="5">
        <v>1195936</v>
      </c>
      <c r="I115" s="5">
        <v>127784599</v>
      </c>
      <c r="J115" s="5">
        <v>6719570</v>
      </c>
      <c r="K115" s="5">
        <v>372605538</v>
      </c>
      <c r="L115" s="5">
        <v>116224419</v>
      </c>
      <c r="M115" s="5">
        <v>48803790</v>
      </c>
      <c r="N115" s="5">
        <v>1635227</v>
      </c>
      <c r="O115" s="5">
        <v>196905903</v>
      </c>
      <c r="P115" s="5">
        <v>9036201</v>
      </c>
    </row>
    <row r="116" spans="1:16">
      <c r="A116" s="5">
        <v>1397</v>
      </c>
      <c r="B116" s="5">
        <v>3</v>
      </c>
      <c r="C116" s="5" t="s">
        <v>373</v>
      </c>
      <c r="D116" s="5" t="s">
        <v>374</v>
      </c>
      <c r="E116" s="5">
        <v>161937765</v>
      </c>
      <c r="F116" s="5">
        <v>35278159</v>
      </c>
      <c r="G116" s="5">
        <v>14019154</v>
      </c>
      <c r="H116" s="5">
        <v>900430</v>
      </c>
      <c r="I116" s="5">
        <v>108798332</v>
      </c>
      <c r="J116" s="5">
        <v>2941689</v>
      </c>
      <c r="K116" s="5">
        <v>270165352</v>
      </c>
      <c r="L116" s="5">
        <v>64334452</v>
      </c>
      <c r="M116" s="5">
        <v>34933522</v>
      </c>
      <c r="N116" s="5">
        <v>831357</v>
      </c>
      <c r="O116" s="5">
        <v>165734984</v>
      </c>
      <c r="P116" s="5">
        <v>4331038</v>
      </c>
    </row>
    <row r="117" spans="1:16">
      <c r="A117" s="5">
        <v>1397</v>
      </c>
      <c r="B117" s="5">
        <v>4</v>
      </c>
      <c r="C117" s="5" t="s">
        <v>375</v>
      </c>
      <c r="D117" s="5" t="s">
        <v>374</v>
      </c>
      <c r="E117" s="5">
        <v>161937765</v>
      </c>
      <c r="F117" s="5">
        <v>35278159</v>
      </c>
      <c r="G117" s="5">
        <v>14019154</v>
      </c>
      <c r="H117" s="5">
        <v>900430</v>
      </c>
      <c r="I117" s="5">
        <v>108798332</v>
      </c>
      <c r="J117" s="5">
        <v>2941689</v>
      </c>
      <c r="K117" s="5">
        <v>270165352</v>
      </c>
      <c r="L117" s="5">
        <v>64334452</v>
      </c>
      <c r="M117" s="5">
        <v>34933522</v>
      </c>
      <c r="N117" s="5">
        <v>831357</v>
      </c>
      <c r="O117" s="5">
        <v>165734984</v>
      </c>
      <c r="P117" s="5">
        <v>4331038</v>
      </c>
    </row>
    <row r="118" spans="1:16">
      <c r="A118" s="5">
        <v>1397</v>
      </c>
      <c r="B118" s="5">
        <v>3</v>
      </c>
      <c r="C118" s="5" t="s">
        <v>376</v>
      </c>
      <c r="D118" s="5" t="s">
        <v>377</v>
      </c>
      <c r="E118" s="5">
        <v>53253040</v>
      </c>
      <c r="F118" s="5">
        <v>21632378</v>
      </c>
      <c r="G118" s="5">
        <v>10492786</v>
      </c>
      <c r="H118" s="5">
        <v>276954</v>
      </c>
      <c r="I118" s="5">
        <v>17162369</v>
      </c>
      <c r="J118" s="5">
        <v>3688553</v>
      </c>
      <c r="K118" s="5">
        <v>97567950</v>
      </c>
      <c r="L118" s="5">
        <v>50408730</v>
      </c>
      <c r="M118" s="5">
        <v>13121364</v>
      </c>
      <c r="N118" s="5">
        <v>786337</v>
      </c>
      <c r="O118" s="5">
        <v>28672719</v>
      </c>
      <c r="P118" s="5">
        <v>4578801</v>
      </c>
    </row>
    <row r="119" spans="1:16">
      <c r="A119" s="5">
        <v>1397</v>
      </c>
      <c r="B119" s="5">
        <v>4</v>
      </c>
      <c r="C119" s="5" t="s">
        <v>378</v>
      </c>
      <c r="D119" s="5" t="s">
        <v>377</v>
      </c>
      <c r="E119" s="5">
        <v>53253040</v>
      </c>
      <c r="F119" s="5">
        <v>21632378</v>
      </c>
      <c r="G119" s="5">
        <v>10492786</v>
      </c>
      <c r="H119" s="5">
        <v>276954</v>
      </c>
      <c r="I119" s="5">
        <v>17162369</v>
      </c>
      <c r="J119" s="5">
        <v>3688553</v>
      </c>
      <c r="K119" s="5">
        <v>97567950</v>
      </c>
      <c r="L119" s="5">
        <v>50408730</v>
      </c>
      <c r="M119" s="5">
        <v>13121364</v>
      </c>
      <c r="N119" s="5">
        <v>786337</v>
      </c>
      <c r="O119" s="5">
        <v>28672719</v>
      </c>
      <c r="P119" s="5">
        <v>4578801</v>
      </c>
    </row>
    <row r="120" spans="1:16">
      <c r="A120" s="5">
        <v>1397</v>
      </c>
      <c r="B120" s="5">
        <v>3</v>
      </c>
      <c r="C120" s="5" t="s">
        <v>379</v>
      </c>
      <c r="D120" s="5" t="s">
        <v>380</v>
      </c>
      <c r="E120" s="5">
        <v>3926485</v>
      </c>
      <c r="F120" s="5">
        <v>1538744</v>
      </c>
      <c r="G120" s="5">
        <v>455964</v>
      </c>
      <c r="H120" s="5">
        <v>18552</v>
      </c>
      <c r="I120" s="5">
        <v>1823898</v>
      </c>
      <c r="J120" s="5">
        <v>89327</v>
      </c>
      <c r="K120" s="5">
        <v>4872236</v>
      </c>
      <c r="L120" s="5">
        <v>1481237</v>
      </c>
      <c r="M120" s="5">
        <v>748904</v>
      </c>
      <c r="N120" s="5">
        <v>17533</v>
      </c>
      <c r="O120" s="5">
        <v>2498199</v>
      </c>
      <c r="P120" s="5">
        <v>126362</v>
      </c>
    </row>
    <row r="121" spans="1:16">
      <c r="A121" s="5">
        <v>1397</v>
      </c>
      <c r="B121" s="5">
        <v>4</v>
      </c>
      <c r="C121" s="5" t="s">
        <v>381</v>
      </c>
      <c r="D121" s="5" t="s">
        <v>382</v>
      </c>
      <c r="E121" s="5">
        <v>3259957</v>
      </c>
      <c r="F121" s="5">
        <v>1385335</v>
      </c>
      <c r="G121" s="5">
        <v>339999</v>
      </c>
      <c r="H121" s="5">
        <v>16005</v>
      </c>
      <c r="I121" s="5">
        <v>1478365</v>
      </c>
      <c r="J121" s="5">
        <v>40253</v>
      </c>
      <c r="K121" s="5">
        <v>4051702</v>
      </c>
      <c r="L121" s="5">
        <v>1324845</v>
      </c>
      <c r="M121" s="5">
        <v>597593</v>
      </c>
      <c r="N121" s="5">
        <v>14849</v>
      </c>
      <c r="O121" s="5">
        <v>2040361</v>
      </c>
      <c r="P121" s="5">
        <v>74054</v>
      </c>
    </row>
    <row r="122" spans="1:16">
      <c r="A122" s="5">
        <v>1397</v>
      </c>
      <c r="B122" s="5">
        <v>4</v>
      </c>
      <c r="C122" s="5" t="s">
        <v>383</v>
      </c>
      <c r="D122" s="5" t="s">
        <v>384</v>
      </c>
      <c r="E122" s="5">
        <v>666528</v>
      </c>
      <c r="F122" s="5">
        <v>153408</v>
      </c>
      <c r="G122" s="5">
        <v>115965</v>
      </c>
      <c r="H122" s="5">
        <v>2547</v>
      </c>
      <c r="I122" s="5">
        <v>345533</v>
      </c>
      <c r="J122" s="5">
        <v>49074</v>
      </c>
      <c r="K122" s="5">
        <v>820534</v>
      </c>
      <c r="L122" s="5">
        <v>156392</v>
      </c>
      <c r="M122" s="5">
        <v>151311</v>
      </c>
      <c r="N122" s="5">
        <v>2684</v>
      </c>
      <c r="O122" s="5">
        <v>457838</v>
      </c>
      <c r="P122" s="5">
        <v>52308</v>
      </c>
    </row>
    <row r="123" spans="1:16">
      <c r="A123" s="5">
        <v>1397</v>
      </c>
      <c r="B123" s="5">
        <v>2</v>
      </c>
      <c r="C123" s="5" t="s">
        <v>385</v>
      </c>
      <c r="D123" s="5" t="s">
        <v>386</v>
      </c>
      <c r="E123" s="5">
        <v>54026352</v>
      </c>
      <c r="F123" s="5">
        <v>14404733</v>
      </c>
      <c r="G123" s="5">
        <v>7381481</v>
      </c>
      <c r="H123" s="5">
        <v>323939</v>
      </c>
      <c r="I123" s="5">
        <v>30731805</v>
      </c>
      <c r="J123" s="5">
        <v>1184394</v>
      </c>
      <c r="K123" s="5">
        <v>85476350</v>
      </c>
      <c r="L123" s="5">
        <v>13898484</v>
      </c>
      <c r="M123" s="5">
        <v>8984869</v>
      </c>
      <c r="N123" s="5">
        <v>20128153</v>
      </c>
      <c r="O123" s="5">
        <v>39879373</v>
      </c>
      <c r="P123" s="5">
        <v>2585472</v>
      </c>
    </row>
    <row r="124" spans="1:16">
      <c r="A124" s="5">
        <v>1397</v>
      </c>
      <c r="B124" s="5">
        <v>3</v>
      </c>
      <c r="C124" s="5" t="s">
        <v>387</v>
      </c>
      <c r="D124" s="5" t="s">
        <v>388</v>
      </c>
      <c r="E124" s="5">
        <v>30441911</v>
      </c>
      <c r="F124" s="5">
        <v>5463977</v>
      </c>
      <c r="G124" s="5">
        <v>5030259</v>
      </c>
      <c r="H124" s="5">
        <v>5180</v>
      </c>
      <c r="I124" s="5">
        <v>18983339</v>
      </c>
      <c r="J124" s="5">
        <v>959156</v>
      </c>
      <c r="K124" s="5">
        <v>38318215</v>
      </c>
      <c r="L124" s="5">
        <v>6098316</v>
      </c>
      <c r="M124" s="5">
        <v>6733842</v>
      </c>
      <c r="N124" s="5">
        <v>20310</v>
      </c>
      <c r="O124" s="5">
        <v>24149208</v>
      </c>
      <c r="P124" s="5">
        <v>1316539</v>
      </c>
    </row>
    <row r="125" spans="1:16">
      <c r="A125" s="5">
        <v>1397</v>
      </c>
      <c r="B125" s="5">
        <v>4</v>
      </c>
      <c r="C125" s="5" t="s">
        <v>389</v>
      </c>
      <c r="D125" s="5" t="s">
        <v>390</v>
      </c>
      <c r="E125" s="5">
        <v>19550908</v>
      </c>
      <c r="F125" s="5">
        <v>2778424</v>
      </c>
      <c r="G125" s="5">
        <v>2318152</v>
      </c>
      <c r="H125" s="5">
        <v>4039</v>
      </c>
      <c r="I125" s="5">
        <v>14054703</v>
      </c>
      <c r="J125" s="5">
        <v>395591</v>
      </c>
      <c r="K125" s="5">
        <v>24010908</v>
      </c>
      <c r="L125" s="5">
        <v>2907359</v>
      </c>
      <c r="M125" s="5">
        <v>3104718</v>
      </c>
      <c r="N125" s="5">
        <v>19169</v>
      </c>
      <c r="O125" s="5">
        <v>17178779</v>
      </c>
      <c r="P125" s="5">
        <v>800884</v>
      </c>
    </row>
    <row r="126" spans="1:16">
      <c r="A126" s="5">
        <v>1397</v>
      </c>
      <c r="B126" s="5">
        <v>4</v>
      </c>
      <c r="C126" s="5" t="s">
        <v>391</v>
      </c>
      <c r="D126" s="5" t="s">
        <v>392</v>
      </c>
      <c r="E126" s="5">
        <v>10725434</v>
      </c>
      <c r="F126" s="5">
        <v>2605289</v>
      </c>
      <c r="G126" s="5">
        <v>2684384</v>
      </c>
      <c r="H126" s="5">
        <v>1141</v>
      </c>
      <c r="I126" s="5">
        <v>4871055</v>
      </c>
      <c r="J126" s="5">
        <v>563565</v>
      </c>
      <c r="K126" s="5">
        <v>14118355</v>
      </c>
      <c r="L126" s="5">
        <v>3117933</v>
      </c>
      <c r="M126" s="5">
        <v>3599833</v>
      </c>
      <c r="N126" s="5">
        <v>1141</v>
      </c>
      <c r="O126" s="5">
        <v>6883793</v>
      </c>
      <c r="P126" s="5">
        <v>515655</v>
      </c>
    </row>
    <row r="127" spans="1:16">
      <c r="A127" s="5">
        <v>1397</v>
      </c>
      <c r="B127" s="5">
        <v>4</v>
      </c>
      <c r="C127" s="5" t="s">
        <v>393</v>
      </c>
      <c r="D127" s="5" t="s">
        <v>394</v>
      </c>
      <c r="E127" s="5">
        <v>165568</v>
      </c>
      <c r="F127" s="5">
        <v>80264</v>
      </c>
      <c r="G127" s="5">
        <v>27723</v>
      </c>
      <c r="H127" s="5">
        <v>0</v>
      </c>
      <c r="I127" s="5">
        <v>57581</v>
      </c>
      <c r="J127" s="5">
        <v>0</v>
      </c>
      <c r="K127" s="5">
        <v>188952</v>
      </c>
      <c r="L127" s="5">
        <v>73025</v>
      </c>
      <c r="M127" s="5">
        <v>29290</v>
      </c>
      <c r="N127" s="5">
        <v>0</v>
      </c>
      <c r="O127" s="5">
        <v>86636</v>
      </c>
      <c r="P127" s="5">
        <v>0</v>
      </c>
    </row>
    <row r="128" spans="1:16">
      <c r="A128" s="5">
        <v>1397</v>
      </c>
      <c r="B128" s="5">
        <v>3</v>
      </c>
      <c r="C128" s="5" t="s">
        <v>395</v>
      </c>
      <c r="D128" s="5" t="s">
        <v>396</v>
      </c>
      <c r="E128" s="5">
        <v>23584441</v>
      </c>
      <c r="F128" s="5">
        <v>8940756</v>
      </c>
      <c r="G128" s="5">
        <v>2351222</v>
      </c>
      <c r="H128" s="5">
        <v>318759</v>
      </c>
      <c r="I128" s="5">
        <v>11748466</v>
      </c>
      <c r="J128" s="5">
        <v>225238</v>
      </c>
      <c r="K128" s="5">
        <v>47158135</v>
      </c>
      <c r="L128" s="5">
        <v>7800167</v>
      </c>
      <c r="M128" s="5">
        <v>2251028</v>
      </c>
      <c r="N128" s="5">
        <v>20107843</v>
      </c>
      <c r="O128" s="5">
        <v>15730164</v>
      </c>
      <c r="P128" s="5">
        <v>1268933</v>
      </c>
    </row>
    <row r="129" spans="1:16">
      <c r="A129" s="5">
        <v>1397</v>
      </c>
      <c r="B129" s="5">
        <v>4</v>
      </c>
      <c r="C129" s="5" t="s">
        <v>397</v>
      </c>
      <c r="D129" s="5" t="s">
        <v>398</v>
      </c>
      <c r="E129" s="5">
        <v>645239</v>
      </c>
      <c r="F129" s="5">
        <v>222850</v>
      </c>
      <c r="G129" s="5">
        <v>1653</v>
      </c>
      <c r="H129" s="5">
        <v>90662</v>
      </c>
      <c r="I129" s="5">
        <v>324072</v>
      </c>
      <c r="J129" s="5">
        <v>6002</v>
      </c>
      <c r="K129" s="5">
        <v>20048736</v>
      </c>
      <c r="L129" s="5">
        <v>157959</v>
      </c>
      <c r="M129" s="5">
        <v>3016</v>
      </c>
      <c r="N129" s="5">
        <v>19550295</v>
      </c>
      <c r="O129" s="5">
        <v>332723</v>
      </c>
      <c r="P129" s="5">
        <v>4742</v>
      </c>
    </row>
    <row r="130" spans="1:16">
      <c r="A130" s="5">
        <v>1397</v>
      </c>
      <c r="B130" s="5">
        <v>4</v>
      </c>
      <c r="C130" s="5" t="s">
        <v>399</v>
      </c>
      <c r="D130" s="5" t="s">
        <v>400</v>
      </c>
      <c r="E130" s="5">
        <v>1711488</v>
      </c>
      <c r="F130" s="5">
        <v>156676</v>
      </c>
      <c r="G130" s="5">
        <v>446484</v>
      </c>
      <c r="H130" s="5">
        <v>0</v>
      </c>
      <c r="I130" s="5">
        <v>1095736</v>
      </c>
      <c r="J130" s="5">
        <v>12593</v>
      </c>
      <c r="K130" s="5">
        <v>3756143</v>
      </c>
      <c r="L130" s="5">
        <v>316162</v>
      </c>
      <c r="M130" s="5">
        <v>454871</v>
      </c>
      <c r="N130" s="5">
        <v>0</v>
      </c>
      <c r="O130" s="5">
        <v>2320496</v>
      </c>
      <c r="P130" s="5">
        <v>664614</v>
      </c>
    </row>
    <row r="131" spans="1:16">
      <c r="A131" s="5">
        <v>1397</v>
      </c>
      <c r="B131" s="5">
        <v>4</v>
      </c>
      <c r="C131" s="5" t="s">
        <v>401</v>
      </c>
      <c r="D131" s="5" t="s">
        <v>402</v>
      </c>
      <c r="E131" s="5">
        <v>2085923</v>
      </c>
      <c r="F131" s="5">
        <v>1045835</v>
      </c>
      <c r="G131" s="5">
        <v>209373</v>
      </c>
      <c r="H131" s="5">
        <v>522</v>
      </c>
      <c r="I131" s="5">
        <v>817565</v>
      </c>
      <c r="J131" s="5">
        <v>12628</v>
      </c>
      <c r="K131" s="5">
        <v>2140847</v>
      </c>
      <c r="L131" s="5">
        <v>1146565</v>
      </c>
      <c r="M131" s="5">
        <v>164328</v>
      </c>
      <c r="N131" s="5">
        <v>165</v>
      </c>
      <c r="O131" s="5">
        <v>813310</v>
      </c>
      <c r="P131" s="5">
        <v>16479</v>
      </c>
    </row>
    <row r="132" spans="1:16">
      <c r="A132" s="5">
        <v>1397</v>
      </c>
      <c r="B132" s="5">
        <v>4</v>
      </c>
      <c r="C132" s="5" t="s">
        <v>403</v>
      </c>
      <c r="D132" s="5" t="s">
        <v>404</v>
      </c>
      <c r="E132" s="5">
        <v>19141791</v>
      </c>
      <c r="F132" s="5">
        <v>7515395</v>
      </c>
      <c r="G132" s="5">
        <v>1693713</v>
      </c>
      <c r="H132" s="5">
        <v>227575</v>
      </c>
      <c r="I132" s="5">
        <v>9511093</v>
      </c>
      <c r="J132" s="5">
        <v>194015</v>
      </c>
      <c r="K132" s="5">
        <v>21212409</v>
      </c>
      <c r="L132" s="5">
        <v>6179481</v>
      </c>
      <c r="M132" s="5">
        <v>1628812</v>
      </c>
      <c r="N132" s="5">
        <v>557383</v>
      </c>
      <c r="O132" s="5">
        <v>12263636</v>
      </c>
      <c r="P132" s="5">
        <v>583097</v>
      </c>
    </row>
    <row r="133" spans="1:16">
      <c r="A133" s="5">
        <v>1397</v>
      </c>
      <c r="B133" s="5">
        <v>2</v>
      </c>
      <c r="C133" s="5" t="s">
        <v>405</v>
      </c>
      <c r="D133" s="5" t="s">
        <v>406</v>
      </c>
      <c r="E133" s="5">
        <v>43616156</v>
      </c>
      <c r="F133" s="5">
        <v>22667655</v>
      </c>
      <c r="G133" s="5">
        <v>3444747</v>
      </c>
      <c r="H133" s="5">
        <v>3343340</v>
      </c>
      <c r="I133" s="5">
        <v>13857172</v>
      </c>
      <c r="J133" s="5">
        <v>303241</v>
      </c>
      <c r="K133" s="5">
        <v>32712299</v>
      </c>
      <c r="L133" s="5">
        <v>14965869</v>
      </c>
      <c r="M133" s="5">
        <v>3347965</v>
      </c>
      <c r="N133" s="5">
        <v>1324910</v>
      </c>
      <c r="O133" s="5">
        <v>12281086</v>
      </c>
      <c r="P133" s="5">
        <v>792468</v>
      </c>
    </row>
    <row r="134" spans="1:16">
      <c r="A134" s="5">
        <v>1397</v>
      </c>
      <c r="B134" s="5">
        <v>3</v>
      </c>
      <c r="C134" s="5" t="s">
        <v>407</v>
      </c>
      <c r="D134" s="5" t="s">
        <v>408</v>
      </c>
      <c r="E134" s="5">
        <v>917707</v>
      </c>
      <c r="F134" s="5">
        <v>132147</v>
      </c>
      <c r="G134" s="5">
        <v>25299</v>
      </c>
      <c r="H134" s="5">
        <v>15889</v>
      </c>
      <c r="I134" s="5">
        <v>692955</v>
      </c>
      <c r="J134" s="5">
        <v>51416</v>
      </c>
      <c r="K134" s="5">
        <v>1302376</v>
      </c>
      <c r="L134" s="5">
        <v>150489</v>
      </c>
      <c r="M134" s="5">
        <v>11432</v>
      </c>
      <c r="N134" s="5">
        <v>15889</v>
      </c>
      <c r="O134" s="5">
        <v>1068548</v>
      </c>
      <c r="P134" s="5">
        <v>56018</v>
      </c>
    </row>
    <row r="135" spans="1:16">
      <c r="A135" s="5">
        <v>1397</v>
      </c>
      <c r="B135" s="5">
        <v>4</v>
      </c>
      <c r="C135" s="5" t="s">
        <v>409</v>
      </c>
      <c r="D135" s="5" t="s">
        <v>408</v>
      </c>
      <c r="E135" s="5">
        <v>917707</v>
      </c>
      <c r="F135" s="5">
        <v>132147</v>
      </c>
      <c r="G135" s="5">
        <v>25299</v>
      </c>
      <c r="H135" s="5">
        <v>15889</v>
      </c>
      <c r="I135" s="5">
        <v>692955</v>
      </c>
      <c r="J135" s="5">
        <v>51416</v>
      </c>
      <c r="K135" s="5">
        <v>1302376</v>
      </c>
      <c r="L135" s="5">
        <v>150489</v>
      </c>
      <c r="M135" s="5">
        <v>11432</v>
      </c>
      <c r="N135" s="5">
        <v>15889</v>
      </c>
      <c r="O135" s="5">
        <v>1068548</v>
      </c>
      <c r="P135" s="5">
        <v>56018</v>
      </c>
    </row>
    <row r="136" spans="1:16">
      <c r="A136" s="5">
        <v>1397</v>
      </c>
      <c r="B136" s="5">
        <v>3</v>
      </c>
      <c r="C136" s="5" t="s">
        <v>410</v>
      </c>
      <c r="D136" s="5" t="s">
        <v>411</v>
      </c>
      <c r="E136" s="5">
        <v>10401445</v>
      </c>
      <c r="F136" s="5">
        <v>3077957</v>
      </c>
      <c r="G136" s="5">
        <v>138304</v>
      </c>
      <c r="H136" s="5">
        <v>3192315</v>
      </c>
      <c r="I136" s="5">
        <v>3893528</v>
      </c>
      <c r="J136" s="5">
        <v>99342</v>
      </c>
      <c r="K136" s="5">
        <v>6338942</v>
      </c>
      <c r="L136" s="5">
        <v>1352885</v>
      </c>
      <c r="M136" s="5">
        <v>97752</v>
      </c>
      <c r="N136" s="5">
        <v>996697</v>
      </c>
      <c r="O136" s="5">
        <v>3463651</v>
      </c>
      <c r="P136" s="5">
        <v>427956</v>
      </c>
    </row>
    <row r="137" spans="1:16">
      <c r="A137" s="5">
        <v>1397</v>
      </c>
      <c r="B137" s="5">
        <v>4</v>
      </c>
      <c r="C137" s="5" t="s">
        <v>412</v>
      </c>
      <c r="D137" s="5" t="s">
        <v>411</v>
      </c>
      <c r="E137" s="5">
        <v>10401445</v>
      </c>
      <c r="F137" s="5">
        <v>3077957</v>
      </c>
      <c r="G137" s="5">
        <v>138304</v>
      </c>
      <c r="H137" s="5">
        <v>3192315</v>
      </c>
      <c r="I137" s="5">
        <v>3893528</v>
      </c>
      <c r="J137" s="5">
        <v>99342</v>
      </c>
      <c r="K137" s="5">
        <v>6338942</v>
      </c>
      <c r="L137" s="5">
        <v>1352885</v>
      </c>
      <c r="M137" s="5">
        <v>97752</v>
      </c>
      <c r="N137" s="5">
        <v>996697</v>
      </c>
      <c r="O137" s="5">
        <v>3463651</v>
      </c>
      <c r="P137" s="5">
        <v>427956</v>
      </c>
    </row>
    <row r="138" spans="1:16">
      <c r="A138" s="5">
        <v>1397</v>
      </c>
      <c r="B138" s="5">
        <v>3</v>
      </c>
      <c r="C138" s="5" t="s">
        <v>413</v>
      </c>
      <c r="D138" s="5" t="s">
        <v>414</v>
      </c>
      <c r="E138" s="5">
        <v>2237138</v>
      </c>
      <c r="F138" s="5">
        <v>229648</v>
      </c>
      <c r="G138" s="5">
        <v>192958</v>
      </c>
      <c r="H138" s="5">
        <v>1102</v>
      </c>
      <c r="I138" s="5">
        <v>1722215</v>
      </c>
      <c r="J138" s="5">
        <v>91215</v>
      </c>
      <c r="K138" s="5">
        <v>2871436</v>
      </c>
      <c r="L138" s="5">
        <v>248867</v>
      </c>
      <c r="M138" s="5">
        <v>239051</v>
      </c>
      <c r="N138" s="5">
        <v>1084</v>
      </c>
      <c r="O138" s="5">
        <v>2174052</v>
      </c>
      <c r="P138" s="5">
        <v>208381</v>
      </c>
    </row>
    <row r="139" spans="1:16">
      <c r="A139" s="5">
        <v>1397</v>
      </c>
      <c r="B139" s="5">
        <v>4</v>
      </c>
      <c r="C139" s="5" t="s">
        <v>415</v>
      </c>
      <c r="D139" s="5" t="s">
        <v>414</v>
      </c>
      <c r="E139" s="5">
        <v>2237138</v>
      </c>
      <c r="F139" s="5">
        <v>229648</v>
      </c>
      <c r="G139" s="5">
        <v>192958</v>
      </c>
      <c r="H139" s="5">
        <v>1102</v>
      </c>
      <c r="I139" s="5">
        <v>1722215</v>
      </c>
      <c r="J139" s="5">
        <v>91215</v>
      </c>
      <c r="K139" s="5">
        <v>2871436</v>
      </c>
      <c r="L139" s="5">
        <v>248867</v>
      </c>
      <c r="M139" s="5">
        <v>239051</v>
      </c>
      <c r="N139" s="5">
        <v>1084</v>
      </c>
      <c r="O139" s="5">
        <v>2174052</v>
      </c>
      <c r="P139" s="5">
        <v>208381</v>
      </c>
    </row>
    <row r="140" spans="1:16">
      <c r="A140" s="5">
        <v>1397</v>
      </c>
      <c r="B140" s="5">
        <v>3</v>
      </c>
      <c r="C140" s="5" t="s">
        <v>416</v>
      </c>
      <c r="D140" s="5" t="s">
        <v>417</v>
      </c>
      <c r="E140" s="5">
        <v>25429492</v>
      </c>
      <c r="F140" s="5">
        <v>17643324</v>
      </c>
      <c r="G140" s="5">
        <v>2461538</v>
      </c>
      <c r="H140" s="5">
        <v>105644</v>
      </c>
      <c r="I140" s="5">
        <v>5197373</v>
      </c>
      <c r="J140" s="5">
        <v>21614</v>
      </c>
      <c r="K140" s="5">
        <v>15552380</v>
      </c>
      <c r="L140" s="5">
        <v>10097324</v>
      </c>
      <c r="M140" s="5">
        <v>2415747</v>
      </c>
      <c r="N140" s="5">
        <v>206935</v>
      </c>
      <c r="O140" s="5">
        <v>2797755</v>
      </c>
      <c r="P140" s="5">
        <v>34620</v>
      </c>
    </row>
    <row r="141" spans="1:16">
      <c r="A141" s="5">
        <v>1397</v>
      </c>
      <c r="B141" s="5">
        <v>4</v>
      </c>
      <c r="C141" s="5" t="s">
        <v>418</v>
      </c>
      <c r="D141" s="5" t="s">
        <v>417</v>
      </c>
      <c r="E141" s="5">
        <v>25429492</v>
      </c>
      <c r="F141" s="5">
        <v>17643324</v>
      </c>
      <c r="G141" s="5">
        <v>2461538</v>
      </c>
      <c r="H141" s="5">
        <v>105644</v>
      </c>
      <c r="I141" s="5">
        <v>5197373</v>
      </c>
      <c r="J141" s="5">
        <v>21614</v>
      </c>
      <c r="K141" s="5">
        <v>15552380</v>
      </c>
      <c r="L141" s="5">
        <v>10097324</v>
      </c>
      <c r="M141" s="5">
        <v>2415747</v>
      </c>
      <c r="N141" s="5">
        <v>206935</v>
      </c>
      <c r="O141" s="5">
        <v>2797755</v>
      </c>
      <c r="P141" s="5">
        <v>34620</v>
      </c>
    </row>
    <row r="142" spans="1:16">
      <c r="A142" s="5">
        <v>1397</v>
      </c>
      <c r="B142" s="5">
        <v>3</v>
      </c>
      <c r="C142" s="5" t="s">
        <v>419</v>
      </c>
      <c r="D142" s="5" t="s">
        <v>420</v>
      </c>
      <c r="E142" s="5">
        <v>2506926</v>
      </c>
      <c r="F142" s="5">
        <v>965323</v>
      </c>
      <c r="G142" s="5">
        <v>297144</v>
      </c>
      <c r="H142" s="5">
        <v>16565</v>
      </c>
      <c r="I142" s="5">
        <v>1197588</v>
      </c>
      <c r="J142" s="5">
        <v>30308</v>
      </c>
      <c r="K142" s="5">
        <v>4356361</v>
      </c>
      <c r="L142" s="5">
        <v>2109905</v>
      </c>
      <c r="M142" s="5">
        <v>289557</v>
      </c>
      <c r="N142" s="5">
        <v>54056</v>
      </c>
      <c r="O142" s="5">
        <v>1859916</v>
      </c>
      <c r="P142" s="5">
        <v>42928</v>
      </c>
    </row>
    <row r="143" spans="1:16">
      <c r="A143" s="5">
        <v>1397</v>
      </c>
      <c r="B143" s="5">
        <v>4</v>
      </c>
      <c r="C143" s="5" t="s">
        <v>421</v>
      </c>
      <c r="D143" s="5" t="s">
        <v>422</v>
      </c>
      <c r="E143" s="5">
        <v>2442048</v>
      </c>
      <c r="F143" s="5">
        <v>913224</v>
      </c>
      <c r="G143" s="5">
        <v>297144</v>
      </c>
      <c r="H143" s="5">
        <v>16565</v>
      </c>
      <c r="I143" s="5">
        <v>1184808</v>
      </c>
      <c r="J143" s="5">
        <v>30308</v>
      </c>
      <c r="K143" s="5">
        <v>4155916</v>
      </c>
      <c r="L143" s="5">
        <v>2022268</v>
      </c>
      <c r="M143" s="5">
        <v>289557</v>
      </c>
      <c r="N143" s="5">
        <v>54056</v>
      </c>
      <c r="O143" s="5">
        <v>1747108</v>
      </c>
      <c r="P143" s="5">
        <v>42928</v>
      </c>
    </row>
    <row r="144" spans="1:16">
      <c r="A144" s="5">
        <v>1397</v>
      </c>
      <c r="B144" s="5">
        <v>4</v>
      </c>
      <c r="C144" s="5" t="s">
        <v>423</v>
      </c>
      <c r="D144" s="5" t="s">
        <v>424</v>
      </c>
      <c r="E144" s="5">
        <v>64879</v>
      </c>
      <c r="F144" s="5">
        <v>52099</v>
      </c>
      <c r="G144" s="5">
        <v>0</v>
      </c>
      <c r="H144" s="5">
        <v>0</v>
      </c>
      <c r="I144" s="5">
        <v>12780</v>
      </c>
      <c r="J144" s="5">
        <v>0</v>
      </c>
      <c r="K144" s="5">
        <v>200445</v>
      </c>
      <c r="L144" s="5">
        <v>87637</v>
      </c>
      <c r="M144" s="5">
        <v>0</v>
      </c>
      <c r="N144" s="5">
        <v>0</v>
      </c>
      <c r="O144" s="5">
        <v>112808</v>
      </c>
      <c r="P144" s="5">
        <v>0</v>
      </c>
    </row>
    <row r="145" spans="1:16">
      <c r="A145" s="5">
        <v>1397</v>
      </c>
      <c r="B145" s="5">
        <v>3</v>
      </c>
      <c r="C145" s="5" t="s">
        <v>425</v>
      </c>
      <c r="D145" s="5" t="s">
        <v>426</v>
      </c>
      <c r="E145" s="5">
        <v>87797</v>
      </c>
      <c r="F145" s="5">
        <v>28335</v>
      </c>
      <c r="G145" s="5">
        <v>450</v>
      </c>
      <c r="H145" s="5">
        <v>0</v>
      </c>
      <c r="I145" s="5">
        <v>59012</v>
      </c>
      <c r="J145" s="5">
        <v>0</v>
      </c>
      <c r="K145" s="5">
        <v>112186</v>
      </c>
      <c r="L145" s="5">
        <v>36057</v>
      </c>
      <c r="M145" s="5">
        <v>500</v>
      </c>
      <c r="N145" s="5">
        <v>0</v>
      </c>
      <c r="O145" s="5">
        <v>74437</v>
      </c>
      <c r="P145" s="5">
        <v>1192</v>
      </c>
    </row>
    <row r="146" spans="1:16">
      <c r="A146" s="5">
        <v>1397</v>
      </c>
      <c r="B146" s="5">
        <v>4</v>
      </c>
      <c r="C146" s="5" t="s">
        <v>427</v>
      </c>
      <c r="D146" s="5" t="s">
        <v>426</v>
      </c>
      <c r="E146" s="5">
        <v>87797</v>
      </c>
      <c r="F146" s="5">
        <v>28335</v>
      </c>
      <c r="G146" s="5">
        <v>450</v>
      </c>
      <c r="H146" s="5">
        <v>0</v>
      </c>
      <c r="I146" s="5">
        <v>59012</v>
      </c>
      <c r="J146" s="5">
        <v>0</v>
      </c>
      <c r="K146" s="5">
        <v>112186</v>
      </c>
      <c r="L146" s="5">
        <v>36057</v>
      </c>
      <c r="M146" s="5">
        <v>500</v>
      </c>
      <c r="N146" s="5">
        <v>0</v>
      </c>
      <c r="O146" s="5">
        <v>74437</v>
      </c>
      <c r="P146" s="5">
        <v>1192</v>
      </c>
    </row>
    <row r="147" spans="1:16">
      <c r="A147" s="5">
        <v>1397</v>
      </c>
      <c r="B147" s="5">
        <v>7</v>
      </c>
      <c r="C147" s="5" t="s">
        <v>428</v>
      </c>
      <c r="D147" s="5" t="s">
        <v>429</v>
      </c>
      <c r="E147" s="5">
        <v>2035650</v>
      </c>
      <c r="F147" s="5">
        <v>590921</v>
      </c>
      <c r="G147" s="5">
        <v>329055</v>
      </c>
      <c r="H147" s="5">
        <v>11825</v>
      </c>
      <c r="I147" s="5">
        <v>1094502</v>
      </c>
      <c r="J147" s="5">
        <v>9347</v>
      </c>
      <c r="K147" s="5">
        <v>2178616</v>
      </c>
      <c r="L147" s="5">
        <v>970342</v>
      </c>
      <c r="M147" s="5">
        <v>293927</v>
      </c>
      <c r="N147" s="5">
        <v>50248</v>
      </c>
      <c r="O147" s="5">
        <v>842727</v>
      </c>
      <c r="P147" s="5">
        <v>21373</v>
      </c>
    </row>
    <row r="148" spans="1:16">
      <c r="A148" s="5">
        <v>1397</v>
      </c>
      <c r="B148" s="5">
        <v>9</v>
      </c>
      <c r="C148" s="5" t="s">
        <v>430</v>
      </c>
      <c r="D148" s="5" t="s">
        <v>429</v>
      </c>
      <c r="E148" s="5">
        <v>2035650</v>
      </c>
      <c r="F148" s="5">
        <v>590921</v>
      </c>
      <c r="G148" s="5">
        <v>329055</v>
      </c>
      <c r="H148" s="5">
        <v>11825</v>
      </c>
      <c r="I148" s="5">
        <v>1094502</v>
      </c>
      <c r="J148" s="5">
        <v>9347</v>
      </c>
      <c r="K148" s="5">
        <v>2178616</v>
      </c>
      <c r="L148" s="5">
        <v>970342</v>
      </c>
      <c r="M148" s="5">
        <v>293927</v>
      </c>
      <c r="N148" s="5">
        <v>50248</v>
      </c>
      <c r="O148" s="5">
        <v>842727</v>
      </c>
      <c r="P148" s="5">
        <v>21373</v>
      </c>
    </row>
    <row r="149" spans="1:16">
      <c r="A149" s="5">
        <v>1397</v>
      </c>
      <c r="B149" s="5">
        <v>2</v>
      </c>
      <c r="C149" s="5" t="s">
        <v>431</v>
      </c>
      <c r="D149" s="5" t="s">
        <v>432</v>
      </c>
      <c r="E149" s="5">
        <v>64817530</v>
      </c>
      <c r="F149" s="5">
        <v>19958010</v>
      </c>
      <c r="G149" s="5">
        <v>7659715</v>
      </c>
      <c r="H149" s="5">
        <v>215907</v>
      </c>
      <c r="I149" s="5">
        <v>33892130</v>
      </c>
      <c r="J149" s="5">
        <v>3091768</v>
      </c>
      <c r="K149" s="5">
        <v>88030155</v>
      </c>
      <c r="L149" s="5">
        <v>25786798</v>
      </c>
      <c r="M149" s="5">
        <v>11297818</v>
      </c>
      <c r="N149" s="5">
        <v>443400</v>
      </c>
      <c r="O149" s="5">
        <v>47956613</v>
      </c>
      <c r="P149" s="5">
        <v>2545525</v>
      </c>
    </row>
    <row r="150" spans="1:16">
      <c r="A150" s="5">
        <v>1397</v>
      </c>
      <c r="B150" s="5">
        <v>3</v>
      </c>
      <c r="C150" s="5" t="s">
        <v>433</v>
      </c>
      <c r="D150" s="5" t="s">
        <v>434</v>
      </c>
      <c r="E150" s="5">
        <v>16719557</v>
      </c>
      <c r="F150" s="5">
        <v>4337511</v>
      </c>
      <c r="G150" s="5">
        <v>2995480</v>
      </c>
      <c r="H150" s="5">
        <v>15573</v>
      </c>
      <c r="I150" s="5">
        <v>8809033</v>
      </c>
      <c r="J150" s="5">
        <v>561960</v>
      </c>
      <c r="K150" s="5">
        <v>24709447</v>
      </c>
      <c r="L150" s="5">
        <v>7228079</v>
      </c>
      <c r="M150" s="5">
        <v>5009640</v>
      </c>
      <c r="N150" s="5">
        <v>11175</v>
      </c>
      <c r="O150" s="5">
        <v>11793797</v>
      </c>
      <c r="P150" s="5">
        <v>666755</v>
      </c>
    </row>
    <row r="151" spans="1:16">
      <c r="A151" s="5">
        <v>1397</v>
      </c>
      <c r="B151" s="5">
        <v>4</v>
      </c>
      <c r="C151" s="5" t="s">
        <v>435</v>
      </c>
      <c r="D151" s="5" t="s">
        <v>434</v>
      </c>
      <c r="E151" s="5">
        <v>16719557</v>
      </c>
      <c r="F151" s="5">
        <v>4337511</v>
      </c>
      <c r="G151" s="5">
        <v>2995480</v>
      </c>
      <c r="H151" s="5">
        <v>15573</v>
      </c>
      <c r="I151" s="5">
        <v>8809033</v>
      </c>
      <c r="J151" s="5">
        <v>561960</v>
      </c>
      <c r="K151" s="5">
        <v>24709447</v>
      </c>
      <c r="L151" s="5">
        <v>7228079</v>
      </c>
      <c r="M151" s="5">
        <v>5009640</v>
      </c>
      <c r="N151" s="5">
        <v>11175</v>
      </c>
      <c r="O151" s="5">
        <v>11793797</v>
      </c>
      <c r="P151" s="5">
        <v>666755</v>
      </c>
    </row>
    <row r="152" spans="1:16">
      <c r="A152" s="5">
        <v>1397</v>
      </c>
      <c r="B152" s="5">
        <v>3</v>
      </c>
      <c r="C152" s="5" t="s">
        <v>436</v>
      </c>
      <c r="D152" s="5" t="s">
        <v>437</v>
      </c>
      <c r="E152" s="5">
        <v>2690785</v>
      </c>
      <c r="F152" s="5">
        <v>298396</v>
      </c>
      <c r="G152" s="5">
        <v>997433</v>
      </c>
      <c r="H152" s="5">
        <v>0</v>
      </c>
      <c r="I152" s="5">
        <v>1312911</v>
      </c>
      <c r="J152" s="5">
        <v>82045</v>
      </c>
      <c r="K152" s="5">
        <v>5060507</v>
      </c>
      <c r="L152" s="5">
        <v>1124774</v>
      </c>
      <c r="M152" s="5">
        <v>1588438</v>
      </c>
      <c r="N152" s="5">
        <v>0</v>
      </c>
      <c r="O152" s="5">
        <v>2230602</v>
      </c>
      <c r="P152" s="5">
        <v>116692</v>
      </c>
    </row>
    <row r="153" spans="1:16">
      <c r="A153" s="5">
        <v>1397</v>
      </c>
      <c r="B153" s="5">
        <v>4</v>
      </c>
      <c r="C153" s="5" t="s">
        <v>438</v>
      </c>
      <c r="D153" s="5" t="s">
        <v>437</v>
      </c>
      <c r="E153" s="5">
        <v>2690785</v>
      </c>
      <c r="F153" s="5">
        <v>298396</v>
      </c>
      <c r="G153" s="5">
        <v>997433</v>
      </c>
      <c r="H153" s="5">
        <v>0</v>
      </c>
      <c r="I153" s="5">
        <v>1312911</v>
      </c>
      <c r="J153" s="5">
        <v>82045</v>
      </c>
      <c r="K153" s="5">
        <v>5060507</v>
      </c>
      <c r="L153" s="5">
        <v>1124774</v>
      </c>
      <c r="M153" s="5">
        <v>1588438</v>
      </c>
      <c r="N153" s="5">
        <v>0</v>
      </c>
      <c r="O153" s="5">
        <v>2230602</v>
      </c>
      <c r="P153" s="5">
        <v>116692</v>
      </c>
    </row>
    <row r="154" spans="1:16">
      <c r="A154" s="5">
        <v>1397</v>
      </c>
      <c r="B154" s="5">
        <v>3</v>
      </c>
      <c r="C154" s="5" t="s">
        <v>439</v>
      </c>
      <c r="D154" s="5" t="s">
        <v>440</v>
      </c>
      <c r="E154" s="5">
        <v>11754703</v>
      </c>
      <c r="F154" s="5">
        <v>4002085</v>
      </c>
      <c r="G154" s="5">
        <v>2106065</v>
      </c>
      <c r="H154" s="5">
        <v>14813</v>
      </c>
      <c r="I154" s="5">
        <v>5442555</v>
      </c>
      <c r="J154" s="5">
        <v>189186</v>
      </c>
      <c r="K154" s="5">
        <v>19403282</v>
      </c>
      <c r="L154" s="5">
        <v>6767466</v>
      </c>
      <c r="M154" s="5">
        <v>2647729</v>
      </c>
      <c r="N154" s="5">
        <v>111996</v>
      </c>
      <c r="O154" s="5">
        <v>9313477</v>
      </c>
      <c r="P154" s="5">
        <v>562614</v>
      </c>
    </row>
    <row r="155" spans="1:16">
      <c r="A155" s="5">
        <v>1397</v>
      </c>
      <c r="B155" s="5">
        <v>14</v>
      </c>
      <c r="C155" s="5" t="s">
        <v>441</v>
      </c>
      <c r="D155" s="5" t="s">
        <v>442</v>
      </c>
      <c r="E155" s="5">
        <v>11754703</v>
      </c>
      <c r="F155" s="5">
        <v>4002085</v>
      </c>
      <c r="G155" s="5">
        <v>2106065</v>
      </c>
      <c r="H155" s="5">
        <v>14813</v>
      </c>
      <c r="I155" s="5">
        <v>5442555</v>
      </c>
      <c r="J155" s="5">
        <v>189186</v>
      </c>
      <c r="K155" s="5">
        <v>19403282</v>
      </c>
      <c r="L155" s="5">
        <v>6767466</v>
      </c>
      <c r="M155" s="5">
        <v>2647729</v>
      </c>
      <c r="N155" s="5">
        <v>111996</v>
      </c>
      <c r="O155" s="5">
        <v>9313477</v>
      </c>
      <c r="P155" s="5">
        <v>562614</v>
      </c>
    </row>
    <row r="156" spans="1:16">
      <c r="A156" s="5">
        <v>1397</v>
      </c>
      <c r="B156" s="5">
        <v>3</v>
      </c>
      <c r="C156" s="5" t="s">
        <v>443</v>
      </c>
      <c r="D156" s="5" t="s">
        <v>444</v>
      </c>
      <c r="E156" s="5">
        <v>4969569</v>
      </c>
      <c r="F156" s="5">
        <v>1640821</v>
      </c>
      <c r="G156" s="5">
        <v>80561</v>
      </c>
      <c r="H156" s="5">
        <v>88733</v>
      </c>
      <c r="I156" s="5">
        <v>3037106</v>
      </c>
      <c r="J156" s="5">
        <v>122348</v>
      </c>
      <c r="K156" s="5">
        <v>6424210</v>
      </c>
      <c r="L156" s="5">
        <v>1791833</v>
      </c>
      <c r="M156" s="5">
        <v>101941</v>
      </c>
      <c r="N156" s="5">
        <v>75488</v>
      </c>
      <c r="O156" s="5">
        <v>4237059</v>
      </c>
      <c r="P156" s="5">
        <v>217890</v>
      </c>
    </row>
    <row r="157" spans="1:16">
      <c r="A157" s="5">
        <v>1397</v>
      </c>
      <c r="B157" s="5">
        <v>4</v>
      </c>
      <c r="C157" s="5" t="s">
        <v>445</v>
      </c>
      <c r="D157" s="5" t="s">
        <v>444</v>
      </c>
      <c r="E157" s="5">
        <v>4969569</v>
      </c>
      <c r="F157" s="5">
        <v>1640821</v>
      </c>
      <c r="G157" s="5">
        <v>80561</v>
      </c>
      <c r="H157" s="5">
        <v>88733</v>
      </c>
      <c r="I157" s="5">
        <v>3037106</v>
      </c>
      <c r="J157" s="5">
        <v>122348</v>
      </c>
      <c r="K157" s="5">
        <v>6424210</v>
      </c>
      <c r="L157" s="5">
        <v>1791833</v>
      </c>
      <c r="M157" s="5">
        <v>101941</v>
      </c>
      <c r="N157" s="5">
        <v>75488</v>
      </c>
      <c r="O157" s="5">
        <v>4237059</v>
      </c>
      <c r="P157" s="5">
        <v>217890</v>
      </c>
    </row>
    <row r="158" spans="1:16">
      <c r="A158" s="5">
        <v>1397</v>
      </c>
      <c r="B158" s="5">
        <v>3</v>
      </c>
      <c r="C158" s="5" t="s">
        <v>446</v>
      </c>
      <c r="D158" s="5" t="s">
        <v>447</v>
      </c>
      <c r="E158" s="5">
        <v>27520155</v>
      </c>
      <c r="F158" s="5">
        <v>9222430</v>
      </c>
      <c r="G158" s="5">
        <v>1477492</v>
      </c>
      <c r="H158" s="5">
        <v>95588</v>
      </c>
      <c r="I158" s="5">
        <v>14588418</v>
      </c>
      <c r="J158" s="5">
        <v>2136226</v>
      </c>
      <c r="K158" s="5">
        <v>30729262</v>
      </c>
      <c r="L158" s="5">
        <v>8208329</v>
      </c>
      <c r="M158" s="5">
        <v>1946831</v>
      </c>
      <c r="N158" s="5">
        <v>236741</v>
      </c>
      <c r="O158" s="5">
        <v>19355791</v>
      </c>
      <c r="P158" s="5">
        <v>981569</v>
      </c>
    </row>
    <row r="159" spans="1:16">
      <c r="A159" s="5">
        <v>1397</v>
      </c>
      <c r="B159" s="5">
        <v>4</v>
      </c>
      <c r="C159" s="5" t="s">
        <v>448</v>
      </c>
      <c r="D159" s="5" t="s">
        <v>447</v>
      </c>
      <c r="E159" s="5">
        <v>27520155</v>
      </c>
      <c r="F159" s="5">
        <v>9222430</v>
      </c>
      <c r="G159" s="5">
        <v>1477492</v>
      </c>
      <c r="H159" s="5">
        <v>95588</v>
      </c>
      <c r="I159" s="5">
        <v>14588418</v>
      </c>
      <c r="J159" s="5">
        <v>2136226</v>
      </c>
      <c r="K159" s="5">
        <v>30729262</v>
      </c>
      <c r="L159" s="5">
        <v>8208329</v>
      </c>
      <c r="M159" s="5">
        <v>1946831</v>
      </c>
      <c r="N159" s="5">
        <v>236741</v>
      </c>
      <c r="O159" s="5">
        <v>19355791</v>
      </c>
      <c r="P159" s="5">
        <v>981569</v>
      </c>
    </row>
    <row r="160" spans="1:16">
      <c r="A160" s="5">
        <v>1397</v>
      </c>
      <c r="B160" s="5">
        <v>3</v>
      </c>
      <c r="C160" s="5" t="s">
        <v>449</v>
      </c>
      <c r="D160" s="5" t="s">
        <v>450</v>
      </c>
      <c r="E160" s="5">
        <v>1162761</v>
      </c>
      <c r="F160" s="5">
        <v>456766</v>
      </c>
      <c r="G160" s="5">
        <v>2683</v>
      </c>
      <c r="H160" s="5">
        <v>1200</v>
      </c>
      <c r="I160" s="5">
        <v>702108</v>
      </c>
      <c r="J160" s="5">
        <v>4</v>
      </c>
      <c r="K160" s="5">
        <v>1703447</v>
      </c>
      <c r="L160" s="5">
        <v>666316</v>
      </c>
      <c r="M160" s="5">
        <v>3239</v>
      </c>
      <c r="N160" s="5">
        <v>8000</v>
      </c>
      <c r="O160" s="5">
        <v>1025888</v>
      </c>
      <c r="P160" s="5">
        <v>4</v>
      </c>
    </row>
    <row r="161" spans="1:16">
      <c r="A161" s="5">
        <v>1397</v>
      </c>
      <c r="B161" s="5">
        <v>4</v>
      </c>
      <c r="C161" s="5" t="s">
        <v>451</v>
      </c>
      <c r="D161" s="5" t="s">
        <v>450</v>
      </c>
      <c r="E161" s="5">
        <v>1162761</v>
      </c>
      <c r="F161" s="5">
        <v>456766</v>
      </c>
      <c r="G161" s="5">
        <v>2683</v>
      </c>
      <c r="H161" s="5">
        <v>1200</v>
      </c>
      <c r="I161" s="5">
        <v>702108</v>
      </c>
      <c r="J161" s="5">
        <v>4</v>
      </c>
      <c r="K161" s="5">
        <v>1703447</v>
      </c>
      <c r="L161" s="5">
        <v>666316</v>
      </c>
      <c r="M161" s="5">
        <v>3239</v>
      </c>
      <c r="N161" s="5">
        <v>8000</v>
      </c>
      <c r="O161" s="5">
        <v>1025888</v>
      </c>
      <c r="P161" s="5">
        <v>4</v>
      </c>
    </row>
    <row r="162" spans="1:16">
      <c r="A162" s="5">
        <v>1397</v>
      </c>
      <c r="B162" s="5">
        <v>2</v>
      </c>
      <c r="C162" s="5" t="s">
        <v>452</v>
      </c>
      <c r="D162" s="5" t="s">
        <v>453</v>
      </c>
      <c r="E162" s="5">
        <v>66787991</v>
      </c>
      <c r="F162" s="5">
        <v>12031483</v>
      </c>
      <c r="G162" s="5">
        <v>11899511</v>
      </c>
      <c r="H162" s="5">
        <v>639123</v>
      </c>
      <c r="I162" s="5">
        <v>34320936</v>
      </c>
      <c r="J162" s="5">
        <v>7896938</v>
      </c>
      <c r="K162" s="5">
        <v>80802876</v>
      </c>
      <c r="L162" s="5">
        <v>14694341</v>
      </c>
      <c r="M162" s="5">
        <v>15804713</v>
      </c>
      <c r="N162" s="5">
        <v>764076</v>
      </c>
      <c r="O162" s="5">
        <v>40890786</v>
      </c>
      <c r="P162" s="5">
        <v>8648960</v>
      </c>
    </row>
    <row r="163" spans="1:16">
      <c r="A163" s="5">
        <v>1397</v>
      </c>
      <c r="B163" s="5">
        <v>3</v>
      </c>
      <c r="C163" s="5" t="s">
        <v>454</v>
      </c>
      <c r="D163" s="5" t="s">
        <v>455</v>
      </c>
      <c r="E163" s="5">
        <v>58921268</v>
      </c>
      <c r="F163" s="5">
        <v>9783477</v>
      </c>
      <c r="G163" s="5">
        <v>10405004</v>
      </c>
      <c r="H163" s="5">
        <v>344588</v>
      </c>
      <c r="I163" s="5">
        <v>31063238</v>
      </c>
      <c r="J163" s="5">
        <v>7324961</v>
      </c>
      <c r="K163" s="5">
        <v>70554453</v>
      </c>
      <c r="L163" s="5">
        <v>11855832</v>
      </c>
      <c r="M163" s="5">
        <v>13752507</v>
      </c>
      <c r="N163" s="5">
        <v>536074</v>
      </c>
      <c r="O163" s="5">
        <v>36565825</v>
      </c>
      <c r="P163" s="5">
        <v>7844215</v>
      </c>
    </row>
    <row r="164" spans="1:16">
      <c r="A164" s="5">
        <v>1397</v>
      </c>
      <c r="B164" s="5">
        <v>4</v>
      </c>
      <c r="C164" s="5" t="s">
        <v>456</v>
      </c>
      <c r="D164" s="5" t="s">
        <v>457</v>
      </c>
      <c r="E164" s="5">
        <v>27278550</v>
      </c>
      <c r="F164" s="5">
        <v>1352717</v>
      </c>
      <c r="G164" s="5">
        <v>4810983</v>
      </c>
      <c r="H164" s="5">
        <v>47769</v>
      </c>
      <c r="I164" s="5">
        <v>15014753</v>
      </c>
      <c r="J164" s="5">
        <v>6052328</v>
      </c>
      <c r="K164" s="5">
        <v>29332888</v>
      </c>
      <c r="L164" s="5">
        <v>2457136</v>
      </c>
      <c r="M164" s="5">
        <v>5853988</v>
      </c>
      <c r="N164" s="5">
        <v>47769</v>
      </c>
      <c r="O164" s="5">
        <v>14516490</v>
      </c>
      <c r="P164" s="5">
        <v>6457505</v>
      </c>
    </row>
    <row r="165" spans="1:16">
      <c r="A165" s="5">
        <v>1397</v>
      </c>
      <c r="B165" s="5">
        <v>4</v>
      </c>
      <c r="C165" s="5" t="s">
        <v>458</v>
      </c>
      <c r="D165" s="5" t="s">
        <v>459</v>
      </c>
      <c r="E165" s="5">
        <v>139873</v>
      </c>
      <c r="F165" s="5">
        <v>70143</v>
      </c>
      <c r="G165" s="5">
        <v>25700</v>
      </c>
      <c r="H165" s="5">
        <v>1247</v>
      </c>
      <c r="I165" s="5">
        <v>39699</v>
      </c>
      <c r="J165" s="5">
        <v>3083</v>
      </c>
      <c r="K165" s="5">
        <v>202868</v>
      </c>
      <c r="L165" s="5">
        <v>76747</v>
      </c>
      <c r="M165" s="5">
        <v>29803</v>
      </c>
      <c r="N165" s="5">
        <v>8700</v>
      </c>
      <c r="O165" s="5">
        <v>85089</v>
      </c>
      <c r="P165" s="5">
        <v>2529</v>
      </c>
    </row>
    <row r="166" spans="1:16">
      <c r="A166" s="5">
        <v>1397</v>
      </c>
      <c r="B166" s="5">
        <v>4</v>
      </c>
      <c r="C166" s="5" t="s">
        <v>460</v>
      </c>
      <c r="D166" s="5" t="s">
        <v>461</v>
      </c>
      <c r="E166" s="5">
        <v>10555450</v>
      </c>
      <c r="F166" s="5">
        <v>3200442</v>
      </c>
      <c r="G166" s="5">
        <v>1167500</v>
      </c>
      <c r="H166" s="5">
        <v>69428</v>
      </c>
      <c r="I166" s="5">
        <v>5426433</v>
      </c>
      <c r="J166" s="5">
        <v>691647</v>
      </c>
      <c r="K166" s="5">
        <v>13358679</v>
      </c>
      <c r="L166" s="5">
        <v>3398355</v>
      </c>
      <c r="M166" s="5">
        <v>1330918</v>
      </c>
      <c r="N166" s="5">
        <v>127640</v>
      </c>
      <c r="O166" s="5">
        <v>7670526</v>
      </c>
      <c r="P166" s="5">
        <v>831240</v>
      </c>
    </row>
    <row r="167" spans="1:16">
      <c r="A167" s="5">
        <v>1397</v>
      </c>
      <c r="B167" s="5">
        <v>4</v>
      </c>
      <c r="C167" s="5" t="s">
        <v>462</v>
      </c>
      <c r="D167" s="5" t="s">
        <v>463</v>
      </c>
      <c r="E167" s="5">
        <v>823692</v>
      </c>
      <c r="F167" s="5">
        <v>112682</v>
      </c>
      <c r="G167" s="5">
        <v>94180</v>
      </c>
      <c r="H167" s="5">
        <v>0</v>
      </c>
      <c r="I167" s="5">
        <v>566013</v>
      </c>
      <c r="J167" s="5">
        <v>50817</v>
      </c>
      <c r="K167" s="5">
        <v>958578</v>
      </c>
      <c r="L167" s="5">
        <v>181157</v>
      </c>
      <c r="M167" s="5">
        <v>157187</v>
      </c>
      <c r="N167" s="5">
        <v>0</v>
      </c>
      <c r="O167" s="5">
        <v>561699</v>
      </c>
      <c r="P167" s="5">
        <v>58534</v>
      </c>
    </row>
    <row r="168" spans="1:16">
      <c r="A168" s="5">
        <v>1397</v>
      </c>
      <c r="B168" s="5">
        <v>4</v>
      </c>
      <c r="C168" s="5" t="s">
        <v>464</v>
      </c>
      <c r="D168" s="5" t="s">
        <v>465</v>
      </c>
      <c r="E168" s="5">
        <v>1060793</v>
      </c>
      <c r="F168" s="5">
        <v>146990</v>
      </c>
      <c r="G168" s="5">
        <v>374264</v>
      </c>
      <c r="H168" s="5">
        <v>3276</v>
      </c>
      <c r="I168" s="5">
        <v>531555</v>
      </c>
      <c r="J168" s="5">
        <v>4708</v>
      </c>
      <c r="K168" s="5">
        <v>1180470</v>
      </c>
      <c r="L168" s="5">
        <v>140626</v>
      </c>
      <c r="M168" s="5">
        <v>560267</v>
      </c>
      <c r="N168" s="5">
        <v>2485</v>
      </c>
      <c r="O168" s="5">
        <v>473846</v>
      </c>
      <c r="P168" s="5">
        <v>3247</v>
      </c>
    </row>
    <row r="169" spans="1:16">
      <c r="A169" s="5">
        <v>1397</v>
      </c>
      <c r="B169" s="5">
        <v>4</v>
      </c>
      <c r="C169" s="5" t="s">
        <v>466</v>
      </c>
      <c r="D169" s="5" t="s">
        <v>467</v>
      </c>
      <c r="E169" s="5">
        <v>2538798</v>
      </c>
      <c r="F169" s="5">
        <v>618272</v>
      </c>
      <c r="G169" s="5">
        <v>525965</v>
      </c>
      <c r="H169" s="5">
        <v>0</v>
      </c>
      <c r="I169" s="5">
        <v>1198599</v>
      </c>
      <c r="J169" s="5">
        <v>195963</v>
      </c>
      <c r="K169" s="5">
        <v>4087103</v>
      </c>
      <c r="L169" s="5">
        <v>721747</v>
      </c>
      <c r="M169" s="5">
        <v>1081038</v>
      </c>
      <c r="N169" s="5">
        <v>0</v>
      </c>
      <c r="O169" s="5">
        <v>2054431</v>
      </c>
      <c r="P169" s="5">
        <v>229887</v>
      </c>
    </row>
    <row r="170" spans="1:16">
      <c r="A170" s="5">
        <v>1397</v>
      </c>
      <c r="B170" s="5">
        <v>4</v>
      </c>
      <c r="C170" s="5" t="s">
        <v>468</v>
      </c>
      <c r="D170" s="5" t="s">
        <v>469</v>
      </c>
      <c r="E170" s="5">
        <v>726888</v>
      </c>
      <c r="F170" s="5">
        <v>79993</v>
      </c>
      <c r="G170" s="5">
        <v>131022</v>
      </c>
      <c r="H170" s="5">
        <v>131057</v>
      </c>
      <c r="I170" s="5">
        <v>348710</v>
      </c>
      <c r="J170" s="5">
        <v>36106</v>
      </c>
      <c r="K170" s="5">
        <v>784692</v>
      </c>
      <c r="L170" s="5">
        <v>91854</v>
      </c>
      <c r="M170" s="5">
        <v>144456</v>
      </c>
      <c r="N170" s="5">
        <v>138193</v>
      </c>
      <c r="O170" s="5">
        <v>390593</v>
      </c>
      <c r="P170" s="5">
        <v>19597</v>
      </c>
    </row>
    <row r="171" spans="1:16">
      <c r="A171" s="5">
        <v>1397</v>
      </c>
      <c r="B171" s="5">
        <v>9</v>
      </c>
      <c r="C171" s="5" t="s">
        <v>470</v>
      </c>
      <c r="D171" s="5" t="s">
        <v>471</v>
      </c>
      <c r="E171" s="5">
        <v>15797224</v>
      </c>
      <c r="F171" s="5">
        <v>4202237</v>
      </c>
      <c r="G171" s="5">
        <v>3275391</v>
      </c>
      <c r="H171" s="5">
        <v>91811</v>
      </c>
      <c r="I171" s="5">
        <v>7937475</v>
      </c>
      <c r="J171" s="5">
        <v>290309</v>
      </c>
      <c r="K171" s="5">
        <v>20649176</v>
      </c>
      <c r="L171" s="5">
        <v>4788211</v>
      </c>
      <c r="M171" s="5">
        <v>4594850</v>
      </c>
      <c r="N171" s="5">
        <v>211288</v>
      </c>
      <c r="O171" s="5">
        <v>10813151</v>
      </c>
      <c r="P171" s="5">
        <v>241676</v>
      </c>
    </row>
    <row r="172" spans="1:16">
      <c r="A172" s="5">
        <v>1397</v>
      </c>
      <c r="B172" s="5">
        <v>3</v>
      </c>
      <c r="C172" s="5" t="s">
        <v>472</v>
      </c>
      <c r="D172" s="5" t="s">
        <v>473</v>
      </c>
      <c r="E172" s="5">
        <v>7866723</v>
      </c>
      <c r="F172" s="5">
        <v>2248007</v>
      </c>
      <c r="G172" s="5">
        <v>1494507</v>
      </c>
      <c r="H172" s="5">
        <v>294535</v>
      </c>
      <c r="I172" s="5">
        <v>3257698</v>
      </c>
      <c r="J172" s="5">
        <v>571977</v>
      </c>
      <c r="K172" s="5">
        <v>10248423</v>
      </c>
      <c r="L172" s="5">
        <v>2838509</v>
      </c>
      <c r="M172" s="5">
        <v>2052206</v>
      </c>
      <c r="N172" s="5">
        <v>228002</v>
      </c>
      <c r="O172" s="5">
        <v>4324961</v>
      </c>
      <c r="P172" s="5">
        <v>804745</v>
      </c>
    </row>
    <row r="173" spans="1:16">
      <c r="A173" s="5">
        <v>1397</v>
      </c>
      <c r="B173" s="5">
        <v>4</v>
      </c>
      <c r="C173" s="5" t="s">
        <v>474</v>
      </c>
      <c r="D173" s="5" t="s">
        <v>475</v>
      </c>
      <c r="E173" s="5">
        <v>2202024</v>
      </c>
      <c r="F173" s="5">
        <v>1039060</v>
      </c>
      <c r="G173" s="5">
        <v>256136</v>
      </c>
      <c r="H173" s="5">
        <v>41841</v>
      </c>
      <c r="I173" s="5">
        <v>817040</v>
      </c>
      <c r="J173" s="5">
        <v>47947</v>
      </c>
      <c r="K173" s="5">
        <v>2328471</v>
      </c>
      <c r="L173" s="5">
        <v>1023137</v>
      </c>
      <c r="M173" s="5">
        <v>371815</v>
      </c>
      <c r="N173" s="5">
        <v>25642</v>
      </c>
      <c r="O173" s="5">
        <v>816024</v>
      </c>
      <c r="P173" s="5">
        <v>91852</v>
      </c>
    </row>
    <row r="174" spans="1:16">
      <c r="A174" s="5">
        <v>1397</v>
      </c>
      <c r="B174" s="5">
        <v>4</v>
      </c>
      <c r="C174" s="5" t="s">
        <v>476</v>
      </c>
      <c r="D174" s="5" t="s">
        <v>477</v>
      </c>
      <c r="E174" s="5">
        <v>1510986</v>
      </c>
      <c r="F174" s="5">
        <v>234118</v>
      </c>
      <c r="G174" s="5">
        <v>392753</v>
      </c>
      <c r="H174" s="5">
        <v>102412</v>
      </c>
      <c r="I174" s="5">
        <v>466756</v>
      </c>
      <c r="J174" s="5">
        <v>314948</v>
      </c>
      <c r="K174" s="5">
        <v>1968017</v>
      </c>
      <c r="L174" s="5">
        <v>301935</v>
      </c>
      <c r="M174" s="5">
        <v>557279</v>
      </c>
      <c r="N174" s="5">
        <v>78717</v>
      </c>
      <c r="O174" s="5">
        <v>680479</v>
      </c>
      <c r="P174" s="5">
        <v>349607</v>
      </c>
    </row>
    <row r="175" spans="1:16">
      <c r="A175" s="5">
        <v>1397</v>
      </c>
      <c r="B175" s="5">
        <v>4</v>
      </c>
      <c r="C175" s="5" t="s">
        <v>478</v>
      </c>
      <c r="D175" s="5" t="s">
        <v>479</v>
      </c>
      <c r="E175" s="5">
        <v>246197</v>
      </c>
      <c r="F175" s="5">
        <v>0</v>
      </c>
      <c r="G175" s="5">
        <v>169526</v>
      </c>
      <c r="H175" s="5">
        <v>0</v>
      </c>
      <c r="I175" s="5">
        <v>76200</v>
      </c>
      <c r="J175" s="5">
        <v>471</v>
      </c>
      <c r="K175" s="5">
        <v>406584</v>
      </c>
      <c r="L175" s="5">
        <v>0</v>
      </c>
      <c r="M175" s="5">
        <v>254046</v>
      </c>
      <c r="N175" s="5">
        <v>0</v>
      </c>
      <c r="O175" s="5">
        <v>152059</v>
      </c>
      <c r="P175" s="5">
        <v>479</v>
      </c>
    </row>
    <row r="176" spans="1:16">
      <c r="A176" s="5">
        <v>1397</v>
      </c>
      <c r="B176" s="5">
        <v>4</v>
      </c>
      <c r="C176" s="5" t="s">
        <v>480</v>
      </c>
      <c r="D176" s="5" t="s">
        <v>481</v>
      </c>
      <c r="E176" s="5">
        <v>2035963</v>
      </c>
      <c r="F176" s="5">
        <v>502835</v>
      </c>
      <c r="G176" s="5">
        <v>351923</v>
      </c>
      <c r="H176" s="5">
        <v>134385</v>
      </c>
      <c r="I176" s="5">
        <v>1030527</v>
      </c>
      <c r="J176" s="5">
        <v>16293</v>
      </c>
      <c r="K176" s="5">
        <v>2547586</v>
      </c>
      <c r="L176" s="5">
        <v>919261</v>
      </c>
      <c r="M176" s="5">
        <v>399986</v>
      </c>
      <c r="N176" s="5">
        <v>111361</v>
      </c>
      <c r="O176" s="5">
        <v>1090825</v>
      </c>
      <c r="P176" s="5">
        <v>26153</v>
      </c>
    </row>
    <row r="177" spans="1:16">
      <c r="A177" s="5">
        <v>1397</v>
      </c>
      <c r="B177" s="5">
        <v>4</v>
      </c>
      <c r="C177" s="5" t="s">
        <v>482</v>
      </c>
      <c r="D177" s="5" t="s">
        <v>483</v>
      </c>
      <c r="E177" s="5">
        <v>765323</v>
      </c>
      <c r="F177" s="5">
        <v>135995</v>
      </c>
      <c r="G177" s="5">
        <v>141077</v>
      </c>
      <c r="H177" s="5">
        <v>0</v>
      </c>
      <c r="I177" s="5">
        <v>303499</v>
      </c>
      <c r="J177" s="5">
        <v>184752</v>
      </c>
      <c r="K177" s="5">
        <v>1165992</v>
      </c>
      <c r="L177" s="5">
        <v>192392</v>
      </c>
      <c r="M177" s="5">
        <v>270736</v>
      </c>
      <c r="N177" s="5">
        <v>0</v>
      </c>
      <c r="O177" s="5">
        <v>383498</v>
      </c>
      <c r="P177" s="5">
        <v>319366</v>
      </c>
    </row>
    <row r="178" spans="1:16">
      <c r="A178" s="5">
        <v>1397</v>
      </c>
      <c r="B178" s="5">
        <v>4</v>
      </c>
      <c r="C178" s="5" t="s">
        <v>484</v>
      </c>
      <c r="D178" s="5" t="s">
        <v>485</v>
      </c>
      <c r="E178" s="5">
        <v>14800</v>
      </c>
      <c r="F178" s="5">
        <v>0</v>
      </c>
      <c r="G178" s="5">
        <v>0</v>
      </c>
      <c r="H178" s="5">
        <v>0</v>
      </c>
      <c r="I178" s="5">
        <v>14800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</row>
    <row r="179" spans="1:16">
      <c r="A179" s="5">
        <v>1397</v>
      </c>
      <c r="B179" s="5">
        <v>4</v>
      </c>
      <c r="C179" s="5" t="s">
        <v>486</v>
      </c>
      <c r="D179" s="5" t="s">
        <v>487</v>
      </c>
      <c r="E179" s="5">
        <v>1091430</v>
      </c>
      <c r="F179" s="5">
        <v>335998</v>
      </c>
      <c r="G179" s="5">
        <v>183091</v>
      </c>
      <c r="H179" s="5">
        <v>15897</v>
      </c>
      <c r="I179" s="5">
        <v>548877</v>
      </c>
      <c r="J179" s="5">
        <v>7567</v>
      </c>
      <c r="K179" s="5">
        <v>1831773</v>
      </c>
      <c r="L179" s="5">
        <v>401785</v>
      </c>
      <c r="M179" s="5">
        <v>198343</v>
      </c>
      <c r="N179" s="5">
        <v>12282</v>
      </c>
      <c r="O179" s="5">
        <v>1202075</v>
      </c>
      <c r="P179" s="5">
        <v>17287</v>
      </c>
    </row>
    <row r="180" spans="1:16">
      <c r="A180" s="5">
        <v>1397</v>
      </c>
      <c r="B180" s="5">
        <v>2</v>
      </c>
      <c r="C180" s="5" t="s">
        <v>488</v>
      </c>
      <c r="D180" s="5" t="s">
        <v>489</v>
      </c>
      <c r="E180" s="5">
        <v>146635166</v>
      </c>
      <c r="F180" s="5">
        <v>42866579</v>
      </c>
      <c r="G180" s="5">
        <v>8634778</v>
      </c>
      <c r="H180" s="5">
        <v>830035</v>
      </c>
      <c r="I180" s="5">
        <v>83005673</v>
      </c>
      <c r="J180" s="5">
        <v>11298101</v>
      </c>
      <c r="K180" s="5">
        <v>196535787</v>
      </c>
      <c r="L180" s="5">
        <v>64324409</v>
      </c>
      <c r="M180" s="5">
        <v>13945840</v>
      </c>
      <c r="N180" s="5">
        <v>833716</v>
      </c>
      <c r="O180" s="5">
        <v>107067064</v>
      </c>
      <c r="P180" s="5">
        <v>10364758</v>
      </c>
    </row>
    <row r="181" spans="1:16">
      <c r="A181" s="5">
        <v>1397</v>
      </c>
      <c r="B181" s="5">
        <v>3</v>
      </c>
      <c r="C181" s="5" t="s">
        <v>490</v>
      </c>
      <c r="D181" s="5" t="s">
        <v>491</v>
      </c>
      <c r="E181" s="5">
        <v>93759340</v>
      </c>
      <c r="F181" s="5">
        <v>31791140</v>
      </c>
      <c r="G181" s="5">
        <v>4313036</v>
      </c>
      <c r="H181" s="5">
        <v>430413</v>
      </c>
      <c r="I181" s="5">
        <v>48660650</v>
      </c>
      <c r="J181" s="5">
        <v>8564102</v>
      </c>
      <c r="K181" s="5">
        <v>133333218</v>
      </c>
      <c r="L181" s="5">
        <v>51339096</v>
      </c>
      <c r="M181" s="5">
        <v>8575492</v>
      </c>
      <c r="N181" s="5">
        <v>355584</v>
      </c>
      <c r="O181" s="5">
        <v>65933760</v>
      </c>
      <c r="P181" s="5">
        <v>7129286</v>
      </c>
    </row>
    <row r="182" spans="1:16">
      <c r="A182" s="5">
        <v>1397</v>
      </c>
      <c r="B182" s="5">
        <v>4</v>
      </c>
      <c r="C182" s="5" t="s">
        <v>492</v>
      </c>
      <c r="D182" s="5" t="s">
        <v>491</v>
      </c>
      <c r="E182" s="5">
        <v>93759340</v>
      </c>
      <c r="F182" s="5">
        <v>31791140</v>
      </c>
      <c r="G182" s="5">
        <v>4313036</v>
      </c>
      <c r="H182" s="5">
        <v>430413</v>
      </c>
      <c r="I182" s="5">
        <v>48660650</v>
      </c>
      <c r="J182" s="5">
        <v>8564102</v>
      </c>
      <c r="K182" s="5">
        <v>133333218</v>
      </c>
      <c r="L182" s="5">
        <v>51339096</v>
      </c>
      <c r="M182" s="5">
        <v>8575492</v>
      </c>
      <c r="N182" s="5">
        <v>355584</v>
      </c>
      <c r="O182" s="5">
        <v>65933760</v>
      </c>
      <c r="P182" s="5">
        <v>7129286</v>
      </c>
    </row>
    <row r="183" spans="1:16">
      <c r="A183" s="5">
        <v>1397</v>
      </c>
      <c r="B183" s="5">
        <v>3</v>
      </c>
      <c r="C183" s="5" t="s">
        <v>493</v>
      </c>
      <c r="D183" s="5" t="s">
        <v>494</v>
      </c>
      <c r="E183" s="5">
        <v>3376446</v>
      </c>
      <c r="F183" s="5">
        <v>667181</v>
      </c>
      <c r="G183" s="5">
        <v>413260</v>
      </c>
      <c r="H183" s="5">
        <v>25199</v>
      </c>
      <c r="I183" s="5">
        <v>2004172</v>
      </c>
      <c r="J183" s="5">
        <v>266634</v>
      </c>
      <c r="K183" s="5">
        <v>3832140</v>
      </c>
      <c r="L183" s="5">
        <v>760533</v>
      </c>
      <c r="M183" s="5">
        <v>602065</v>
      </c>
      <c r="N183" s="5">
        <v>25697</v>
      </c>
      <c r="O183" s="5">
        <v>2202562</v>
      </c>
      <c r="P183" s="5">
        <v>241283</v>
      </c>
    </row>
    <row r="184" spans="1:16">
      <c r="A184" s="5">
        <v>1397</v>
      </c>
      <c r="B184" s="5">
        <v>4</v>
      </c>
      <c r="C184" s="5" t="s">
        <v>495</v>
      </c>
      <c r="D184" s="5" t="s">
        <v>494</v>
      </c>
      <c r="E184" s="5">
        <v>3376446</v>
      </c>
      <c r="F184" s="5">
        <v>667181</v>
      </c>
      <c r="G184" s="5">
        <v>413260</v>
      </c>
      <c r="H184" s="5">
        <v>25199</v>
      </c>
      <c r="I184" s="5">
        <v>2004172</v>
      </c>
      <c r="J184" s="5">
        <v>266634</v>
      </c>
      <c r="K184" s="5">
        <v>3832140</v>
      </c>
      <c r="L184" s="5">
        <v>760533</v>
      </c>
      <c r="M184" s="5">
        <v>602065</v>
      </c>
      <c r="N184" s="5">
        <v>25697</v>
      </c>
      <c r="O184" s="5">
        <v>2202562</v>
      </c>
      <c r="P184" s="5">
        <v>241283</v>
      </c>
    </row>
    <row r="185" spans="1:16">
      <c r="A185" s="5">
        <v>1397</v>
      </c>
      <c r="B185" s="5">
        <v>3</v>
      </c>
      <c r="C185" s="5" t="s">
        <v>496</v>
      </c>
      <c r="D185" s="5" t="s">
        <v>497</v>
      </c>
      <c r="E185" s="5">
        <v>49499380</v>
      </c>
      <c r="F185" s="5">
        <v>10408257</v>
      </c>
      <c r="G185" s="5">
        <v>3908482</v>
      </c>
      <c r="H185" s="5">
        <v>374424</v>
      </c>
      <c r="I185" s="5">
        <v>32340852</v>
      </c>
      <c r="J185" s="5">
        <v>2467365</v>
      </c>
      <c r="K185" s="5">
        <v>59370429</v>
      </c>
      <c r="L185" s="5">
        <v>12224780</v>
      </c>
      <c r="M185" s="5">
        <v>4768283</v>
      </c>
      <c r="N185" s="5">
        <v>452436</v>
      </c>
      <c r="O185" s="5">
        <v>38930741</v>
      </c>
      <c r="P185" s="5">
        <v>2994189</v>
      </c>
    </row>
    <row r="186" spans="1:16">
      <c r="A186" s="5">
        <v>1397</v>
      </c>
      <c r="B186" s="5">
        <v>4</v>
      </c>
      <c r="C186" s="5" t="s">
        <v>498</v>
      </c>
      <c r="D186" s="5" t="s">
        <v>497</v>
      </c>
      <c r="E186" s="5">
        <v>49499380</v>
      </c>
      <c r="F186" s="5">
        <v>10408257</v>
      </c>
      <c r="G186" s="5">
        <v>3908482</v>
      </c>
      <c r="H186" s="5">
        <v>374424</v>
      </c>
      <c r="I186" s="5">
        <v>32340852</v>
      </c>
      <c r="J186" s="5">
        <v>2467365</v>
      </c>
      <c r="K186" s="5">
        <v>59370429</v>
      </c>
      <c r="L186" s="5">
        <v>12224780</v>
      </c>
      <c r="M186" s="5">
        <v>4768283</v>
      </c>
      <c r="N186" s="5">
        <v>452436</v>
      </c>
      <c r="O186" s="5">
        <v>38930741</v>
      </c>
      <c r="P186" s="5">
        <v>2994189</v>
      </c>
    </row>
    <row r="187" spans="1:16">
      <c r="A187" s="5">
        <v>1397</v>
      </c>
      <c r="B187" s="5">
        <v>2</v>
      </c>
      <c r="C187" s="5" t="s">
        <v>499</v>
      </c>
      <c r="D187" s="5" t="s">
        <v>500</v>
      </c>
      <c r="E187" s="5">
        <v>16297049</v>
      </c>
      <c r="F187" s="5">
        <v>4676171</v>
      </c>
      <c r="G187" s="5">
        <v>3799545</v>
      </c>
      <c r="H187" s="5">
        <v>127132</v>
      </c>
      <c r="I187" s="5">
        <v>7093785</v>
      </c>
      <c r="J187" s="5">
        <v>600416</v>
      </c>
      <c r="K187" s="5">
        <v>17793996</v>
      </c>
      <c r="L187" s="5">
        <v>3306903</v>
      </c>
      <c r="M187" s="5">
        <v>4194487</v>
      </c>
      <c r="N187" s="5">
        <v>146022</v>
      </c>
      <c r="O187" s="5">
        <v>9484640</v>
      </c>
      <c r="P187" s="5">
        <v>661944</v>
      </c>
    </row>
    <row r="188" spans="1:16">
      <c r="A188" s="5">
        <v>1397</v>
      </c>
      <c r="B188" s="5">
        <v>3</v>
      </c>
      <c r="C188" s="5" t="s">
        <v>501</v>
      </c>
      <c r="D188" s="5" t="s">
        <v>502</v>
      </c>
      <c r="E188" s="5">
        <v>1466200</v>
      </c>
      <c r="F188" s="5">
        <v>21849</v>
      </c>
      <c r="G188" s="5">
        <v>609650</v>
      </c>
      <c r="H188" s="5">
        <v>0</v>
      </c>
      <c r="I188" s="5">
        <v>559683</v>
      </c>
      <c r="J188" s="5">
        <v>275018</v>
      </c>
      <c r="K188" s="5">
        <v>1387015</v>
      </c>
      <c r="L188" s="5">
        <v>27398</v>
      </c>
      <c r="M188" s="5">
        <v>605832</v>
      </c>
      <c r="N188" s="5">
        <v>0</v>
      </c>
      <c r="O188" s="5">
        <v>638740</v>
      </c>
      <c r="P188" s="5">
        <v>115045</v>
      </c>
    </row>
    <row r="189" spans="1:16">
      <c r="A189" s="5">
        <v>1397</v>
      </c>
      <c r="B189" s="5">
        <v>4</v>
      </c>
      <c r="C189" s="5" t="s">
        <v>503</v>
      </c>
      <c r="D189" s="5" t="s">
        <v>504</v>
      </c>
      <c r="E189" s="5">
        <v>1226200</v>
      </c>
      <c r="F189" s="5">
        <v>21849</v>
      </c>
      <c r="G189" s="5">
        <v>369650</v>
      </c>
      <c r="H189" s="5">
        <v>0</v>
      </c>
      <c r="I189" s="5">
        <v>559683</v>
      </c>
      <c r="J189" s="5">
        <v>275018</v>
      </c>
      <c r="K189" s="5">
        <v>1147015</v>
      </c>
      <c r="L189" s="5">
        <v>27398</v>
      </c>
      <c r="M189" s="5">
        <v>365832</v>
      </c>
      <c r="N189" s="5">
        <v>0</v>
      </c>
      <c r="O189" s="5">
        <v>638740</v>
      </c>
      <c r="P189" s="5">
        <v>115045</v>
      </c>
    </row>
    <row r="190" spans="1:16">
      <c r="A190" s="5">
        <v>1397</v>
      </c>
      <c r="B190" s="5">
        <v>4</v>
      </c>
      <c r="C190" s="5" t="s">
        <v>505</v>
      </c>
      <c r="D190" s="5" t="s">
        <v>506</v>
      </c>
      <c r="E190" s="5">
        <v>240000</v>
      </c>
      <c r="F190" s="5">
        <v>0</v>
      </c>
      <c r="G190" s="5">
        <v>240000</v>
      </c>
      <c r="H190" s="5">
        <v>0</v>
      </c>
      <c r="I190" s="5">
        <v>0</v>
      </c>
      <c r="J190" s="5">
        <v>0</v>
      </c>
      <c r="K190" s="5">
        <v>240000</v>
      </c>
      <c r="L190" s="5">
        <v>0</v>
      </c>
      <c r="M190" s="5">
        <v>240000</v>
      </c>
      <c r="N190" s="5">
        <v>0</v>
      </c>
      <c r="O190" s="5">
        <v>0</v>
      </c>
      <c r="P190" s="5">
        <v>0</v>
      </c>
    </row>
    <row r="191" spans="1:16">
      <c r="A191" s="5">
        <v>1397</v>
      </c>
      <c r="B191" s="5">
        <v>3</v>
      </c>
      <c r="C191" s="5" t="s">
        <v>507</v>
      </c>
      <c r="D191" s="5" t="s">
        <v>508</v>
      </c>
      <c r="E191" s="5">
        <v>3615582</v>
      </c>
      <c r="F191" s="5">
        <v>451769</v>
      </c>
      <c r="G191" s="5">
        <v>1141594</v>
      </c>
      <c r="H191" s="5">
        <v>0</v>
      </c>
      <c r="I191" s="5">
        <v>1721441</v>
      </c>
      <c r="J191" s="5">
        <v>300779</v>
      </c>
      <c r="K191" s="5">
        <v>4233209</v>
      </c>
      <c r="L191" s="5">
        <v>210571</v>
      </c>
      <c r="M191" s="5">
        <v>1476144</v>
      </c>
      <c r="N191" s="5">
        <v>0</v>
      </c>
      <c r="O191" s="5">
        <v>2015133</v>
      </c>
      <c r="P191" s="5">
        <v>531361</v>
      </c>
    </row>
    <row r="192" spans="1:16">
      <c r="A192" s="5">
        <v>1397</v>
      </c>
      <c r="B192" s="5">
        <v>4</v>
      </c>
      <c r="C192" s="5" t="s">
        <v>509</v>
      </c>
      <c r="D192" s="5" t="s">
        <v>508</v>
      </c>
      <c r="E192" s="5">
        <v>3615582</v>
      </c>
      <c r="F192" s="5">
        <v>451769</v>
      </c>
      <c r="G192" s="5">
        <v>1141594</v>
      </c>
      <c r="H192" s="5">
        <v>0</v>
      </c>
      <c r="I192" s="5">
        <v>1721441</v>
      </c>
      <c r="J192" s="5">
        <v>300779</v>
      </c>
      <c r="K192" s="5">
        <v>4233209</v>
      </c>
      <c r="L192" s="5">
        <v>210571</v>
      </c>
      <c r="M192" s="5">
        <v>1476144</v>
      </c>
      <c r="N192" s="5">
        <v>0</v>
      </c>
      <c r="O192" s="5">
        <v>2015133</v>
      </c>
      <c r="P192" s="5">
        <v>531361</v>
      </c>
    </row>
    <row r="193" spans="1:16">
      <c r="A193" s="5">
        <v>1397</v>
      </c>
      <c r="B193" s="5">
        <v>3</v>
      </c>
      <c r="C193" s="5" t="s">
        <v>510</v>
      </c>
      <c r="D193" s="5" t="s">
        <v>511</v>
      </c>
      <c r="E193" s="5">
        <v>11215266</v>
      </c>
      <c r="F193" s="5">
        <v>4202553</v>
      </c>
      <c r="G193" s="5">
        <v>2048301</v>
      </c>
      <c r="H193" s="5">
        <v>127132</v>
      </c>
      <c r="I193" s="5">
        <v>4812662</v>
      </c>
      <c r="J193" s="5">
        <v>24618</v>
      </c>
      <c r="K193" s="5">
        <v>12173772</v>
      </c>
      <c r="L193" s="5">
        <v>3068934</v>
      </c>
      <c r="M193" s="5">
        <v>2112511</v>
      </c>
      <c r="N193" s="5">
        <v>146022</v>
      </c>
      <c r="O193" s="5">
        <v>6830766</v>
      </c>
      <c r="P193" s="5">
        <v>15538</v>
      </c>
    </row>
    <row r="194" spans="1:16">
      <c r="A194" s="5">
        <v>1397</v>
      </c>
      <c r="B194" s="5">
        <v>4</v>
      </c>
      <c r="C194" s="5" t="s">
        <v>512</v>
      </c>
      <c r="D194" s="5" t="s">
        <v>513</v>
      </c>
      <c r="E194" s="5">
        <v>4902645</v>
      </c>
      <c r="F194" s="5">
        <v>2486256</v>
      </c>
      <c r="G194" s="5">
        <v>43441</v>
      </c>
      <c r="H194" s="5">
        <v>636</v>
      </c>
      <c r="I194" s="5">
        <v>2353824</v>
      </c>
      <c r="J194" s="5">
        <v>18488</v>
      </c>
      <c r="K194" s="5">
        <v>7045896</v>
      </c>
      <c r="L194" s="5">
        <v>2775715</v>
      </c>
      <c r="M194" s="5">
        <v>57529</v>
      </c>
      <c r="N194" s="5">
        <v>946</v>
      </c>
      <c r="O194" s="5">
        <v>4203050</v>
      </c>
      <c r="P194" s="5">
        <v>8655</v>
      </c>
    </row>
    <row r="195" spans="1:16">
      <c r="A195" s="5">
        <v>1397</v>
      </c>
      <c r="B195" s="5">
        <v>4</v>
      </c>
      <c r="C195" s="5" t="s">
        <v>514</v>
      </c>
      <c r="D195" s="5" t="s">
        <v>515</v>
      </c>
      <c r="E195" s="5">
        <v>507068</v>
      </c>
      <c r="F195" s="5">
        <v>251947</v>
      </c>
      <c r="G195" s="5">
        <v>0</v>
      </c>
      <c r="H195" s="5">
        <v>126496</v>
      </c>
      <c r="I195" s="5">
        <v>122496</v>
      </c>
      <c r="J195" s="5">
        <v>6128</v>
      </c>
      <c r="K195" s="5">
        <v>544447</v>
      </c>
      <c r="L195" s="5">
        <v>251057</v>
      </c>
      <c r="M195" s="5">
        <v>0</v>
      </c>
      <c r="N195" s="5">
        <v>145076</v>
      </c>
      <c r="O195" s="5">
        <v>141452</v>
      </c>
      <c r="P195" s="5">
        <v>6863</v>
      </c>
    </row>
    <row r="196" spans="1:16">
      <c r="A196" s="5">
        <v>1397</v>
      </c>
      <c r="B196" s="5">
        <v>4</v>
      </c>
      <c r="C196" s="5" t="s">
        <v>516</v>
      </c>
      <c r="D196" s="5" t="s">
        <v>511</v>
      </c>
      <c r="E196" s="5">
        <v>5805553</v>
      </c>
      <c r="F196" s="5">
        <v>1464350</v>
      </c>
      <c r="G196" s="5">
        <v>2004860</v>
      </c>
      <c r="H196" s="5">
        <v>0</v>
      </c>
      <c r="I196" s="5">
        <v>2336342</v>
      </c>
      <c r="J196" s="5">
        <v>1</v>
      </c>
      <c r="K196" s="5">
        <v>4583429</v>
      </c>
      <c r="L196" s="5">
        <v>42163</v>
      </c>
      <c r="M196" s="5">
        <v>2054982</v>
      </c>
      <c r="N196" s="5">
        <v>0</v>
      </c>
      <c r="O196" s="5">
        <v>2486265</v>
      </c>
      <c r="P196" s="5">
        <v>20</v>
      </c>
    </row>
    <row r="197" spans="1:16">
      <c r="A197" s="5">
        <v>1397</v>
      </c>
      <c r="B197" s="5">
        <v>2</v>
      </c>
      <c r="C197" s="5" t="s">
        <v>517</v>
      </c>
      <c r="D197" s="5" t="s">
        <v>518</v>
      </c>
      <c r="E197" s="5">
        <v>4482036</v>
      </c>
      <c r="F197" s="5">
        <v>846159</v>
      </c>
      <c r="G197" s="5">
        <v>359352</v>
      </c>
      <c r="H197" s="5">
        <v>6913</v>
      </c>
      <c r="I197" s="5">
        <v>3072988</v>
      </c>
      <c r="J197" s="5">
        <v>196624</v>
      </c>
      <c r="K197" s="5">
        <v>6099263</v>
      </c>
      <c r="L197" s="5">
        <v>2180729</v>
      </c>
      <c r="M197" s="5">
        <v>344494</v>
      </c>
      <c r="N197" s="5">
        <v>16157</v>
      </c>
      <c r="O197" s="5">
        <v>3230747</v>
      </c>
      <c r="P197" s="5">
        <v>327135</v>
      </c>
    </row>
    <row r="198" spans="1:16">
      <c r="A198" s="5">
        <v>1397</v>
      </c>
      <c r="B198" s="5">
        <v>3</v>
      </c>
      <c r="C198" s="5" t="s">
        <v>519</v>
      </c>
      <c r="D198" s="5" t="s">
        <v>518</v>
      </c>
      <c r="E198" s="5">
        <v>4482036</v>
      </c>
      <c r="F198" s="5">
        <v>846159</v>
      </c>
      <c r="G198" s="5">
        <v>359352</v>
      </c>
      <c r="H198" s="5">
        <v>6913</v>
      </c>
      <c r="I198" s="5">
        <v>3072988</v>
      </c>
      <c r="J198" s="5">
        <v>196624</v>
      </c>
      <c r="K198" s="5">
        <v>6099263</v>
      </c>
      <c r="L198" s="5">
        <v>2180729</v>
      </c>
      <c r="M198" s="5">
        <v>344494</v>
      </c>
      <c r="N198" s="5">
        <v>16157</v>
      </c>
      <c r="O198" s="5">
        <v>3230747</v>
      </c>
      <c r="P198" s="5">
        <v>327135</v>
      </c>
    </row>
    <row r="199" spans="1:16">
      <c r="A199" s="5">
        <v>1397</v>
      </c>
      <c r="B199" s="5">
        <v>4</v>
      </c>
      <c r="C199" s="5" t="s">
        <v>520</v>
      </c>
      <c r="D199" s="5" t="s">
        <v>518</v>
      </c>
      <c r="E199" s="5">
        <v>4482036</v>
      </c>
      <c r="F199" s="5">
        <v>846159</v>
      </c>
      <c r="G199" s="5">
        <v>359352</v>
      </c>
      <c r="H199" s="5">
        <v>6913</v>
      </c>
      <c r="I199" s="5">
        <v>3072988</v>
      </c>
      <c r="J199" s="5">
        <v>196624</v>
      </c>
      <c r="K199" s="5">
        <v>6099263</v>
      </c>
      <c r="L199" s="5">
        <v>2180729</v>
      </c>
      <c r="M199" s="5">
        <v>344494</v>
      </c>
      <c r="N199" s="5">
        <v>16157</v>
      </c>
      <c r="O199" s="5">
        <v>3230747</v>
      </c>
      <c r="P199" s="5">
        <v>327135</v>
      </c>
    </row>
    <row r="200" spans="1:16">
      <c r="A200" s="5">
        <v>1397</v>
      </c>
      <c r="B200" s="5">
        <v>2</v>
      </c>
      <c r="C200" s="5" t="s">
        <v>521</v>
      </c>
      <c r="D200" s="5" t="s">
        <v>522</v>
      </c>
      <c r="E200" s="5">
        <v>5618631</v>
      </c>
      <c r="F200" s="5">
        <v>2161738</v>
      </c>
      <c r="G200" s="5">
        <v>692933</v>
      </c>
      <c r="H200" s="5">
        <v>176980</v>
      </c>
      <c r="I200" s="5">
        <v>2337712</v>
      </c>
      <c r="J200" s="5">
        <v>249268</v>
      </c>
      <c r="K200" s="5">
        <v>6470572</v>
      </c>
      <c r="L200" s="5">
        <v>2601704</v>
      </c>
      <c r="M200" s="5">
        <v>682077</v>
      </c>
      <c r="N200" s="5">
        <v>74163</v>
      </c>
      <c r="O200" s="5">
        <v>2834617</v>
      </c>
      <c r="P200" s="5">
        <v>278012</v>
      </c>
    </row>
    <row r="201" spans="1:16">
      <c r="A201" s="5">
        <v>1397</v>
      </c>
      <c r="B201" s="5">
        <v>3</v>
      </c>
      <c r="C201" s="5" t="s">
        <v>523</v>
      </c>
      <c r="D201" s="5" t="s">
        <v>524</v>
      </c>
      <c r="E201" s="5">
        <v>135999</v>
      </c>
      <c r="F201" s="5">
        <v>0</v>
      </c>
      <c r="G201" s="5">
        <v>0</v>
      </c>
      <c r="H201" s="5">
        <v>0</v>
      </c>
      <c r="I201" s="5">
        <v>135999</v>
      </c>
      <c r="J201" s="5">
        <v>0</v>
      </c>
      <c r="K201" s="5">
        <v>134888</v>
      </c>
      <c r="L201" s="5">
        <v>0</v>
      </c>
      <c r="M201" s="5">
        <v>0</v>
      </c>
      <c r="N201" s="5">
        <v>0</v>
      </c>
      <c r="O201" s="5">
        <v>134888</v>
      </c>
      <c r="P201" s="5">
        <v>0</v>
      </c>
    </row>
    <row r="202" spans="1:16">
      <c r="A202" s="5">
        <v>1397</v>
      </c>
      <c r="B202" s="5">
        <v>9</v>
      </c>
      <c r="C202" s="5" t="s">
        <v>525</v>
      </c>
      <c r="D202" s="5" t="s">
        <v>526</v>
      </c>
      <c r="E202" s="5">
        <v>135999</v>
      </c>
      <c r="F202" s="5">
        <v>0</v>
      </c>
      <c r="G202" s="5">
        <v>0</v>
      </c>
      <c r="H202" s="5">
        <v>0</v>
      </c>
      <c r="I202" s="5">
        <v>135999</v>
      </c>
      <c r="J202" s="5">
        <v>0</v>
      </c>
      <c r="K202" s="5">
        <v>134888</v>
      </c>
      <c r="L202" s="5">
        <v>0</v>
      </c>
      <c r="M202" s="5">
        <v>0</v>
      </c>
      <c r="N202" s="5">
        <v>0</v>
      </c>
      <c r="O202" s="5">
        <v>134888</v>
      </c>
      <c r="P202" s="5">
        <v>0</v>
      </c>
    </row>
    <row r="203" spans="1:16">
      <c r="A203" s="5">
        <v>1397</v>
      </c>
      <c r="B203" s="5">
        <v>3</v>
      </c>
      <c r="C203" s="5" t="s">
        <v>527</v>
      </c>
      <c r="D203" s="5" t="s">
        <v>528</v>
      </c>
      <c r="E203" s="5">
        <v>110781</v>
      </c>
      <c r="F203" s="5">
        <v>2799</v>
      </c>
      <c r="G203" s="5">
        <v>12</v>
      </c>
      <c r="H203" s="5">
        <v>99702</v>
      </c>
      <c r="I203" s="5">
        <v>8269</v>
      </c>
      <c r="J203" s="5">
        <v>0</v>
      </c>
      <c r="K203" s="5">
        <v>46605</v>
      </c>
      <c r="L203" s="5">
        <v>13305</v>
      </c>
      <c r="M203" s="5">
        <v>14</v>
      </c>
      <c r="N203" s="5">
        <v>26197</v>
      </c>
      <c r="O203" s="5">
        <v>7090</v>
      </c>
      <c r="P203" s="5">
        <v>0</v>
      </c>
    </row>
    <row r="204" spans="1:16">
      <c r="A204" s="5">
        <v>1397</v>
      </c>
      <c r="B204" s="5">
        <v>4</v>
      </c>
      <c r="C204" s="5" t="s">
        <v>529</v>
      </c>
      <c r="D204" s="5" t="s">
        <v>528</v>
      </c>
      <c r="E204" s="5">
        <v>110781</v>
      </c>
      <c r="F204" s="5">
        <v>2799</v>
      </c>
      <c r="G204" s="5">
        <v>12</v>
      </c>
      <c r="H204" s="5">
        <v>99702</v>
      </c>
      <c r="I204" s="5">
        <v>8269</v>
      </c>
      <c r="J204" s="5">
        <v>0</v>
      </c>
      <c r="K204" s="5">
        <v>46605</v>
      </c>
      <c r="L204" s="5">
        <v>13305</v>
      </c>
      <c r="M204" s="5">
        <v>14</v>
      </c>
      <c r="N204" s="5">
        <v>26197</v>
      </c>
      <c r="O204" s="5">
        <v>7090</v>
      </c>
      <c r="P204" s="5">
        <v>0</v>
      </c>
    </row>
    <row r="205" spans="1:16">
      <c r="A205" s="5">
        <v>1397</v>
      </c>
      <c r="B205" s="5">
        <v>3</v>
      </c>
      <c r="C205" s="5" t="s">
        <v>530</v>
      </c>
      <c r="D205" s="5" t="s">
        <v>531</v>
      </c>
      <c r="E205" s="5">
        <v>231880</v>
      </c>
      <c r="F205" s="5">
        <v>74368</v>
      </c>
      <c r="G205" s="5">
        <v>32108</v>
      </c>
      <c r="H205" s="5">
        <v>0</v>
      </c>
      <c r="I205" s="5">
        <v>125294</v>
      </c>
      <c r="J205" s="5">
        <v>111</v>
      </c>
      <c r="K205" s="5">
        <v>256307</v>
      </c>
      <c r="L205" s="5">
        <v>60623</v>
      </c>
      <c r="M205" s="5">
        <v>25419</v>
      </c>
      <c r="N205" s="5">
        <v>0</v>
      </c>
      <c r="O205" s="5">
        <v>170154</v>
      </c>
      <c r="P205" s="5">
        <v>111</v>
      </c>
    </row>
    <row r="206" spans="1:16">
      <c r="A206" s="5">
        <v>1397</v>
      </c>
      <c r="B206" s="5">
        <v>4</v>
      </c>
      <c r="C206" s="5" t="s">
        <v>532</v>
      </c>
      <c r="D206" s="5" t="s">
        <v>531</v>
      </c>
      <c r="E206" s="5">
        <v>231880</v>
      </c>
      <c r="F206" s="5">
        <v>74368</v>
      </c>
      <c r="G206" s="5">
        <v>32108</v>
      </c>
      <c r="H206" s="5">
        <v>0</v>
      </c>
      <c r="I206" s="5">
        <v>125294</v>
      </c>
      <c r="J206" s="5">
        <v>111</v>
      </c>
      <c r="K206" s="5">
        <v>256307</v>
      </c>
      <c r="L206" s="5">
        <v>60623</v>
      </c>
      <c r="M206" s="5">
        <v>25419</v>
      </c>
      <c r="N206" s="5">
        <v>0</v>
      </c>
      <c r="O206" s="5">
        <v>170154</v>
      </c>
      <c r="P206" s="5">
        <v>111</v>
      </c>
    </row>
    <row r="207" spans="1:16">
      <c r="A207" s="5">
        <v>1397</v>
      </c>
      <c r="B207" s="5">
        <v>3</v>
      </c>
      <c r="C207" s="5" t="s">
        <v>533</v>
      </c>
      <c r="D207" s="5" t="s">
        <v>534</v>
      </c>
      <c r="E207" s="5">
        <v>3639012</v>
      </c>
      <c r="F207" s="5">
        <v>1233284</v>
      </c>
      <c r="G207" s="5">
        <v>514027</v>
      </c>
      <c r="H207" s="5">
        <v>77279</v>
      </c>
      <c r="I207" s="5">
        <v>1570054</v>
      </c>
      <c r="J207" s="5">
        <v>244368</v>
      </c>
      <c r="K207" s="5">
        <v>4202824</v>
      </c>
      <c r="L207" s="5">
        <v>1461513</v>
      </c>
      <c r="M207" s="5">
        <v>540604</v>
      </c>
      <c r="N207" s="5">
        <v>47967</v>
      </c>
      <c r="O207" s="5">
        <v>1879487</v>
      </c>
      <c r="P207" s="5">
        <v>273254</v>
      </c>
    </row>
    <row r="208" spans="1:16">
      <c r="A208" s="5">
        <v>1397</v>
      </c>
      <c r="B208" s="5">
        <v>4</v>
      </c>
      <c r="C208" s="5" t="s">
        <v>535</v>
      </c>
      <c r="D208" s="5" t="s">
        <v>534</v>
      </c>
      <c r="E208" s="5">
        <v>3639012</v>
      </c>
      <c r="F208" s="5">
        <v>1233284</v>
      </c>
      <c r="G208" s="5">
        <v>514027</v>
      </c>
      <c r="H208" s="5">
        <v>77279</v>
      </c>
      <c r="I208" s="5">
        <v>1570054</v>
      </c>
      <c r="J208" s="5">
        <v>244368</v>
      </c>
      <c r="K208" s="5">
        <v>4202824</v>
      </c>
      <c r="L208" s="5">
        <v>1461513</v>
      </c>
      <c r="M208" s="5">
        <v>540604</v>
      </c>
      <c r="N208" s="5">
        <v>47967</v>
      </c>
      <c r="O208" s="5">
        <v>1879487</v>
      </c>
      <c r="P208" s="5">
        <v>273254</v>
      </c>
    </row>
    <row r="209" spans="1:16">
      <c r="A209" s="5">
        <v>1397</v>
      </c>
      <c r="B209" s="5">
        <v>7</v>
      </c>
      <c r="C209" s="5" t="s">
        <v>536</v>
      </c>
      <c r="D209" s="5" t="s">
        <v>537</v>
      </c>
      <c r="E209" s="5">
        <v>1500958</v>
      </c>
      <c r="F209" s="5">
        <v>851287</v>
      </c>
      <c r="G209" s="5">
        <v>146787</v>
      </c>
      <c r="H209" s="5">
        <v>0</v>
      </c>
      <c r="I209" s="5">
        <v>498095</v>
      </c>
      <c r="J209" s="5">
        <v>4789</v>
      </c>
      <c r="K209" s="5">
        <v>1829948</v>
      </c>
      <c r="L209" s="5">
        <v>1066263</v>
      </c>
      <c r="M209" s="5">
        <v>116041</v>
      </c>
      <c r="N209" s="5">
        <v>0</v>
      </c>
      <c r="O209" s="5">
        <v>642997</v>
      </c>
      <c r="P209" s="5">
        <v>4647</v>
      </c>
    </row>
    <row r="210" spans="1:16">
      <c r="A210" s="5">
        <v>1397</v>
      </c>
      <c r="B210" s="5">
        <v>9</v>
      </c>
      <c r="C210" s="5" t="s">
        <v>538</v>
      </c>
      <c r="D210" s="5" t="s">
        <v>537</v>
      </c>
      <c r="E210" s="5">
        <v>1500958</v>
      </c>
      <c r="F210" s="5">
        <v>851287</v>
      </c>
      <c r="G210" s="5">
        <v>146787</v>
      </c>
      <c r="H210" s="5">
        <v>0</v>
      </c>
      <c r="I210" s="5">
        <v>498095</v>
      </c>
      <c r="J210" s="5">
        <v>4789</v>
      </c>
      <c r="K210" s="5">
        <v>1829948</v>
      </c>
      <c r="L210" s="5">
        <v>1066263</v>
      </c>
      <c r="M210" s="5">
        <v>116041</v>
      </c>
      <c r="N210" s="5">
        <v>0</v>
      </c>
      <c r="O210" s="5">
        <v>642997</v>
      </c>
      <c r="P210" s="5">
        <v>4647</v>
      </c>
    </row>
    <row r="211" spans="1:16">
      <c r="A211" s="5">
        <v>1397</v>
      </c>
      <c r="B211" s="5">
        <v>2</v>
      </c>
      <c r="C211" s="5" t="s">
        <v>539</v>
      </c>
      <c r="D211" s="5" t="s">
        <v>540</v>
      </c>
      <c r="E211" s="5">
        <v>3773493</v>
      </c>
      <c r="F211" s="5">
        <v>23392</v>
      </c>
      <c r="G211" s="5">
        <v>2740753</v>
      </c>
      <c r="H211" s="5">
        <v>0</v>
      </c>
      <c r="I211" s="5">
        <v>997102</v>
      </c>
      <c r="J211" s="5">
        <v>12246</v>
      </c>
      <c r="K211" s="5">
        <v>6122471</v>
      </c>
      <c r="L211" s="5">
        <v>30636</v>
      </c>
      <c r="M211" s="5">
        <v>4830436</v>
      </c>
      <c r="N211" s="5">
        <v>0</v>
      </c>
      <c r="O211" s="5">
        <v>1248794</v>
      </c>
      <c r="P211" s="5">
        <v>12605</v>
      </c>
    </row>
    <row r="212" spans="1:16">
      <c r="A212" s="5">
        <v>1397</v>
      </c>
      <c r="B212" s="5">
        <v>7</v>
      </c>
      <c r="C212" s="5" t="s">
        <v>541</v>
      </c>
      <c r="D212" s="5" t="s">
        <v>542</v>
      </c>
      <c r="E212" s="5">
        <v>3773493</v>
      </c>
      <c r="F212" s="5">
        <v>23392</v>
      </c>
      <c r="G212" s="5">
        <v>2740753</v>
      </c>
      <c r="H212" s="5">
        <v>0</v>
      </c>
      <c r="I212" s="5">
        <v>997102</v>
      </c>
      <c r="J212" s="5">
        <v>12246</v>
      </c>
      <c r="K212" s="5">
        <v>6122471</v>
      </c>
      <c r="L212" s="5">
        <v>30636</v>
      </c>
      <c r="M212" s="5">
        <v>4830436</v>
      </c>
      <c r="N212" s="5">
        <v>0</v>
      </c>
      <c r="O212" s="5">
        <v>1248794</v>
      </c>
      <c r="P212" s="5">
        <v>12605</v>
      </c>
    </row>
    <row r="213" spans="1:16">
      <c r="A213" s="5">
        <v>1397</v>
      </c>
      <c r="B213" s="5">
        <v>19</v>
      </c>
      <c r="C213" s="5" t="s">
        <v>543</v>
      </c>
      <c r="D213" s="5" t="s">
        <v>544</v>
      </c>
      <c r="E213" s="5">
        <v>123072</v>
      </c>
      <c r="F213" s="5">
        <v>0</v>
      </c>
      <c r="G213" s="5">
        <v>0</v>
      </c>
      <c r="H213" s="5">
        <v>0</v>
      </c>
      <c r="I213" s="5">
        <v>113107</v>
      </c>
      <c r="J213" s="5">
        <v>9964</v>
      </c>
      <c r="K213" s="5">
        <v>90213</v>
      </c>
      <c r="L213" s="5">
        <v>0</v>
      </c>
      <c r="M213" s="5">
        <v>0</v>
      </c>
      <c r="N213" s="5">
        <v>0</v>
      </c>
      <c r="O213" s="5">
        <v>80108</v>
      </c>
      <c r="P213" s="5">
        <v>10104</v>
      </c>
    </row>
    <row r="214" spans="1:16">
      <c r="A214" s="5">
        <v>1397</v>
      </c>
      <c r="B214" s="5">
        <v>4</v>
      </c>
      <c r="C214" s="5" t="s">
        <v>545</v>
      </c>
      <c r="D214" s="5" t="s">
        <v>546</v>
      </c>
      <c r="E214" s="5">
        <v>438035</v>
      </c>
      <c r="F214" s="5">
        <v>21849</v>
      </c>
      <c r="G214" s="5">
        <v>0</v>
      </c>
      <c r="H214" s="5">
        <v>0</v>
      </c>
      <c r="I214" s="5">
        <v>414278</v>
      </c>
      <c r="J214" s="5">
        <v>1908</v>
      </c>
      <c r="K214" s="5">
        <v>603925</v>
      </c>
      <c r="L214" s="5">
        <v>27398</v>
      </c>
      <c r="M214" s="5">
        <v>0</v>
      </c>
      <c r="N214" s="5">
        <v>0</v>
      </c>
      <c r="O214" s="5">
        <v>574307</v>
      </c>
      <c r="P214" s="5">
        <v>2220</v>
      </c>
    </row>
    <row r="215" spans="1:16">
      <c r="A215" s="5">
        <v>1397</v>
      </c>
      <c r="B215" s="5">
        <v>4</v>
      </c>
      <c r="C215" s="5" t="s">
        <v>547</v>
      </c>
      <c r="D215" s="5" t="s">
        <v>548</v>
      </c>
      <c r="E215" s="5">
        <v>25111</v>
      </c>
      <c r="F215" s="5">
        <v>0</v>
      </c>
      <c r="G215" s="5">
        <v>0</v>
      </c>
      <c r="H215" s="5">
        <v>0</v>
      </c>
      <c r="I215" s="5">
        <v>24930</v>
      </c>
      <c r="J215" s="5">
        <v>181</v>
      </c>
      <c r="K215" s="5">
        <v>26559</v>
      </c>
      <c r="L215" s="5">
        <v>0</v>
      </c>
      <c r="M215" s="5">
        <v>0</v>
      </c>
      <c r="N215" s="5">
        <v>0</v>
      </c>
      <c r="O215" s="5">
        <v>26379</v>
      </c>
      <c r="P215" s="5">
        <v>181</v>
      </c>
    </row>
    <row r="216" spans="1:16">
      <c r="A216" s="5">
        <v>1397</v>
      </c>
      <c r="B216" s="5">
        <v>4</v>
      </c>
      <c r="C216" s="5" t="s">
        <v>549</v>
      </c>
      <c r="D216" s="5" t="s">
        <v>550</v>
      </c>
      <c r="E216" s="5">
        <v>3187277</v>
      </c>
      <c r="F216" s="5">
        <v>1544</v>
      </c>
      <c r="G216" s="5">
        <v>2740753</v>
      </c>
      <c r="H216" s="5">
        <v>0</v>
      </c>
      <c r="I216" s="5">
        <v>444787</v>
      </c>
      <c r="J216" s="5">
        <v>193</v>
      </c>
      <c r="K216" s="5">
        <v>5401774</v>
      </c>
      <c r="L216" s="5">
        <v>3238</v>
      </c>
      <c r="M216" s="5">
        <v>4830436</v>
      </c>
      <c r="N216" s="5">
        <v>0</v>
      </c>
      <c r="O216" s="5">
        <v>568000</v>
      </c>
      <c r="P216" s="5">
        <v>100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9" width="14.42578125" style="3" customWidth="1"/>
    <col min="10" max="10" width="16.28515625" style="3" customWidth="1"/>
    <col min="11" max="12" width="13" style="3" customWidth="1"/>
    <col min="13" max="13" width="12.7109375" style="3" customWidth="1"/>
    <col min="14" max="14" width="14" style="3" customWidth="1"/>
    <col min="15" max="15" width="12.5703125" style="3" customWidth="1"/>
    <col min="16" max="16" width="13.28515625" style="3" customWidth="1"/>
    <col min="17" max="17" width="22.7109375" style="3" customWidth="1"/>
    <col min="18" max="22" width="13.28515625" style="3" customWidth="1"/>
    <col min="23" max="23" width="16.85546875" style="3" customWidth="1"/>
    <col min="24" max="24" width="18.7109375" style="3" customWidth="1"/>
    <col min="25" max="25" width="16.140625" style="3" customWidth="1"/>
    <col min="26" max="27" width="14" style="3" bestFit="1" customWidth="1"/>
    <col min="28" max="28" width="12" style="3" customWidth="1"/>
    <col min="29" max="29" width="13.5703125" style="3" customWidth="1"/>
    <col min="30" max="30" width="15.7109375" style="3" customWidth="1"/>
  </cols>
  <sheetData>
    <row r="1" spans="1:30" ht="15.75" thickBot="1">
      <c r="A1" s="7" t="s">
        <v>165</v>
      </c>
      <c r="B1" s="7"/>
      <c r="C1" s="6" t="str">
        <f>CONCATENATE("11-",'فهرست جداول'!E2,"-",MID('فهرست جداول'!B1, 58,10), "                  (میلیون ریال)")</f>
        <v>11-خلاصه آمار کارگاه‏ها بر حسب استان-97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1" customHeight="1" thickBot="1">
      <c r="A2" s="20" t="s">
        <v>128</v>
      </c>
      <c r="B2" s="20" t="s">
        <v>158</v>
      </c>
      <c r="C2" s="23" t="s">
        <v>11</v>
      </c>
      <c r="D2" s="24" t="s">
        <v>129</v>
      </c>
      <c r="E2" s="25"/>
      <c r="F2" s="26"/>
      <c r="G2" s="24" t="s">
        <v>134</v>
      </c>
      <c r="H2" s="26"/>
      <c r="I2" s="23" t="s">
        <v>86</v>
      </c>
      <c r="J2" s="23"/>
      <c r="K2" s="23"/>
      <c r="L2" s="23"/>
      <c r="M2" s="23"/>
      <c r="N2" s="23"/>
      <c r="O2" s="23"/>
      <c r="P2" s="23" t="s">
        <v>89</v>
      </c>
      <c r="Q2" s="23" t="s">
        <v>160</v>
      </c>
      <c r="R2" s="23"/>
      <c r="S2" s="27" t="s">
        <v>164</v>
      </c>
      <c r="T2" s="27" t="s">
        <v>161</v>
      </c>
      <c r="U2" s="23" t="s">
        <v>163</v>
      </c>
      <c r="V2" s="23"/>
      <c r="W2" s="23" t="s">
        <v>124</v>
      </c>
      <c r="X2" s="23" t="s">
        <v>125</v>
      </c>
      <c r="Y2" s="23" t="s">
        <v>87</v>
      </c>
      <c r="Z2" s="23" t="s">
        <v>88</v>
      </c>
      <c r="AA2" s="23"/>
      <c r="AB2" s="23" t="s">
        <v>90</v>
      </c>
      <c r="AC2" s="23" t="s">
        <v>91</v>
      </c>
      <c r="AD2" s="23"/>
    </row>
    <row r="3" spans="1:30" ht="21" customHeight="1" thickBot="1">
      <c r="A3" s="28"/>
      <c r="B3" s="28"/>
      <c r="C3" s="23"/>
      <c r="D3" s="24" t="s">
        <v>131</v>
      </c>
      <c r="E3" s="26"/>
      <c r="F3" s="27" t="s">
        <v>130</v>
      </c>
      <c r="G3" s="27" t="s">
        <v>131</v>
      </c>
      <c r="H3" s="27" t="s">
        <v>130</v>
      </c>
      <c r="I3" s="23" t="s">
        <v>92</v>
      </c>
      <c r="J3" s="23"/>
      <c r="K3" s="23"/>
      <c r="L3" s="23" t="s">
        <v>93</v>
      </c>
      <c r="M3" s="23"/>
      <c r="N3" s="23" t="s">
        <v>94</v>
      </c>
      <c r="O3" s="23"/>
      <c r="P3" s="23"/>
      <c r="Q3" s="23"/>
      <c r="R3" s="23"/>
      <c r="S3" s="29"/>
      <c r="T3" s="29"/>
      <c r="U3" s="27" t="s">
        <v>98</v>
      </c>
      <c r="V3" s="27" t="s">
        <v>99</v>
      </c>
      <c r="W3" s="23"/>
      <c r="X3" s="23"/>
      <c r="Y3" s="30"/>
      <c r="Z3" s="23"/>
      <c r="AA3" s="23"/>
      <c r="AB3" s="30"/>
      <c r="AC3" s="23" t="s">
        <v>95</v>
      </c>
      <c r="AD3" s="23" t="s">
        <v>96</v>
      </c>
    </row>
    <row r="4" spans="1:30" ht="24" customHeight="1" thickBot="1">
      <c r="A4" s="28"/>
      <c r="B4" s="28"/>
      <c r="C4" s="23"/>
      <c r="D4" s="33" t="s">
        <v>132</v>
      </c>
      <c r="E4" s="33" t="s">
        <v>133</v>
      </c>
      <c r="F4" s="31"/>
      <c r="G4" s="31"/>
      <c r="H4" s="31"/>
      <c r="I4" s="33" t="s">
        <v>2</v>
      </c>
      <c r="J4" s="33" t="s">
        <v>97</v>
      </c>
      <c r="K4" s="33" t="s">
        <v>7</v>
      </c>
      <c r="L4" s="33" t="s">
        <v>97</v>
      </c>
      <c r="M4" s="33" t="s">
        <v>7</v>
      </c>
      <c r="N4" s="33" t="s">
        <v>97</v>
      </c>
      <c r="O4" s="33" t="s">
        <v>7</v>
      </c>
      <c r="P4" s="23"/>
      <c r="Q4" s="33" t="s">
        <v>162</v>
      </c>
      <c r="R4" s="34" t="s">
        <v>159</v>
      </c>
      <c r="S4" s="31"/>
      <c r="T4" s="31"/>
      <c r="U4" s="31"/>
      <c r="V4" s="31"/>
      <c r="W4" s="23"/>
      <c r="X4" s="23"/>
      <c r="Y4" s="30"/>
      <c r="Z4" s="33" t="s">
        <v>20</v>
      </c>
      <c r="AA4" s="33" t="s">
        <v>21</v>
      </c>
      <c r="AB4" s="30"/>
      <c r="AC4" s="23"/>
      <c r="AD4" s="23"/>
    </row>
    <row r="5" spans="1:30">
      <c r="A5" s="5">
        <v>1397</v>
      </c>
      <c r="B5" s="5" t="s">
        <v>551</v>
      </c>
      <c r="C5" s="5">
        <v>6110</v>
      </c>
      <c r="D5" s="5">
        <v>121</v>
      </c>
      <c r="E5" s="5">
        <v>5943</v>
      </c>
      <c r="F5" s="5">
        <v>46</v>
      </c>
      <c r="G5" s="5">
        <v>6012</v>
      </c>
      <c r="H5" s="5">
        <v>98</v>
      </c>
      <c r="I5" s="5">
        <v>1268592</v>
      </c>
      <c r="J5" s="5">
        <v>1127846</v>
      </c>
      <c r="K5" s="5">
        <v>140746</v>
      </c>
      <c r="L5" s="5">
        <v>1126767</v>
      </c>
      <c r="M5" s="5">
        <v>140667</v>
      </c>
      <c r="N5" s="5">
        <v>1080</v>
      </c>
      <c r="O5" s="5">
        <v>79</v>
      </c>
      <c r="P5" s="5">
        <v>559333445</v>
      </c>
      <c r="Q5" s="5">
        <v>7033059182</v>
      </c>
      <c r="R5" s="5">
        <v>801305760</v>
      </c>
      <c r="S5" s="5">
        <v>9730546592</v>
      </c>
      <c r="T5" s="5">
        <v>9485501129</v>
      </c>
      <c r="U5" s="5">
        <v>1588360241</v>
      </c>
      <c r="V5" s="5">
        <v>22167659</v>
      </c>
      <c r="W5" s="5">
        <v>7302061195</v>
      </c>
      <c r="X5" s="5">
        <v>9981717083</v>
      </c>
      <c r="Y5" s="5">
        <v>2679655888</v>
      </c>
      <c r="Z5" s="5">
        <v>92650764</v>
      </c>
      <c r="AA5" s="5">
        <v>358100639</v>
      </c>
      <c r="AB5" s="5">
        <v>35349358</v>
      </c>
      <c r="AC5" s="5">
        <v>717015255</v>
      </c>
      <c r="AD5" s="5">
        <v>598226825</v>
      </c>
    </row>
    <row r="6" spans="1:30">
      <c r="A6" s="5">
        <v>1397</v>
      </c>
      <c r="B6" s="5" t="s">
        <v>552</v>
      </c>
      <c r="C6" s="5">
        <v>391</v>
      </c>
      <c r="D6" s="5">
        <v>1</v>
      </c>
      <c r="E6" s="5">
        <v>388</v>
      </c>
      <c r="F6" s="5">
        <v>2</v>
      </c>
      <c r="G6" s="5">
        <v>386</v>
      </c>
      <c r="H6" s="5">
        <v>5</v>
      </c>
      <c r="I6" s="5">
        <v>78816</v>
      </c>
      <c r="J6" s="5">
        <v>71802</v>
      </c>
      <c r="K6" s="5">
        <v>7014</v>
      </c>
      <c r="L6" s="5">
        <v>71645</v>
      </c>
      <c r="M6" s="5">
        <v>7006</v>
      </c>
      <c r="N6" s="5">
        <v>157</v>
      </c>
      <c r="O6" s="5">
        <v>8</v>
      </c>
      <c r="P6" s="5">
        <v>25530203</v>
      </c>
      <c r="Q6" s="5">
        <v>396260511</v>
      </c>
      <c r="R6" s="5">
        <v>42787029</v>
      </c>
      <c r="S6" s="5">
        <v>520416884</v>
      </c>
      <c r="T6" s="5">
        <v>493362854</v>
      </c>
      <c r="U6" s="5">
        <v>40381573</v>
      </c>
      <c r="V6" s="5">
        <v>616153</v>
      </c>
      <c r="W6" s="5">
        <v>405219203</v>
      </c>
      <c r="X6" s="5">
        <v>530791949</v>
      </c>
      <c r="Y6" s="5">
        <v>125572746</v>
      </c>
      <c r="Z6" s="5">
        <v>4935815</v>
      </c>
      <c r="AA6" s="5">
        <v>11671024</v>
      </c>
      <c r="AB6" s="5">
        <v>1187415</v>
      </c>
      <c r="AC6" s="5">
        <v>59122625</v>
      </c>
      <c r="AD6" s="5">
        <v>12823310</v>
      </c>
    </row>
    <row r="7" spans="1:30">
      <c r="A7" s="5">
        <v>1397</v>
      </c>
      <c r="B7" s="5" t="s">
        <v>553</v>
      </c>
      <c r="C7" s="5">
        <v>100</v>
      </c>
      <c r="D7" s="5">
        <v>2</v>
      </c>
      <c r="E7" s="5">
        <v>96</v>
      </c>
      <c r="F7" s="5">
        <v>2</v>
      </c>
      <c r="G7" s="5">
        <v>97</v>
      </c>
      <c r="H7" s="5">
        <v>3</v>
      </c>
      <c r="I7" s="5">
        <v>18316</v>
      </c>
      <c r="J7" s="5">
        <v>14696</v>
      </c>
      <c r="K7" s="5">
        <v>3620</v>
      </c>
      <c r="L7" s="5">
        <v>14653</v>
      </c>
      <c r="M7" s="5">
        <v>3618</v>
      </c>
      <c r="N7" s="5">
        <v>43</v>
      </c>
      <c r="O7" s="5">
        <v>2</v>
      </c>
      <c r="P7" s="5">
        <v>5087703</v>
      </c>
      <c r="Q7" s="5">
        <v>31763944</v>
      </c>
      <c r="R7" s="5">
        <v>3918361</v>
      </c>
      <c r="S7" s="5">
        <v>57937149</v>
      </c>
      <c r="T7" s="5">
        <v>53758291</v>
      </c>
      <c r="U7" s="5">
        <v>5642656</v>
      </c>
      <c r="V7" s="5">
        <v>95824</v>
      </c>
      <c r="W7" s="5">
        <v>34088853</v>
      </c>
      <c r="X7" s="5">
        <v>59520377</v>
      </c>
      <c r="Y7" s="5">
        <v>25431524</v>
      </c>
      <c r="Z7" s="5">
        <v>21579</v>
      </c>
      <c r="AA7" s="5">
        <v>1281858</v>
      </c>
      <c r="AB7" s="5">
        <v>305310</v>
      </c>
      <c r="AC7" s="5">
        <v>6375039</v>
      </c>
      <c r="AD7" s="5">
        <v>2396337</v>
      </c>
    </row>
    <row r="8" spans="1:30">
      <c r="A8" s="5">
        <v>1397</v>
      </c>
      <c r="B8" s="5" t="s">
        <v>554</v>
      </c>
      <c r="C8" s="5">
        <v>39</v>
      </c>
      <c r="D8" s="5">
        <v>4</v>
      </c>
      <c r="E8" s="5">
        <v>34</v>
      </c>
      <c r="F8" s="5">
        <v>1</v>
      </c>
      <c r="G8" s="5">
        <v>38</v>
      </c>
      <c r="H8" s="5">
        <v>1</v>
      </c>
      <c r="I8" s="5">
        <v>5953</v>
      </c>
      <c r="J8" s="5">
        <v>5346</v>
      </c>
      <c r="K8" s="5">
        <v>606</v>
      </c>
      <c r="L8" s="5">
        <v>5316</v>
      </c>
      <c r="M8" s="5">
        <v>601</v>
      </c>
      <c r="N8" s="5">
        <v>30</v>
      </c>
      <c r="O8" s="5">
        <v>5</v>
      </c>
      <c r="P8" s="5">
        <v>1916372</v>
      </c>
      <c r="Q8" s="5">
        <v>9080612</v>
      </c>
      <c r="R8" s="5">
        <v>2871246</v>
      </c>
      <c r="S8" s="5">
        <v>16139719</v>
      </c>
      <c r="T8" s="5">
        <v>14155510</v>
      </c>
      <c r="U8" s="5">
        <v>1016261</v>
      </c>
      <c r="V8" s="5">
        <v>11614</v>
      </c>
      <c r="W8" s="5">
        <v>9956851</v>
      </c>
      <c r="X8" s="5">
        <v>16764789</v>
      </c>
      <c r="Y8" s="5">
        <v>6807937</v>
      </c>
      <c r="Z8" s="5">
        <v>20109</v>
      </c>
      <c r="AA8" s="5">
        <v>522136</v>
      </c>
      <c r="AB8" s="5">
        <v>173301</v>
      </c>
      <c r="AC8" s="5">
        <v>2121982</v>
      </c>
      <c r="AD8" s="5">
        <v>800606</v>
      </c>
    </row>
    <row r="9" spans="1:30">
      <c r="A9" s="5">
        <v>1397</v>
      </c>
      <c r="B9" s="5" t="s">
        <v>555</v>
      </c>
      <c r="C9" s="5">
        <v>689</v>
      </c>
      <c r="D9" s="5">
        <v>5</v>
      </c>
      <c r="E9" s="5">
        <v>684</v>
      </c>
      <c r="F9" s="5">
        <v>0</v>
      </c>
      <c r="G9" s="5">
        <v>687</v>
      </c>
      <c r="H9" s="5">
        <v>2</v>
      </c>
      <c r="I9" s="5">
        <v>142588</v>
      </c>
      <c r="J9" s="5">
        <v>131462</v>
      </c>
      <c r="K9" s="5">
        <v>11126</v>
      </c>
      <c r="L9" s="5">
        <v>131268</v>
      </c>
      <c r="M9" s="5">
        <v>11115</v>
      </c>
      <c r="N9" s="5">
        <v>194</v>
      </c>
      <c r="O9" s="5">
        <v>11</v>
      </c>
      <c r="P9" s="5">
        <v>74507686</v>
      </c>
      <c r="Q9" s="5">
        <v>909329167</v>
      </c>
      <c r="R9" s="5">
        <v>86440437</v>
      </c>
      <c r="S9" s="5">
        <v>1266166480</v>
      </c>
      <c r="T9" s="5">
        <v>1236268947</v>
      </c>
      <c r="U9" s="5">
        <v>125400417</v>
      </c>
      <c r="V9" s="5">
        <v>1775254</v>
      </c>
      <c r="W9" s="5">
        <v>941271879</v>
      </c>
      <c r="X9" s="5">
        <v>1302515704</v>
      </c>
      <c r="Y9" s="5">
        <v>361243824</v>
      </c>
      <c r="Z9" s="5">
        <v>16244621</v>
      </c>
      <c r="AA9" s="5">
        <v>34479659</v>
      </c>
      <c r="AB9" s="5">
        <v>6657671</v>
      </c>
      <c r="AC9" s="5">
        <v>102609052</v>
      </c>
      <c r="AD9" s="5">
        <v>1738483</v>
      </c>
    </row>
    <row r="10" spans="1:30">
      <c r="A10" s="5">
        <v>1397</v>
      </c>
      <c r="B10" s="5" t="s">
        <v>556</v>
      </c>
      <c r="C10" s="5">
        <v>513</v>
      </c>
      <c r="D10" s="5">
        <v>4</v>
      </c>
      <c r="E10" s="5">
        <v>505</v>
      </c>
      <c r="F10" s="5">
        <v>4</v>
      </c>
      <c r="G10" s="5">
        <v>508</v>
      </c>
      <c r="H10" s="5">
        <v>5</v>
      </c>
      <c r="I10" s="5">
        <v>80374</v>
      </c>
      <c r="J10" s="5">
        <v>66236</v>
      </c>
      <c r="K10" s="5">
        <v>14139</v>
      </c>
      <c r="L10" s="5">
        <v>66209</v>
      </c>
      <c r="M10" s="5">
        <v>14137</v>
      </c>
      <c r="N10" s="5">
        <v>26</v>
      </c>
      <c r="O10" s="5">
        <v>2</v>
      </c>
      <c r="P10" s="5">
        <v>28983390</v>
      </c>
      <c r="Q10" s="5">
        <v>160041806</v>
      </c>
      <c r="R10" s="5">
        <v>49707355</v>
      </c>
      <c r="S10" s="5">
        <v>269485504</v>
      </c>
      <c r="T10" s="5">
        <v>267472324</v>
      </c>
      <c r="U10" s="5">
        <v>13350149</v>
      </c>
      <c r="V10" s="5">
        <v>245327</v>
      </c>
      <c r="W10" s="5">
        <v>171141750</v>
      </c>
      <c r="X10" s="5">
        <v>284542420</v>
      </c>
      <c r="Y10" s="5">
        <v>113400670</v>
      </c>
      <c r="Z10" s="5">
        <v>252473</v>
      </c>
      <c r="AA10" s="5">
        <v>11419390</v>
      </c>
      <c r="AB10" s="5">
        <v>1768350</v>
      </c>
      <c r="AC10" s="5">
        <v>18230207</v>
      </c>
      <c r="AD10" s="5">
        <v>18204702</v>
      </c>
    </row>
    <row r="11" spans="1:30">
      <c r="A11" s="5">
        <v>1397</v>
      </c>
      <c r="B11" s="5" t="s">
        <v>557</v>
      </c>
      <c r="C11" s="5">
        <v>8</v>
      </c>
      <c r="D11" s="5">
        <v>1</v>
      </c>
      <c r="E11" s="5">
        <v>7</v>
      </c>
      <c r="F11" s="5">
        <v>0</v>
      </c>
      <c r="G11" s="5">
        <v>6</v>
      </c>
      <c r="H11" s="5">
        <v>2</v>
      </c>
      <c r="I11" s="5">
        <v>2640</v>
      </c>
      <c r="J11" s="5">
        <v>2621</v>
      </c>
      <c r="K11" s="5">
        <v>19</v>
      </c>
      <c r="L11" s="5">
        <v>2618</v>
      </c>
      <c r="M11" s="5">
        <v>19</v>
      </c>
      <c r="N11" s="5">
        <v>3</v>
      </c>
      <c r="O11" s="5">
        <v>0</v>
      </c>
      <c r="P11" s="5">
        <v>1411301</v>
      </c>
      <c r="Q11" s="5">
        <v>8308148</v>
      </c>
      <c r="R11" s="5">
        <v>8149</v>
      </c>
      <c r="S11" s="5">
        <v>14161085</v>
      </c>
      <c r="T11" s="5">
        <v>13974442</v>
      </c>
      <c r="U11" s="5">
        <v>6573874</v>
      </c>
      <c r="V11" s="5">
        <v>80013</v>
      </c>
      <c r="W11" s="5">
        <v>8759017</v>
      </c>
      <c r="X11" s="5">
        <v>14498167</v>
      </c>
      <c r="Y11" s="5">
        <v>5739150</v>
      </c>
      <c r="Z11" s="5">
        <v>211095</v>
      </c>
      <c r="AA11" s="5">
        <v>493877</v>
      </c>
      <c r="AB11" s="5">
        <v>79245</v>
      </c>
      <c r="AC11" s="5">
        <v>570469</v>
      </c>
      <c r="AD11" s="5">
        <v>796704</v>
      </c>
    </row>
    <row r="12" spans="1:30">
      <c r="A12" s="5">
        <v>1397</v>
      </c>
      <c r="B12" s="5" t="s">
        <v>558</v>
      </c>
      <c r="C12" s="5">
        <v>51</v>
      </c>
      <c r="D12" s="5">
        <v>5</v>
      </c>
      <c r="E12" s="5">
        <v>46</v>
      </c>
      <c r="F12" s="5">
        <v>0</v>
      </c>
      <c r="G12" s="5">
        <v>50</v>
      </c>
      <c r="H12" s="5">
        <v>1</v>
      </c>
      <c r="I12" s="5">
        <v>23358</v>
      </c>
      <c r="J12" s="5">
        <v>21338</v>
      </c>
      <c r="K12" s="5">
        <v>2020</v>
      </c>
      <c r="L12" s="5">
        <v>21315</v>
      </c>
      <c r="M12" s="5">
        <v>2020</v>
      </c>
      <c r="N12" s="5">
        <v>23</v>
      </c>
      <c r="O12" s="5">
        <v>0</v>
      </c>
      <c r="P12" s="5">
        <v>25265371</v>
      </c>
      <c r="Q12" s="5">
        <v>465216189</v>
      </c>
      <c r="R12" s="5">
        <v>10996864</v>
      </c>
      <c r="S12" s="5">
        <v>790335445</v>
      </c>
      <c r="T12" s="5">
        <v>763197801</v>
      </c>
      <c r="U12" s="5">
        <v>353057322</v>
      </c>
      <c r="V12" s="5">
        <v>4841643</v>
      </c>
      <c r="W12" s="5">
        <v>505549568</v>
      </c>
      <c r="X12" s="5">
        <v>823122230</v>
      </c>
      <c r="Y12" s="5">
        <v>317572661</v>
      </c>
      <c r="Z12" s="5">
        <v>1206736</v>
      </c>
      <c r="AA12" s="5">
        <v>36779293</v>
      </c>
      <c r="AB12" s="5">
        <v>5027322</v>
      </c>
      <c r="AC12" s="5">
        <v>38387602</v>
      </c>
      <c r="AD12" s="5">
        <v>91058318</v>
      </c>
    </row>
    <row r="13" spans="1:30">
      <c r="A13" s="5">
        <v>1397</v>
      </c>
      <c r="B13" s="5" t="s">
        <v>559</v>
      </c>
      <c r="C13" s="5">
        <v>1174</v>
      </c>
      <c r="D13" s="5">
        <v>11</v>
      </c>
      <c r="E13" s="5">
        <v>1151</v>
      </c>
      <c r="F13" s="5">
        <v>12</v>
      </c>
      <c r="G13" s="5">
        <v>1155</v>
      </c>
      <c r="H13" s="5">
        <v>19</v>
      </c>
      <c r="I13" s="5">
        <v>284531</v>
      </c>
      <c r="J13" s="5">
        <v>250516</v>
      </c>
      <c r="K13" s="5">
        <v>34014</v>
      </c>
      <c r="L13" s="5">
        <v>250277</v>
      </c>
      <c r="M13" s="5">
        <v>34008</v>
      </c>
      <c r="N13" s="5">
        <v>239</v>
      </c>
      <c r="O13" s="5">
        <v>6</v>
      </c>
      <c r="P13" s="5">
        <v>143665731</v>
      </c>
      <c r="Q13" s="5">
        <v>1131388303</v>
      </c>
      <c r="R13" s="5">
        <v>216743369</v>
      </c>
      <c r="S13" s="5">
        <v>1406426704</v>
      </c>
      <c r="T13" s="5">
        <v>1428806903</v>
      </c>
      <c r="U13" s="5">
        <v>47020205</v>
      </c>
      <c r="V13" s="5">
        <v>923815</v>
      </c>
      <c r="W13" s="5">
        <v>1159224194</v>
      </c>
      <c r="X13" s="5">
        <v>1453210711</v>
      </c>
      <c r="Y13" s="5">
        <v>293986517</v>
      </c>
      <c r="Z13" s="5">
        <v>28592228</v>
      </c>
      <c r="AA13" s="5">
        <v>69540888</v>
      </c>
      <c r="AB13" s="5">
        <v>5299802</v>
      </c>
      <c r="AC13" s="5">
        <v>65015646</v>
      </c>
      <c r="AD13" s="5">
        <v>30038392</v>
      </c>
    </row>
    <row r="14" spans="1:30">
      <c r="A14" s="5">
        <v>1397</v>
      </c>
      <c r="B14" s="5" t="s">
        <v>560</v>
      </c>
      <c r="C14" s="5">
        <v>43</v>
      </c>
      <c r="D14" s="5">
        <v>0</v>
      </c>
      <c r="E14" s="5">
        <v>42</v>
      </c>
      <c r="F14" s="5">
        <v>1</v>
      </c>
      <c r="G14" s="5">
        <v>41</v>
      </c>
      <c r="H14" s="5">
        <v>2</v>
      </c>
      <c r="I14" s="5">
        <v>6963</v>
      </c>
      <c r="J14" s="5">
        <v>6303</v>
      </c>
      <c r="K14" s="5">
        <v>660</v>
      </c>
      <c r="L14" s="5">
        <v>6292</v>
      </c>
      <c r="M14" s="5">
        <v>660</v>
      </c>
      <c r="N14" s="5">
        <v>11</v>
      </c>
      <c r="O14" s="5">
        <v>0</v>
      </c>
      <c r="P14" s="5">
        <v>2151000</v>
      </c>
      <c r="Q14" s="5">
        <v>33186524</v>
      </c>
      <c r="R14" s="5">
        <v>10264515</v>
      </c>
      <c r="S14" s="5">
        <v>51937713</v>
      </c>
      <c r="T14" s="5">
        <v>51586440</v>
      </c>
      <c r="U14" s="5">
        <v>2366047</v>
      </c>
      <c r="V14" s="5">
        <v>24332</v>
      </c>
      <c r="W14" s="5">
        <v>34326469</v>
      </c>
      <c r="X14" s="5">
        <v>50093371</v>
      </c>
      <c r="Y14" s="5">
        <v>15766902</v>
      </c>
      <c r="Z14" s="5">
        <v>102524</v>
      </c>
      <c r="AA14" s="5">
        <v>638142</v>
      </c>
      <c r="AB14" s="5">
        <v>28671</v>
      </c>
      <c r="AC14" s="5">
        <v>977768</v>
      </c>
      <c r="AD14" s="5">
        <v>2130423</v>
      </c>
    </row>
    <row r="15" spans="1:30">
      <c r="A15" s="5">
        <v>1397</v>
      </c>
      <c r="B15" s="5" t="s">
        <v>561</v>
      </c>
      <c r="C15" s="5">
        <v>27</v>
      </c>
      <c r="D15" s="5">
        <v>1</v>
      </c>
      <c r="E15" s="5">
        <v>25</v>
      </c>
      <c r="F15" s="5">
        <v>1</v>
      </c>
      <c r="G15" s="5">
        <v>25</v>
      </c>
      <c r="H15" s="5">
        <v>2</v>
      </c>
      <c r="I15" s="5">
        <v>5173</v>
      </c>
      <c r="J15" s="5">
        <v>4723</v>
      </c>
      <c r="K15" s="5">
        <v>450</v>
      </c>
      <c r="L15" s="5">
        <v>4723</v>
      </c>
      <c r="M15" s="5">
        <v>450</v>
      </c>
      <c r="N15" s="5">
        <v>0</v>
      </c>
      <c r="O15" s="5">
        <v>0</v>
      </c>
      <c r="P15" s="5">
        <v>1534788</v>
      </c>
      <c r="Q15" s="5">
        <v>11955098</v>
      </c>
      <c r="R15" s="5">
        <v>299874</v>
      </c>
      <c r="S15" s="5">
        <v>17437269</v>
      </c>
      <c r="T15" s="5">
        <v>17478252</v>
      </c>
      <c r="U15" s="5">
        <v>3213502</v>
      </c>
      <c r="V15" s="5">
        <v>34167</v>
      </c>
      <c r="W15" s="5">
        <v>13043148</v>
      </c>
      <c r="X15" s="5">
        <v>17988021</v>
      </c>
      <c r="Y15" s="5">
        <v>4944874</v>
      </c>
      <c r="Z15" s="5">
        <v>5435</v>
      </c>
      <c r="AA15" s="5">
        <v>533128</v>
      </c>
      <c r="AB15" s="5">
        <v>409624</v>
      </c>
      <c r="AC15" s="5">
        <v>1512852</v>
      </c>
      <c r="AD15" s="5">
        <v>765634</v>
      </c>
    </row>
    <row r="16" spans="1:30">
      <c r="A16" s="5">
        <v>1397</v>
      </c>
      <c r="B16" s="5" t="s">
        <v>562</v>
      </c>
      <c r="C16" s="5">
        <v>449</v>
      </c>
      <c r="D16" s="5">
        <v>8</v>
      </c>
      <c r="E16" s="5">
        <v>439</v>
      </c>
      <c r="F16" s="5">
        <v>2</v>
      </c>
      <c r="G16" s="5">
        <v>443</v>
      </c>
      <c r="H16" s="5">
        <v>6</v>
      </c>
      <c r="I16" s="5">
        <v>80813</v>
      </c>
      <c r="J16" s="5">
        <v>70141</v>
      </c>
      <c r="K16" s="5">
        <v>10672</v>
      </c>
      <c r="L16" s="5">
        <v>70110</v>
      </c>
      <c r="M16" s="5">
        <v>10672</v>
      </c>
      <c r="N16" s="5">
        <v>31</v>
      </c>
      <c r="O16" s="5">
        <v>0</v>
      </c>
      <c r="P16" s="5">
        <v>25410661</v>
      </c>
      <c r="Q16" s="5">
        <v>197559622</v>
      </c>
      <c r="R16" s="5">
        <v>21412342</v>
      </c>
      <c r="S16" s="5">
        <v>287882394</v>
      </c>
      <c r="T16" s="5">
        <v>279973812</v>
      </c>
      <c r="U16" s="5">
        <v>21278958</v>
      </c>
      <c r="V16" s="5">
        <v>310859</v>
      </c>
      <c r="W16" s="5">
        <v>206330741</v>
      </c>
      <c r="X16" s="5">
        <v>295519445</v>
      </c>
      <c r="Y16" s="5">
        <v>89188704</v>
      </c>
      <c r="Z16" s="5">
        <v>382116</v>
      </c>
      <c r="AA16" s="5">
        <v>8143872</v>
      </c>
      <c r="AB16" s="5">
        <v>211783</v>
      </c>
      <c r="AC16" s="5">
        <v>30067183</v>
      </c>
      <c r="AD16" s="5">
        <v>20323559</v>
      </c>
    </row>
    <row r="17" spans="1:30">
      <c r="A17" s="5">
        <v>1397</v>
      </c>
      <c r="B17" s="5" t="s">
        <v>563</v>
      </c>
      <c r="C17" s="5">
        <v>23</v>
      </c>
      <c r="D17" s="5">
        <v>1</v>
      </c>
      <c r="E17" s="5">
        <v>22</v>
      </c>
      <c r="F17" s="5">
        <v>0</v>
      </c>
      <c r="G17" s="5">
        <v>21</v>
      </c>
      <c r="H17" s="5">
        <v>2</v>
      </c>
      <c r="I17" s="5">
        <v>6123</v>
      </c>
      <c r="J17" s="5">
        <v>5786</v>
      </c>
      <c r="K17" s="5">
        <v>337</v>
      </c>
      <c r="L17" s="5">
        <v>5786</v>
      </c>
      <c r="M17" s="5">
        <v>337</v>
      </c>
      <c r="N17" s="5">
        <v>0</v>
      </c>
      <c r="O17" s="5">
        <v>0</v>
      </c>
      <c r="P17" s="5">
        <v>3050201</v>
      </c>
      <c r="Q17" s="5">
        <v>7508995</v>
      </c>
      <c r="R17" s="5">
        <v>1238289</v>
      </c>
      <c r="S17" s="5">
        <v>23250679</v>
      </c>
      <c r="T17" s="5">
        <v>22137453</v>
      </c>
      <c r="U17" s="5">
        <v>5776231</v>
      </c>
      <c r="V17" s="5">
        <v>75016</v>
      </c>
      <c r="W17" s="5">
        <v>9409866</v>
      </c>
      <c r="X17" s="5">
        <v>23643859</v>
      </c>
      <c r="Y17" s="5">
        <v>14233993</v>
      </c>
      <c r="Z17" s="5">
        <v>22344</v>
      </c>
      <c r="AA17" s="5">
        <v>1007614</v>
      </c>
      <c r="AB17" s="5">
        <v>202989</v>
      </c>
      <c r="AC17" s="5">
        <v>1978169</v>
      </c>
      <c r="AD17" s="5">
        <v>2576824</v>
      </c>
    </row>
    <row r="18" spans="1:30">
      <c r="A18" s="5">
        <v>1397</v>
      </c>
      <c r="B18" s="5" t="s">
        <v>564</v>
      </c>
      <c r="C18" s="5">
        <v>179</v>
      </c>
      <c r="D18" s="5">
        <v>4</v>
      </c>
      <c r="E18" s="5">
        <v>174</v>
      </c>
      <c r="F18" s="5">
        <v>1</v>
      </c>
      <c r="G18" s="5">
        <v>173</v>
      </c>
      <c r="H18" s="5">
        <v>6</v>
      </c>
      <c r="I18" s="5">
        <v>72786</v>
      </c>
      <c r="J18" s="5">
        <v>68896</v>
      </c>
      <c r="K18" s="5">
        <v>3890</v>
      </c>
      <c r="L18" s="5">
        <v>68820</v>
      </c>
      <c r="M18" s="5">
        <v>3877</v>
      </c>
      <c r="N18" s="5">
        <v>76</v>
      </c>
      <c r="O18" s="5">
        <v>13</v>
      </c>
      <c r="P18" s="5">
        <v>49943500</v>
      </c>
      <c r="Q18" s="5">
        <v>987389443</v>
      </c>
      <c r="R18" s="5">
        <v>54430508</v>
      </c>
      <c r="S18" s="5">
        <v>1335851693</v>
      </c>
      <c r="T18" s="5">
        <v>1284595780</v>
      </c>
      <c r="U18" s="5">
        <v>445781403</v>
      </c>
      <c r="V18" s="5">
        <v>5645333</v>
      </c>
      <c r="W18" s="5">
        <v>1043782284</v>
      </c>
      <c r="X18" s="5">
        <v>1363890649</v>
      </c>
      <c r="Y18" s="5">
        <v>320108365</v>
      </c>
      <c r="Z18" s="5">
        <v>13435837</v>
      </c>
      <c r="AA18" s="5">
        <v>58400099</v>
      </c>
      <c r="AB18" s="5">
        <v>2549270</v>
      </c>
      <c r="AC18" s="5">
        <v>104312648</v>
      </c>
      <c r="AD18" s="5">
        <v>22519885</v>
      </c>
    </row>
    <row r="19" spans="1:30">
      <c r="A19" s="5">
        <v>1397</v>
      </c>
      <c r="B19" s="5" t="s">
        <v>565</v>
      </c>
      <c r="C19" s="5">
        <v>149</v>
      </c>
      <c r="D19" s="5">
        <v>3</v>
      </c>
      <c r="E19" s="5">
        <v>145</v>
      </c>
      <c r="F19" s="5">
        <v>1</v>
      </c>
      <c r="G19" s="5">
        <v>147</v>
      </c>
      <c r="H19" s="5">
        <v>2</v>
      </c>
      <c r="I19" s="5">
        <v>28886</v>
      </c>
      <c r="J19" s="5">
        <v>25962</v>
      </c>
      <c r="K19" s="5">
        <v>2924</v>
      </c>
      <c r="L19" s="5">
        <v>25956</v>
      </c>
      <c r="M19" s="5">
        <v>2924</v>
      </c>
      <c r="N19" s="5">
        <v>7</v>
      </c>
      <c r="O19" s="5">
        <v>0</v>
      </c>
      <c r="P19" s="5">
        <v>10626743</v>
      </c>
      <c r="Q19" s="5">
        <v>107356255</v>
      </c>
      <c r="R19" s="5">
        <v>14567872</v>
      </c>
      <c r="S19" s="5">
        <v>175061483</v>
      </c>
      <c r="T19" s="5">
        <v>162719449</v>
      </c>
      <c r="U19" s="5">
        <v>18137286</v>
      </c>
      <c r="V19" s="5">
        <v>231834</v>
      </c>
      <c r="W19" s="5">
        <v>113071701</v>
      </c>
      <c r="X19" s="5">
        <v>180438410</v>
      </c>
      <c r="Y19" s="5">
        <v>67366709</v>
      </c>
      <c r="Z19" s="5">
        <v>65461</v>
      </c>
      <c r="AA19" s="5">
        <v>5507891</v>
      </c>
      <c r="AB19" s="5">
        <v>279055</v>
      </c>
      <c r="AC19" s="5">
        <v>19530006</v>
      </c>
      <c r="AD19" s="5">
        <v>8407760</v>
      </c>
    </row>
    <row r="20" spans="1:30">
      <c r="A20" s="5">
        <v>1397</v>
      </c>
      <c r="B20" s="5" t="s">
        <v>566</v>
      </c>
      <c r="C20" s="5">
        <v>132</v>
      </c>
      <c r="D20" s="5">
        <v>4</v>
      </c>
      <c r="E20" s="5">
        <v>128</v>
      </c>
      <c r="F20" s="5">
        <v>0</v>
      </c>
      <c r="G20" s="5">
        <v>132</v>
      </c>
      <c r="H20" s="5">
        <v>0</v>
      </c>
      <c r="I20" s="5">
        <v>21170</v>
      </c>
      <c r="J20" s="5">
        <v>18697</v>
      </c>
      <c r="K20" s="5">
        <v>2473</v>
      </c>
      <c r="L20" s="5">
        <v>18692</v>
      </c>
      <c r="M20" s="5">
        <v>2473</v>
      </c>
      <c r="N20" s="5">
        <v>5</v>
      </c>
      <c r="O20" s="5">
        <v>0</v>
      </c>
      <c r="P20" s="5">
        <v>5543180</v>
      </c>
      <c r="Q20" s="5">
        <v>42002715</v>
      </c>
      <c r="R20" s="5">
        <v>10067184</v>
      </c>
      <c r="S20" s="5">
        <v>63227604</v>
      </c>
      <c r="T20" s="5">
        <v>59850446</v>
      </c>
      <c r="U20" s="5">
        <v>3330629</v>
      </c>
      <c r="V20" s="5">
        <v>40797</v>
      </c>
      <c r="W20" s="5">
        <v>44292356</v>
      </c>
      <c r="X20" s="5">
        <v>67517018</v>
      </c>
      <c r="Y20" s="5">
        <v>23224662</v>
      </c>
      <c r="Z20" s="5">
        <v>3267</v>
      </c>
      <c r="AA20" s="5">
        <v>2245942</v>
      </c>
      <c r="AB20" s="5">
        <v>585095</v>
      </c>
      <c r="AC20" s="5">
        <v>7232871</v>
      </c>
      <c r="AD20" s="5">
        <v>4939595</v>
      </c>
    </row>
    <row r="21" spans="1:30">
      <c r="A21" s="5">
        <v>1397</v>
      </c>
      <c r="B21" s="5" t="s">
        <v>567</v>
      </c>
      <c r="C21" s="5">
        <v>31</v>
      </c>
      <c r="D21" s="5">
        <v>0</v>
      </c>
      <c r="E21" s="5">
        <v>30</v>
      </c>
      <c r="F21" s="5">
        <v>1</v>
      </c>
      <c r="G21" s="5">
        <v>29</v>
      </c>
      <c r="H21" s="5">
        <v>2</v>
      </c>
      <c r="I21" s="5">
        <v>4176</v>
      </c>
      <c r="J21" s="5">
        <v>3631</v>
      </c>
      <c r="K21" s="5">
        <v>545</v>
      </c>
      <c r="L21" s="5">
        <v>3610</v>
      </c>
      <c r="M21" s="5">
        <v>545</v>
      </c>
      <c r="N21" s="5">
        <v>21</v>
      </c>
      <c r="O21" s="5">
        <v>0</v>
      </c>
      <c r="P21" s="5">
        <v>1278189</v>
      </c>
      <c r="Q21" s="5">
        <v>7181131</v>
      </c>
      <c r="R21" s="5">
        <v>1022464</v>
      </c>
      <c r="S21" s="5">
        <v>15237294</v>
      </c>
      <c r="T21" s="5">
        <v>15569151</v>
      </c>
      <c r="U21" s="5">
        <v>1622970</v>
      </c>
      <c r="V21" s="5">
        <v>15866</v>
      </c>
      <c r="W21" s="5">
        <v>7816784</v>
      </c>
      <c r="X21" s="5">
        <v>15524992</v>
      </c>
      <c r="Y21" s="5">
        <v>7708208</v>
      </c>
      <c r="Z21" s="5">
        <v>4545</v>
      </c>
      <c r="AA21" s="5">
        <v>369848</v>
      </c>
      <c r="AB21" s="5">
        <v>26534</v>
      </c>
      <c r="AC21" s="5">
        <v>642503</v>
      </c>
      <c r="AD21" s="5">
        <v>1111490</v>
      </c>
    </row>
    <row r="22" spans="1:30">
      <c r="A22" s="5">
        <v>1397</v>
      </c>
      <c r="B22" s="5" t="s">
        <v>568</v>
      </c>
      <c r="C22" s="5">
        <v>196</v>
      </c>
      <c r="D22" s="5">
        <v>8</v>
      </c>
      <c r="E22" s="5">
        <v>188</v>
      </c>
      <c r="F22" s="5">
        <v>0</v>
      </c>
      <c r="G22" s="5">
        <v>194</v>
      </c>
      <c r="H22" s="5">
        <v>2</v>
      </c>
      <c r="I22" s="5">
        <v>38087</v>
      </c>
      <c r="J22" s="5">
        <v>33582</v>
      </c>
      <c r="K22" s="5">
        <v>4505</v>
      </c>
      <c r="L22" s="5">
        <v>33527</v>
      </c>
      <c r="M22" s="5">
        <v>4497</v>
      </c>
      <c r="N22" s="5">
        <v>55</v>
      </c>
      <c r="O22" s="5">
        <v>8</v>
      </c>
      <c r="P22" s="5">
        <v>14589164</v>
      </c>
      <c r="Q22" s="5">
        <v>163400031</v>
      </c>
      <c r="R22" s="5">
        <v>17134099</v>
      </c>
      <c r="S22" s="5">
        <v>233464642</v>
      </c>
      <c r="T22" s="5">
        <v>226891639</v>
      </c>
      <c r="U22" s="5">
        <v>22445436</v>
      </c>
      <c r="V22" s="5">
        <v>337737</v>
      </c>
      <c r="W22" s="5">
        <v>168227611</v>
      </c>
      <c r="X22" s="5">
        <v>239767866</v>
      </c>
      <c r="Y22" s="5">
        <v>71540255</v>
      </c>
      <c r="Z22" s="5">
        <v>4834890</v>
      </c>
      <c r="AA22" s="5">
        <v>9625714</v>
      </c>
      <c r="AB22" s="5">
        <v>2670839</v>
      </c>
      <c r="AC22" s="5">
        <v>14353633</v>
      </c>
      <c r="AD22" s="5">
        <v>17763716</v>
      </c>
    </row>
    <row r="23" spans="1:30">
      <c r="A23" s="5">
        <v>1397</v>
      </c>
      <c r="B23" s="5" t="s">
        <v>569</v>
      </c>
      <c r="C23" s="5">
        <v>317</v>
      </c>
      <c r="D23" s="5">
        <v>0</v>
      </c>
      <c r="E23" s="5">
        <v>317</v>
      </c>
      <c r="F23" s="5">
        <v>0</v>
      </c>
      <c r="G23" s="5">
        <v>316</v>
      </c>
      <c r="H23" s="5">
        <v>1</v>
      </c>
      <c r="I23" s="5">
        <v>60074</v>
      </c>
      <c r="J23" s="5">
        <v>52175</v>
      </c>
      <c r="K23" s="5">
        <v>7899</v>
      </c>
      <c r="L23" s="5">
        <v>52163</v>
      </c>
      <c r="M23" s="5">
        <v>7899</v>
      </c>
      <c r="N23" s="5">
        <v>12</v>
      </c>
      <c r="O23" s="5">
        <v>0</v>
      </c>
      <c r="P23" s="5">
        <v>20108903</v>
      </c>
      <c r="Q23" s="5">
        <v>171784188</v>
      </c>
      <c r="R23" s="5">
        <v>39000578</v>
      </c>
      <c r="S23" s="5">
        <v>263048196</v>
      </c>
      <c r="T23" s="5">
        <v>263649278</v>
      </c>
      <c r="U23" s="5">
        <v>19691431</v>
      </c>
      <c r="V23" s="5">
        <v>315404</v>
      </c>
      <c r="W23" s="5">
        <v>177042360</v>
      </c>
      <c r="X23" s="5">
        <v>271568900</v>
      </c>
      <c r="Y23" s="5">
        <v>94526539</v>
      </c>
      <c r="Z23" s="5">
        <v>5735435</v>
      </c>
      <c r="AA23" s="5">
        <v>5795518</v>
      </c>
      <c r="AB23" s="5">
        <v>745101</v>
      </c>
      <c r="AC23" s="5">
        <v>10561131</v>
      </c>
      <c r="AD23" s="5">
        <v>11472236</v>
      </c>
    </row>
    <row r="24" spans="1:30">
      <c r="A24" s="5">
        <v>1397</v>
      </c>
      <c r="B24" s="5" t="s">
        <v>570</v>
      </c>
      <c r="C24" s="5">
        <v>153</v>
      </c>
      <c r="D24" s="5">
        <v>7</v>
      </c>
      <c r="E24" s="5">
        <v>144</v>
      </c>
      <c r="F24" s="5">
        <v>2</v>
      </c>
      <c r="G24" s="5">
        <v>151</v>
      </c>
      <c r="H24" s="5">
        <v>2</v>
      </c>
      <c r="I24" s="5">
        <v>20424</v>
      </c>
      <c r="J24" s="5">
        <v>17950</v>
      </c>
      <c r="K24" s="5">
        <v>2474</v>
      </c>
      <c r="L24" s="5">
        <v>17915</v>
      </c>
      <c r="M24" s="5">
        <v>2467</v>
      </c>
      <c r="N24" s="5">
        <v>36</v>
      </c>
      <c r="O24" s="5">
        <v>7</v>
      </c>
      <c r="P24" s="5">
        <v>5024446</v>
      </c>
      <c r="Q24" s="5">
        <v>64984019</v>
      </c>
      <c r="R24" s="5">
        <v>12729695</v>
      </c>
      <c r="S24" s="5">
        <v>88068637</v>
      </c>
      <c r="T24" s="5">
        <v>87167168</v>
      </c>
      <c r="U24" s="5">
        <v>20700703</v>
      </c>
      <c r="V24" s="5">
        <v>317390</v>
      </c>
      <c r="W24" s="5">
        <v>66848252</v>
      </c>
      <c r="X24" s="5">
        <v>89866032</v>
      </c>
      <c r="Y24" s="5">
        <v>23017780</v>
      </c>
      <c r="Z24" s="5">
        <v>28791</v>
      </c>
      <c r="AA24" s="5">
        <v>3485334</v>
      </c>
      <c r="AB24" s="5">
        <v>99524</v>
      </c>
      <c r="AC24" s="5">
        <v>9869609</v>
      </c>
      <c r="AD24" s="5">
        <v>2141056</v>
      </c>
    </row>
    <row r="25" spans="1:30">
      <c r="A25" s="5">
        <v>1397</v>
      </c>
      <c r="B25" s="5" t="s">
        <v>571</v>
      </c>
      <c r="C25" s="5">
        <v>35</v>
      </c>
      <c r="D25" s="5">
        <v>4</v>
      </c>
      <c r="E25" s="5">
        <v>31</v>
      </c>
      <c r="F25" s="5">
        <v>0</v>
      </c>
      <c r="G25" s="5">
        <v>35</v>
      </c>
      <c r="H25" s="5">
        <v>0</v>
      </c>
      <c r="I25" s="5">
        <v>4008</v>
      </c>
      <c r="J25" s="5">
        <v>3599</v>
      </c>
      <c r="K25" s="5">
        <v>409</v>
      </c>
      <c r="L25" s="5">
        <v>3596</v>
      </c>
      <c r="M25" s="5">
        <v>409</v>
      </c>
      <c r="N25" s="5">
        <v>4</v>
      </c>
      <c r="O25" s="5">
        <v>0</v>
      </c>
      <c r="P25" s="5">
        <v>1126026</v>
      </c>
      <c r="Q25" s="5">
        <v>8996525</v>
      </c>
      <c r="R25" s="5">
        <v>1841309</v>
      </c>
      <c r="S25" s="5">
        <v>13850689</v>
      </c>
      <c r="T25" s="5">
        <v>13261339</v>
      </c>
      <c r="U25" s="5">
        <v>528076</v>
      </c>
      <c r="V25" s="5">
        <v>7273</v>
      </c>
      <c r="W25" s="5">
        <v>9569327</v>
      </c>
      <c r="X25" s="5">
        <v>14153879</v>
      </c>
      <c r="Y25" s="5">
        <v>4584552</v>
      </c>
      <c r="Z25" s="5">
        <v>2569</v>
      </c>
      <c r="AA25" s="5">
        <v>728233</v>
      </c>
      <c r="AB25" s="5">
        <v>83915</v>
      </c>
      <c r="AC25" s="5">
        <v>1152570</v>
      </c>
      <c r="AD25" s="5">
        <v>290195</v>
      </c>
    </row>
    <row r="26" spans="1:30">
      <c r="A26" s="5">
        <v>1397</v>
      </c>
      <c r="B26" s="5" t="s">
        <v>572</v>
      </c>
      <c r="C26" s="5">
        <v>127</v>
      </c>
      <c r="D26" s="5">
        <v>5</v>
      </c>
      <c r="E26" s="5">
        <v>119</v>
      </c>
      <c r="F26" s="5">
        <v>3</v>
      </c>
      <c r="G26" s="5">
        <v>121</v>
      </c>
      <c r="H26" s="5">
        <v>6</v>
      </c>
      <c r="I26" s="5">
        <v>33247</v>
      </c>
      <c r="J26" s="5">
        <v>30454</v>
      </c>
      <c r="K26" s="5">
        <v>2793</v>
      </c>
      <c r="L26" s="5">
        <v>30446</v>
      </c>
      <c r="M26" s="5">
        <v>2793</v>
      </c>
      <c r="N26" s="5">
        <v>8</v>
      </c>
      <c r="O26" s="5">
        <v>0</v>
      </c>
      <c r="P26" s="5">
        <v>14845008</v>
      </c>
      <c r="Q26" s="5">
        <v>126397404</v>
      </c>
      <c r="R26" s="5">
        <v>41571469</v>
      </c>
      <c r="S26" s="5">
        <v>265433957</v>
      </c>
      <c r="T26" s="5">
        <v>260208378</v>
      </c>
      <c r="U26" s="5">
        <v>27535406</v>
      </c>
      <c r="V26" s="5">
        <v>444161</v>
      </c>
      <c r="W26" s="5">
        <v>131363951</v>
      </c>
      <c r="X26" s="5">
        <v>268712028</v>
      </c>
      <c r="Y26" s="5">
        <v>137348077</v>
      </c>
      <c r="Z26" s="5">
        <v>130971</v>
      </c>
      <c r="AA26" s="5">
        <v>18097643</v>
      </c>
      <c r="AB26" s="5">
        <v>294913</v>
      </c>
      <c r="AC26" s="5">
        <v>15367603</v>
      </c>
      <c r="AD26" s="5">
        <v>13541576</v>
      </c>
    </row>
    <row r="27" spans="1:30">
      <c r="A27" s="5">
        <v>1397</v>
      </c>
      <c r="B27" s="5" t="s">
        <v>573</v>
      </c>
      <c r="C27" s="5">
        <v>55</v>
      </c>
      <c r="D27" s="5">
        <v>2</v>
      </c>
      <c r="E27" s="5">
        <v>52</v>
      </c>
      <c r="F27" s="5">
        <v>1</v>
      </c>
      <c r="G27" s="5">
        <v>54</v>
      </c>
      <c r="H27" s="5">
        <v>1</v>
      </c>
      <c r="I27" s="5">
        <v>15181</v>
      </c>
      <c r="J27" s="5">
        <v>12444</v>
      </c>
      <c r="K27" s="5">
        <v>2738</v>
      </c>
      <c r="L27" s="5">
        <v>12442</v>
      </c>
      <c r="M27" s="5">
        <v>2738</v>
      </c>
      <c r="N27" s="5">
        <v>2</v>
      </c>
      <c r="O27" s="5">
        <v>0</v>
      </c>
      <c r="P27" s="5">
        <v>5482218</v>
      </c>
      <c r="Q27" s="5">
        <v>82137116</v>
      </c>
      <c r="R27" s="5">
        <v>30856527</v>
      </c>
      <c r="S27" s="5">
        <v>113969886</v>
      </c>
      <c r="T27" s="5">
        <v>115477047</v>
      </c>
      <c r="U27" s="5">
        <v>35192954</v>
      </c>
      <c r="V27" s="5">
        <v>815111</v>
      </c>
      <c r="W27" s="5">
        <v>84975931</v>
      </c>
      <c r="X27" s="5">
        <v>114335149</v>
      </c>
      <c r="Y27" s="5">
        <v>29359218</v>
      </c>
      <c r="Z27" s="5">
        <v>783621</v>
      </c>
      <c r="AA27" s="5">
        <v>3756072</v>
      </c>
      <c r="AB27" s="5">
        <v>370106</v>
      </c>
      <c r="AC27" s="5">
        <v>-1375653</v>
      </c>
      <c r="AD27" s="5">
        <v>930730</v>
      </c>
    </row>
    <row r="28" spans="1:30">
      <c r="A28" s="5">
        <v>1397</v>
      </c>
      <c r="B28" s="5" t="s">
        <v>574</v>
      </c>
      <c r="C28" s="5">
        <v>12</v>
      </c>
      <c r="D28" s="5">
        <v>0</v>
      </c>
      <c r="E28" s="5">
        <v>12</v>
      </c>
      <c r="F28" s="5">
        <v>0</v>
      </c>
      <c r="G28" s="5">
        <v>10</v>
      </c>
      <c r="H28" s="5">
        <v>2</v>
      </c>
      <c r="I28" s="5">
        <v>1882</v>
      </c>
      <c r="J28" s="5">
        <v>1418</v>
      </c>
      <c r="K28" s="5">
        <v>464</v>
      </c>
      <c r="L28" s="5">
        <v>1418</v>
      </c>
      <c r="M28" s="5">
        <v>464</v>
      </c>
      <c r="N28" s="5">
        <v>0</v>
      </c>
      <c r="O28" s="5">
        <v>0</v>
      </c>
      <c r="P28" s="5">
        <v>527353</v>
      </c>
      <c r="Q28" s="5">
        <v>1553942</v>
      </c>
      <c r="R28" s="5">
        <v>7700</v>
      </c>
      <c r="S28" s="5">
        <v>4299966</v>
      </c>
      <c r="T28" s="5">
        <v>4355285</v>
      </c>
      <c r="U28" s="5">
        <v>109349</v>
      </c>
      <c r="V28" s="5">
        <v>911</v>
      </c>
      <c r="W28" s="5">
        <v>1696935</v>
      </c>
      <c r="X28" s="5">
        <v>4326040</v>
      </c>
      <c r="Y28" s="5">
        <v>2629105</v>
      </c>
      <c r="Z28" s="5">
        <v>628</v>
      </c>
      <c r="AA28" s="5">
        <v>349227</v>
      </c>
      <c r="AB28" s="5">
        <v>5373</v>
      </c>
      <c r="AC28" s="5">
        <v>150397</v>
      </c>
      <c r="AD28" s="5">
        <v>228596</v>
      </c>
    </row>
    <row r="29" spans="1:30">
      <c r="A29" s="5">
        <v>1397</v>
      </c>
      <c r="B29" s="5" t="s">
        <v>575</v>
      </c>
      <c r="C29" s="5">
        <v>75</v>
      </c>
      <c r="D29" s="5">
        <v>1</v>
      </c>
      <c r="E29" s="5">
        <v>73</v>
      </c>
      <c r="F29" s="5">
        <v>1</v>
      </c>
      <c r="G29" s="5">
        <v>73</v>
      </c>
      <c r="H29" s="5">
        <v>2</v>
      </c>
      <c r="I29" s="5">
        <v>8454</v>
      </c>
      <c r="J29" s="5">
        <v>7035</v>
      </c>
      <c r="K29" s="5">
        <v>1419</v>
      </c>
      <c r="L29" s="5">
        <v>7026</v>
      </c>
      <c r="M29" s="5">
        <v>1412</v>
      </c>
      <c r="N29" s="5">
        <v>9</v>
      </c>
      <c r="O29" s="5">
        <v>7</v>
      </c>
      <c r="P29" s="5">
        <v>2650018</v>
      </c>
      <c r="Q29" s="5">
        <v>34314129</v>
      </c>
      <c r="R29" s="5">
        <v>3748806</v>
      </c>
      <c r="S29" s="5">
        <v>45844039</v>
      </c>
      <c r="T29" s="5">
        <v>45295596</v>
      </c>
      <c r="U29" s="5">
        <v>5901145</v>
      </c>
      <c r="V29" s="5">
        <v>64273</v>
      </c>
      <c r="W29" s="5">
        <v>35260532</v>
      </c>
      <c r="X29" s="5">
        <v>47016958</v>
      </c>
      <c r="Y29" s="5">
        <v>11756426</v>
      </c>
      <c r="Z29" s="5">
        <v>23420</v>
      </c>
      <c r="AA29" s="5">
        <v>1109082</v>
      </c>
      <c r="AB29" s="5">
        <v>76975</v>
      </c>
      <c r="AC29" s="5">
        <v>2110589</v>
      </c>
      <c r="AD29" s="5">
        <v>1193663</v>
      </c>
    </row>
    <row r="30" spans="1:30">
      <c r="A30" s="5">
        <v>1397</v>
      </c>
      <c r="B30" s="5" t="s">
        <v>576</v>
      </c>
      <c r="C30" s="5">
        <v>182</v>
      </c>
      <c r="D30" s="5">
        <v>11</v>
      </c>
      <c r="E30" s="5">
        <v>169</v>
      </c>
      <c r="F30" s="5">
        <v>2</v>
      </c>
      <c r="G30" s="5">
        <v>179</v>
      </c>
      <c r="H30" s="5">
        <v>3</v>
      </c>
      <c r="I30" s="5">
        <v>30089</v>
      </c>
      <c r="J30" s="5">
        <v>25104</v>
      </c>
      <c r="K30" s="5">
        <v>4985</v>
      </c>
      <c r="L30" s="5">
        <v>25083</v>
      </c>
      <c r="M30" s="5">
        <v>4984</v>
      </c>
      <c r="N30" s="5">
        <v>21</v>
      </c>
      <c r="O30" s="5">
        <v>1</v>
      </c>
      <c r="P30" s="5">
        <v>11322817</v>
      </c>
      <c r="Q30" s="5">
        <v>113888089</v>
      </c>
      <c r="R30" s="5">
        <v>14995281</v>
      </c>
      <c r="S30" s="5">
        <v>150849174</v>
      </c>
      <c r="T30" s="5">
        <v>148978674</v>
      </c>
      <c r="U30" s="5">
        <v>5725877</v>
      </c>
      <c r="V30" s="5">
        <v>86653</v>
      </c>
      <c r="W30" s="5">
        <v>116522928</v>
      </c>
      <c r="X30" s="5">
        <v>157819342</v>
      </c>
      <c r="Y30" s="5">
        <v>41296414</v>
      </c>
      <c r="Z30" s="5">
        <v>514475</v>
      </c>
      <c r="AA30" s="5">
        <v>4026110</v>
      </c>
      <c r="AB30" s="5">
        <v>26495</v>
      </c>
      <c r="AC30" s="5">
        <v>6042250</v>
      </c>
      <c r="AD30" s="5">
        <v>4456838</v>
      </c>
    </row>
    <row r="31" spans="1:30">
      <c r="A31" s="5">
        <v>1397</v>
      </c>
      <c r="B31" s="5" t="s">
        <v>577</v>
      </c>
      <c r="C31" s="5">
        <v>30</v>
      </c>
      <c r="D31" s="5">
        <v>3</v>
      </c>
      <c r="E31" s="5">
        <v>27</v>
      </c>
      <c r="F31" s="5">
        <v>0</v>
      </c>
      <c r="G31" s="5">
        <v>30</v>
      </c>
      <c r="H31" s="5">
        <v>0</v>
      </c>
      <c r="I31" s="5">
        <v>6619</v>
      </c>
      <c r="J31" s="5">
        <v>5847</v>
      </c>
      <c r="K31" s="5">
        <v>772</v>
      </c>
      <c r="L31" s="5">
        <v>5841</v>
      </c>
      <c r="M31" s="5">
        <v>771</v>
      </c>
      <c r="N31" s="5">
        <v>6</v>
      </c>
      <c r="O31" s="5">
        <v>1</v>
      </c>
      <c r="P31" s="5">
        <v>2682135</v>
      </c>
      <c r="Q31" s="5">
        <v>22474446</v>
      </c>
      <c r="R31" s="5">
        <v>11911040</v>
      </c>
      <c r="S31" s="5">
        <v>34172366</v>
      </c>
      <c r="T31" s="5">
        <v>33816453</v>
      </c>
      <c r="U31" s="5">
        <v>14388233</v>
      </c>
      <c r="V31" s="5">
        <v>366317</v>
      </c>
      <c r="W31" s="5">
        <v>23707754</v>
      </c>
      <c r="X31" s="5">
        <v>34279588</v>
      </c>
      <c r="Y31" s="5">
        <v>10571834</v>
      </c>
      <c r="Z31" s="5">
        <v>68176</v>
      </c>
      <c r="AA31" s="5">
        <v>453770</v>
      </c>
      <c r="AB31" s="5">
        <v>107398</v>
      </c>
      <c r="AC31" s="5">
        <v>1745728</v>
      </c>
      <c r="AD31" s="5">
        <v>478166</v>
      </c>
    </row>
    <row r="32" spans="1:30">
      <c r="A32" s="5">
        <v>1397</v>
      </c>
      <c r="B32" s="5" t="s">
        <v>578</v>
      </c>
      <c r="C32" s="5">
        <v>223</v>
      </c>
      <c r="D32" s="5">
        <v>2</v>
      </c>
      <c r="E32" s="5">
        <v>219</v>
      </c>
      <c r="F32" s="5">
        <v>2</v>
      </c>
      <c r="G32" s="5">
        <v>219</v>
      </c>
      <c r="H32" s="5">
        <v>4</v>
      </c>
      <c r="I32" s="5">
        <v>42068</v>
      </c>
      <c r="J32" s="5">
        <v>37436</v>
      </c>
      <c r="K32" s="5">
        <v>4632</v>
      </c>
      <c r="L32" s="5">
        <v>37415</v>
      </c>
      <c r="M32" s="5">
        <v>4632</v>
      </c>
      <c r="N32" s="5">
        <v>22</v>
      </c>
      <c r="O32" s="5">
        <v>0</v>
      </c>
      <c r="P32" s="5">
        <v>16168843</v>
      </c>
      <c r="Q32" s="5">
        <v>102202154</v>
      </c>
      <c r="R32" s="5">
        <v>17657373</v>
      </c>
      <c r="S32" s="5">
        <v>147109264</v>
      </c>
      <c r="T32" s="5">
        <v>145067729</v>
      </c>
      <c r="U32" s="5">
        <v>15358199</v>
      </c>
      <c r="V32" s="5">
        <v>183058</v>
      </c>
      <c r="W32" s="5">
        <v>107037770</v>
      </c>
      <c r="X32" s="5">
        <v>153573123</v>
      </c>
      <c r="Y32" s="5">
        <v>46535352</v>
      </c>
      <c r="Z32" s="5">
        <v>918026</v>
      </c>
      <c r="AA32" s="5">
        <v>4977073</v>
      </c>
      <c r="AB32" s="5">
        <v>182855</v>
      </c>
      <c r="AC32" s="5">
        <v>26926355</v>
      </c>
      <c r="AD32" s="5">
        <v>7058825</v>
      </c>
    </row>
    <row r="33" spans="1:30">
      <c r="A33" s="5">
        <v>1397</v>
      </c>
      <c r="B33" s="5" t="s">
        <v>579</v>
      </c>
      <c r="C33" s="5">
        <v>298</v>
      </c>
      <c r="D33" s="5">
        <v>9</v>
      </c>
      <c r="E33" s="5">
        <v>285</v>
      </c>
      <c r="F33" s="5">
        <v>4</v>
      </c>
      <c r="G33" s="5">
        <v>288</v>
      </c>
      <c r="H33" s="5">
        <v>10</v>
      </c>
      <c r="I33" s="5">
        <v>64208</v>
      </c>
      <c r="J33" s="5">
        <v>58202</v>
      </c>
      <c r="K33" s="5">
        <v>6006</v>
      </c>
      <c r="L33" s="5">
        <v>58193</v>
      </c>
      <c r="M33" s="5">
        <v>6004</v>
      </c>
      <c r="N33" s="5">
        <v>9</v>
      </c>
      <c r="O33" s="5">
        <v>2</v>
      </c>
      <c r="P33" s="5">
        <v>29701259</v>
      </c>
      <c r="Q33" s="5">
        <v>529947920</v>
      </c>
      <c r="R33" s="5">
        <v>44742935</v>
      </c>
      <c r="S33" s="5">
        <v>719773711</v>
      </c>
      <c r="T33" s="5">
        <v>689079386</v>
      </c>
      <c r="U33" s="5">
        <v>70709261</v>
      </c>
      <c r="V33" s="5">
        <v>877619</v>
      </c>
      <c r="W33" s="5">
        <v>541418104</v>
      </c>
      <c r="X33" s="5">
        <v>733827934</v>
      </c>
      <c r="Y33" s="5">
        <v>192409830</v>
      </c>
      <c r="Z33" s="5">
        <v>1669586</v>
      </c>
      <c r="AA33" s="5">
        <v>27472196</v>
      </c>
      <c r="AB33" s="5">
        <v>2757190</v>
      </c>
      <c r="AC33" s="5">
        <v>48842328</v>
      </c>
      <c r="AD33" s="5">
        <v>19514644</v>
      </c>
    </row>
    <row r="34" spans="1:30">
      <c r="A34" s="5">
        <v>1397</v>
      </c>
      <c r="B34" s="5" t="s">
        <v>580</v>
      </c>
      <c r="C34" s="5">
        <v>51</v>
      </c>
      <c r="D34" s="5">
        <v>1</v>
      </c>
      <c r="E34" s="5">
        <v>48</v>
      </c>
      <c r="F34" s="5">
        <v>2</v>
      </c>
      <c r="G34" s="5">
        <v>47</v>
      </c>
      <c r="H34" s="5">
        <v>4</v>
      </c>
      <c r="I34" s="5">
        <v>19154</v>
      </c>
      <c r="J34" s="5">
        <v>18115</v>
      </c>
      <c r="K34" s="5">
        <v>1039</v>
      </c>
      <c r="L34" s="5">
        <v>18110</v>
      </c>
      <c r="M34" s="5">
        <v>1033</v>
      </c>
      <c r="N34" s="5">
        <v>5</v>
      </c>
      <c r="O34" s="5">
        <v>6</v>
      </c>
      <c r="P34" s="5">
        <v>11231311</v>
      </c>
      <c r="Q34" s="5">
        <v>922913645</v>
      </c>
      <c r="R34" s="5">
        <v>26127090</v>
      </c>
      <c r="S34" s="5">
        <v>1027697712</v>
      </c>
      <c r="T34" s="5">
        <v>982783456</v>
      </c>
      <c r="U34" s="5">
        <v>212442046</v>
      </c>
      <c r="V34" s="5">
        <v>2933766</v>
      </c>
      <c r="W34" s="5">
        <v>936028066</v>
      </c>
      <c r="X34" s="5">
        <v>1037467346</v>
      </c>
      <c r="Y34" s="5">
        <v>101439281</v>
      </c>
      <c r="Z34" s="5">
        <v>12309863</v>
      </c>
      <c r="AA34" s="5">
        <v>30032991</v>
      </c>
      <c r="AB34" s="5">
        <v>1933159</v>
      </c>
      <c r="AC34" s="5">
        <v>101541835</v>
      </c>
      <c r="AD34" s="5">
        <v>283880222</v>
      </c>
    </row>
    <row r="35" spans="1:30">
      <c r="A35" s="5">
        <v>1397</v>
      </c>
      <c r="B35" s="5" t="s">
        <v>581</v>
      </c>
      <c r="C35" s="5">
        <v>71</v>
      </c>
      <c r="D35" s="5">
        <v>7</v>
      </c>
      <c r="E35" s="5">
        <v>65</v>
      </c>
      <c r="F35" s="5">
        <v>0</v>
      </c>
      <c r="G35" s="5">
        <v>71</v>
      </c>
      <c r="H35" s="5">
        <v>0</v>
      </c>
      <c r="I35" s="5">
        <v>9822</v>
      </c>
      <c r="J35" s="5">
        <v>8968</v>
      </c>
      <c r="K35" s="5">
        <v>854</v>
      </c>
      <c r="L35" s="5">
        <v>8949</v>
      </c>
      <c r="M35" s="5">
        <v>854</v>
      </c>
      <c r="N35" s="5">
        <v>19</v>
      </c>
      <c r="O35" s="5">
        <v>0</v>
      </c>
      <c r="P35" s="5">
        <v>3294457</v>
      </c>
      <c r="Q35" s="5">
        <v>32070441</v>
      </c>
      <c r="R35" s="5">
        <v>4297152</v>
      </c>
      <c r="S35" s="5">
        <v>54288385</v>
      </c>
      <c r="T35" s="5">
        <v>54520560</v>
      </c>
      <c r="U35" s="5">
        <v>2157798</v>
      </c>
      <c r="V35" s="5">
        <v>25200</v>
      </c>
      <c r="W35" s="5">
        <v>33847578</v>
      </c>
      <c r="X35" s="5">
        <v>55453564</v>
      </c>
      <c r="Y35" s="5">
        <v>21605985</v>
      </c>
      <c r="Z35" s="5">
        <v>19990</v>
      </c>
      <c r="AA35" s="5">
        <v>1016542</v>
      </c>
      <c r="AB35" s="5">
        <v>37304</v>
      </c>
      <c r="AC35" s="5">
        <v>2615005</v>
      </c>
      <c r="AD35" s="5">
        <v>3651661</v>
      </c>
    </row>
    <row r="36" spans="1:30">
      <c r="A36" s="5">
        <v>1397</v>
      </c>
      <c r="B36" s="5" t="s">
        <v>582</v>
      </c>
      <c r="C36" s="5">
        <v>291</v>
      </c>
      <c r="D36" s="5">
        <v>8</v>
      </c>
      <c r="E36" s="5">
        <v>282</v>
      </c>
      <c r="F36" s="5">
        <v>1</v>
      </c>
      <c r="G36" s="5">
        <v>289</v>
      </c>
      <c r="H36" s="5">
        <v>1</v>
      </c>
      <c r="I36" s="5">
        <v>52613</v>
      </c>
      <c r="J36" s="5">
        <v>47362</v>
      </c>
      <c r="K36" s="5">
        <v>5251</v>
      </c>
      <c r="L36" s="5">
        <v>47355</v>
      </c>
      <c r="M36" s="5">
        <v>5251</v>
      </c>
      <c r="N36" s="5">
        <v>7</v>
      </c>
      <c r="O36" s="5">
        <v>0</v>
      </c>
      <c r="P36" s="5">
        <v>14673468</v>
      </c>
      <c r="Q36" s="5">
        <v>150466668</v>
      </c>
      <c r="R36" s="5">
        <v>7908845</v>
      </c>
      <c r="S36" s="5">
        <v>257720870</v>
      </c>
      <c r="T36" s="5">
        <v>250041285</v>
      </c>
      <c r="U36" s="5">
        <v>41524845</v>
      </c>
      <c r="V36" s="5">
        <v>424939</v>
      </c>
      <c r="W36" s="5">
        <v>161229432</v>
      </c>
      <c r="X36" s="5">
        <v>259967223</v>
      </c>
      <c r="Y36" s="5">
        <v>98737791</v>
      </c>
      <c r="Z36" s="5">
        <v>104138</v>
      </c>
      <c r="AA36" s="5">
        <v>4140472</v>
      </c>
      <c r="AB36" s="5">
        <v>1166773</v>
      </c>
      <c r="AC36" s="5">
        <v>18425251</v>
      </c>
      <c r="AD36" s="5">
        <v>10992679</v>
      </c>
    </row>
  </sheetData>
  <mergeCells count="30">
    <mergeCell ref="A2:A4"/>
    <mergeCell ref="B2:B4"/>
    <mergeCell ref="C2:C4"/>
    <mergeCell ref="D2:F2"/>
    <mergeCell ref="G2:H2"/>
    <mergeCell ref="Y2:Y4"/>
    <mergeCell ref="Z2:AA3"/>
    <mergeCell ref="AB2:AB4"/>
    <mergeCell ref="C1:AD1"/>
    <mergeCell ref="I2:O2"/>
    <mergeCell ref="P2:P4"/>
    <mergeCell ref="Q2:R3"/>
    <mergeCell ref="T2:T4"/>
    <mergeCell ref="W2:W4"/>
    <mergeCell ref="A1:B1"/>
    <mergeCell ref="AC3:AC4"/>
    <mergeCell ref="AD3:AD4"/>
    <mergeCell ref="S2:S4"/>
    <mergeCell ref="AC2:AD2"/>
    <mergeCell ref="D3:E3"/>
    <mergeCell ref="F3:F4"/>
    <mergeCell ref="G3:G4"/>
    <mergeCell ref="H3:H4"/>
    <mergeCell ref="I3:K3"/>
    <mergeCell ref="L3:M3"/>
    <mergeCell ref="N3:O3"/>
    <mergeCell ref="U3:U4"/>
    <mergeCell ref="V3:V4"/>
    <mergeCell ref="U2:V2"/>
    <mergeCell ref="X2:X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7" t="s">
        <v>165</v>
      </c>
      <c r="B1" s="7"/>
      <c r="C1" s="8" t="str">
        <f>CONCATENATE("12-",'فهرست جداول'!E3,"-",MID('فهرست جداول'!B1, 58,10))</f>
        <v>12-شاغلان کارگاه‏ها بر حسب سطح مهارت و استان-97 کل کشور</v>
      </c>
      <c r="D1" s="8"/>
      <c r="E1" s="8"/>
      <c r="F1" s="8"/>
      <c r="G1" s="8"/>
      <c r="H1" s="8"/>
      <c r="I1" s="8"/>
    </row>
    <row r="2" spans="1:9" ht="21" customHeight="1" thickBot="1">
      <c r="A2" s="35" t="s">
        <v>128</v>
      </c>
      <c r="B2" s="35" t="s">
        <v>158</v>
      </c>
      <c r="C2" s="27" t="s">
        <v>4</v>
      </c>
      <c r="D2" s="23" t="s">
        <v>5</v>
      </c>
      <c r="E2" s="23"/>
      <c r="F2" s="23"/>
      <c r="G2" s="23"/>
      <c r="H2" s="23"/>
      <c r="I2" s="27" t="s">
        <v>6</v>
      </c>
    </row>
    <row r="3" spans="1:9" ht="22.5" customHeight="1" thickBot="1">
      <c r="A3" s="37"/>
      <c r="B3" s="37"/>
      <c r="C3" s="31"/>
      <c r="D3" s="33" t="s">
        <v>3</v>
      </c>
      <c r="E3" s="33" t="s">
        <v>8</v>
      </c>
      <c r="F3" s="33" t="s">
        <v>9</v>
      </c>
      <c r="G3" s="33" t="s">
        <v>123</v>
      </c>
      <c r="H3" s="33" t="s">
        <v>10</v>
      </c>
      <c r="I3" s="31"/>
    </row>
    <row r="4" spans="1:9">
      <c r="A4" s="5">
        <v>1397</v>
      </c>
      <c r="B4" s="5" t="s">
        <v>551</v>
      </c>
      <c r="C4" s="5">
        <v>1268592</v>
      </c>
      <c r="D4" s="5">
        <v>962731</v>
      </c>
      <c r="E4" s="5">
        <v>390352</v>
      </c>
      <c r="F4" s="5">
        <v>356670</v>
      </c>
      <c r="G4" s="5">
        <v>104547</v>
      </c>
      <c r="H4" s="5">
        <v>111161</v>
      </c>
      <c r="I4" s="5">
        <v>305861</v>
      </c>
    </row>
    <row r="5" spans="1:9">
      <c r="A5" s="5">
        <v>1397</v>
      </c>
      <c r="B5" s="5" t="s">
        <v>552</v>
      </c>
      <c r="C5" s="5">
        <v>78816</v>
      </c>
      <c r="D5" s="5">
        <v>58702</v>
      </c>
      <c r="E5" s="5">
        <v>19432</v>
      </c>
      <c r="F5" s="5">
        <v>27640</v>
      </c>
      <c r="G5" s="5">
        <v>4995</v>
      </c>
      <c r="H5" s="5">
        <v>6635</v>
      </c>
      <c r="I5" s="5">
        <v>20114</v>
      </c>
    </row>
    <row r="6" spans="1:9">
      <c r="A6" s="5">
        <v>1397</v>
      </c>
      <c r="B6" s="5" t="s">
        <v>553</v>
      </c>
      <c r="C6" s="5">
        <v>18316</v>
      </c>
      <c r="D6" s="5">
        <v>14702</v>
      </c>
      <c r="E6" s="5">
        <v>6796</v>
      </c>
      <c r="F6" s="5">
        <v>5926</v>
      </c>
      <c r="G6" s="5">
        <v>1024</v>
      </c>
      <c r="H6" s="5">
        <v>956</v>
      </c>
      <c r="I6" s="5">
        <v>3614</v>
      </c>
    </row>
    <row r="7" spans="1:9">
      <c r="A7" s="5">
        <v>1397</v>
      </c>
      <c r="B7" s="5" t="s">
        <v>554</v>
      </c>
      <c r="C7" s="5">
        <v>5953</v>
      </c>
      <c r="D7" s="5">
        <v>5038</v>
      </c>
      <c r="E7" s="5">
        <v>2320</v>
      </c>
      <c r="F7" s="5">
        <v>1516</v>
      </c>
      <c r="G7" s="5">
        <v>597</v>
      </c>
      <c r="H7" s="5">
        <v>606</v>
      </c>
      <c r="I7" s="5">
        <v>914</v>
      </c>
    </row>
    <row r="8" spans="1:9">
      <c r="A8" s="5">
        <v>1397</v>
      </c>
      <c r="B8" s="5" t="s">
        <v>555</v>
      </c>
      <c r="C8" s="5">
        <v>142588</v>
      </c>
      <c r="D8" s="5">
        <v>117254</v>
      </c>
      <c r="E8" s="5">
        <v>41965</v>
      </c>
      <c r="F8" s="5">
        <v>53040</v>
      </c>
      <c r="G8" s="5">
        <v>10888</v>
      </c>
      <c r="H8" s="5">
        <v>11361</v>
      </c>
      <c r="I8" s="5">
        <v>25334</v>
      </c>
    </row>
    <row r="9" spans="1:9">
      <c r="A9" s="5">
        <v>1397</v>
      </c>
      <c r="B9" s="5" t="s">
        <v>556</v>
      </c>
      <c r="C9" s="5">
        <v>80374</v>
      </c>
      <c r="D9" s="5">
        <v>58394</v>
      </c>
      <c r="E9" s="5">
        <v>29624</v>
      </c>
      <c r="F9" s="5">
        <v>15706</v>
      </c>
      <c r="G9" s="5">
        <v>6251</v>
      </c>
      <c r="H9" s="5">
        <v>6813</v>
      </c>
      <c r="I9" s="5">
        <v>21981</v>
      </c>
    </row>
    <row r="10" spans="1:9">
      <c r="A10" s="5">
        <v>1397</v>
      </c>
      <c r="B10" s="5" t="s">
        <v>557</v>
      </c>
      <c r="C10" s="5">
        <v>2640</v>
      </c>
      <c r="D10" s="5">
        <v>1756</v>
      </c>
      <c r="E10" s="5">
        <v>519</v>
      </c>
      <c r="F10" s="5">
        <v>404</v>
      </c>
      <c r="G10" s="5">
        <v>260</v>
      </c>
      <c r="H10" s="5">
        <v>573</v>
      </c>
      <c r="I10" s="5">
        <v>884</v>
      </c>
    </row>
    <row r="11" spans="1:9">
      <c r="A11" s="5">
        <v>1397</v>
      </c>
      <c r="B11" s="5" t="s">
        <v>558</v>
      </c>
      <c r="C11" s="5">
        <v>23358</v>
      </c>
      <c r="D11" s="5">
        <v>16237</v>
      </c>
      <c r="E11" s="5">
        <v>4079</v>
      </c>
      <c r="F11" s="5">
        <v>3560</v>
      </c>
      <c r="G11" s="5">
        <v>3646</v>
      </c>
      <c r="H11" s="5">
        <v>4952</v>
      </c>
      <c r="I11" s="5">
        <v>7121</v>
      </c>
    </row>
    <row r="12" spans="1:9">
      <c r="A12" s="5">
        <v>1397</v>
      </c>
      <c r="B12" s="5" t="s">
        <v>559</v>
      </c>
      <c r="C12" s="5">
        <v>284531</v>
      </c>
      <c r="D12" s="5">
        <v>204135</v>
      </c>
      <c r="E12" s="5">
        <v>79522</v>
      </c>
      <c r="F12" s="5">
        <v>80439</v>
      </c>
      <c r="G12" s="5">
        <v>20480</v>
      </c>
      <c r="H12" s="5">
        <v>23695</v>
      </c>
      <c r="I12" s="5">
        <v>80395</v>
      </c>
    </row>
    <row r="13" spans="1:9">
      <c r="A13" s="5">
        <v>1397</v>
      </c>
      <c r="B13" s="5" t="s">
        <v>560</v>
      </c>
      <c r="C13" s="5">
        <v>6963</v>
      </c>
      <c r="D13" s="5">
        <v>5529</v>
      </c>
      <c r="E13" s="5">
        <v>2273</v>
      </c>
      <c r="F13" s="5">
        <v>1980</v>
      </c>
      <c r="G13" s="5">
        <v>675</v>
      </c>
      <c r="H13" s="5">
        <v>601</v>
      </c>
      <c r="I13" s="5">
        <v>1434</v>
      </c>
    </row>
    <row r="14" spans="1:9">
      <c r="A14" s="5">
        <v>1397</v>
      </c>
      <c r="B14" s="5" t="s">
        <v>561</v>
      </c>
      <c r="C14" s="5">
        <v>5173</v>
      </c>
      <c r="D14" s="5">
        <v>3698</v>
      </c>
      <c r="E14" s="5">
        <v>1740</v>
      </c>
      <c r="F14" s="5">
        <v>1198</v>
      </c>
      <c r="G14" s="5">
        <v>444</v>
      </c>
      <c r="H14" s="5">
        <v>316</v>
      </c>
      <c r="I14" s="5">
        <v>1475</v>
      </c>
    </row>
    <row r="15" spans="1:9">
      <c r="A15" s="5">
        <v>1397</v>
      </c>
      <c r="B15" s="5" t="s">
        <v>562</v>
      </c>
      <c r="C15" s="5">
        <v>80813</v>
      </c>
      <c r="D15" s="5">
        <v>65052</v>
      </c>
      <c r="E15" s="5">
        <v>32634</v>
      </c>
      <c r="F15" s="5">
        <v>21316</v>
      </c>
      <c r="G15" s="5">
        <v>5162</v>
      </c>
      <c r="H15" s="5">
        <v>5939</v>
      </c>
      <c r="I15" s="5">
        <v>15761</v>
      </c>
    </row>
    <row r="16" spans="1:9">
      <c r="A16" s="5">
        <v>1397</v>
      </c>
      <c r="B16" s="5" t="s">
        <v>563</v>
      </c>
      <c r="C16" s="5">
        <v>6123</v>
      </c>
      <c r="D16" s="5">
        <v>4295</v>
      </c>
      <c r="E16" s="5">
        <v>1593</v>
      </c>
      <c r="F16" s="5">
        <v>1338</v>
      </c>
      <c r="G16" s="5">
        <v>467</v>
      </c>
      <c r="H16" s="5">
        <v>897</v>
      </c>
      <c r="I16" s="5">
        <v>1828</v>
      </c>
    </row>
    <row r="17" spans="1:9">
      <c r="A17" s="5">
        <v>1397</v>
      </c>
      <c r="B17" s="5" t="s">
        <v>564</v>
      </c>
      <c r="C17" s="5">
        <v>72786</v>
      </c>
      <c r="D17" s="5">
        <v>56048</v>
      </c>
      <c r="E17" s="5">
        <v>15630</v>
      </c>
      <c r="F17" s="5">
        <v>14962</v>
      </c>
      <c r="G17" s="5">
        <v>14521</v>
      </c>
      <c r="H17" s="5">
        <v>10934</v>
      </c>
      <c r="I17" s="5">
        <v>16738</v>
      </c>
    </row>
    <row r="18" spans="1:9">
      <c r="A18" s="5">
        <v>1397</v>
      </c>
      <c r="B18" s="5" t="s">
        <v>565</v>
      </c>
      <c r="C18" s="5">
        <v>28886</v>
      </c>
      <c r="D18" s="5">
        <v>23672</v>
      </c>
      <c r="E18" s="5">
        <v>10971</v>
      </c>
      <c r="F18" s="5">
        <v>8156</v>
      </c>
      <c r="G18" s="5">
        <v>2632</v>
      </c>
      <c r="H18" s="5">
        <v>1912</v>
      </c>
      <c r="I18" s="5">
        <v>5214</v>
      </c>
    </row>
    <row r="19" spans="1:9">
      <c r="A19" s="5">
        <v>1397</v>
      </c>
      <c r="B19" s="5" t="s">
        <v>566</v>
      </c>
      <c r="C19" s="5">
        <v>21170</v>
      </c>
      <c r="D19" s="5">
        <v>16574</v>
      </c>
      <c r="E19" s="5">
        <v>8222</v>
      </c>
      <c r="F19" s="5">
        <v>4976</v>
      </c>
      <c r="G19" s="5">
        <v>1753</v>
      </c>
      <c r="H19" s="5">
        <v>1623</v>
      </c>
      <c r="I19" s="5">
        <v>4596</v>
      </c>
    </row>
    <row r="20" spans="1:9">
      <c r="A20" s="5">
        <v>1397</v>
      </c>
      <c r="B20" s="5" t="s">
        <v>567</v>
      </c>
      <c r="C20" s="5">
        <v>4176</v>
      </c>
      <c r="D20" s="5">
        <v>2993</v>
      </c>
      <c r="E20" s="5">
        <v>1465</v>
      </c>
      <c r="F20" s="5">
        <v>969</v>
      </c>
      <c r="G20" s="5">
        <v>416</v>
      </c>
      <c r="H20" s="5">
        <v>142</v>
      </c>
      <c r="I20" s="5">
        <v>1183</v>
      </c>
    </row>
    <row r="21" spans="1:9">
      <c r="A21" s="5">
        <v>1397</v>
      </c>
      <c r="B21" s="5" t="s">
        <v>568</v>
      </c>
      <c r="C21" s="5">
        <v>38087</v>
      </c>
      <c r="D21" s="5">
        <v>26035</v>
      </c>
      <c r="E21" s="5">
        <v>11471</v>
      </c>
      <c r="F21" s="5">
        <v>8201</v>
      </c>
      <c r="G21" s="5">
        <v>3187</v>
      </c>
      <c r="H21" s="5">
        <v>3176</v>
      </c>
      <c r="I21" s="5">
        <v>12052</v>
      </c>
    </row>
    <row r="22" spans="1:9">
      <c r="A22" s="5">
        <v>1397</v>
      </c>
      <c r="B22" s="5" t="s">
        <v>569</v>
      </c>
      <c r="C22" s="5">
        <v>60074</v>
      </c>
      <c r="D22" s="5">
        <v>44173</v>
      </c>
      <c r="E22" s="5">
        <v>19508</v>
      </c>
      <c r="F22" s="5">
        <v>15015</v>
      </c>
      <c r="G22" s="5">
        <v>5427</v>
      </c>
      <c r="H22" s="5">
        <v>4222</v>
      </c>
      <c r="I22" s="5">
        <v>15901</v>
      </c>
    </row>
    <row r="23" spans="1:9">
      <c r="A23" s="5">
        <v>1397</v>
      </c>
      <c r="B23" s="5" t="s">
        <v>570</v>
      </c>
      <c r="C23" s="5">
        <v>20424</v>
      </c>
      <c r="D23" s="5">
        <v>16006</v>
      </c>
      <c r="E23" s="5">
        <v>7788</v>
      </c>
      <c r="F23" s="5">
        <v>5701</v>
      </c>
      <c r="G23" s="5">
        <v>1265</v>
      </c>
      <c r="H23" s="5">
        <v>1252</v>
      </c>
      <c r="I23" s="5">
        <v>4418</v>
      </c>
    </row>
    <row r="24" spans="1:9">
      <c r="A24" s="5">
        <v>1397</v>
      </c>
      <c r="B24" s="5" t="s">
        <v>571</v>
      </c>
      <c r="C24" s="5">
        <v>4008</v>
      </c>
      <c r="D24" s="5">
        <v>2984</v>
      </c>
      <c r="E24" s="5">
        <v>1324</v>
      </c>
      <c r="F24" s="5">
        <v>1093</v>
      </c>
      <c r="G24" s="5">
        <v>275</v>
      </c>
      <c r="H24" s="5">
        <v>292</v>
      </c>
      <c r="I24" s="5">
        <v>1025</v>
      </c>
    </row>
    <row r="25" spans="1:9">
      <c r="A25" s="5">
        <v>1397</v>
      </c>
      <c r="B25" s="5" t="s">
        <v>572</v>
      </c>
      <c r="C25" s="5">
        <v>33247</v>
      </c>
      <c r="D25" s="5">
        <v>24547</v>
      </c>
      <c r="E25" s="5">
        <v>9208</v>
      </c>
      <c r="F25" s="5">
        <v>9359</v>
      </c>
      <c r="G25" s="5">
        <v>3080</v>
      </c>
      <c r="H25" s="5">
        <v>2900</v>
      </c>
      <c r="I25" s="5">
        <v>8700</v>
      </c>
    </row>
    <row r="26" spans="1:9">
      <c r="A26" s="5">
        <v>1397</v>
      </c>
      <c r="B26" s="5" t="s">
        <v>573</v>
      </c>
      <c r="C26" s="5">
        <v>15181</v>
      </c>
      <c r="D26" s="5">
        <v>12322</v>
      </c>
      <c r="E26" s="5">
        <v>5310</v>
      </c>
      <c r="F26" s="5">
        <v>3355</v>
      </c>
      <c r="G26" s="5">
        <v>1481</v>
      </c>
      <c r="H26" s="5">
        <v>2176</v>
      </c>
      <c r="I26" s="5">
        <v>2860</v>
      </c>
    </row>
    <row r="27" spans="1:9">
      <c r="A27" s="5">
        <v>1397</v>
      </c>
      <c r="B27" s="5" t="s">
        <v>574</v>
      </c>
      <c r="C27" s="5">
        <v>1882</v>
      </c>
      <c r="D27" s="5">
        <v>862</v>
      </c>
      <c r="E27" s="5">
        <v>391</v>
      </c>
      <c r="F27" s="5">
        <v>307</v>
      </c>
      <c r="G27" s="5">
        <v>78</v>
      </c>
      <c r="H27" s="5">
        <v>87</v>
      </c>
      <c r="I27" s="5">
        <v>1020</v>
      </c>
    </row>
    <row r="28" spans="1:9">
      <c r="A28" s="5">
        <v>1397</v>
      </c>
      <c r="B28" s="5" t="s">
        <v>575</v>
      </c>
      <c r="C28" s="5">
        <v>8454</v>
      </c>
      <c r="D28" s="5">
        <v>6361</v>
      </c>
      <c r="E28" s="5">
        <v>3678</v>
      </c>
      <c r="F28" s="5">
        <v>1463</v>
      </c>
      <c r="G28" s="5">
        <v>417</v>
      </c>
      <c r="H28" s="5">
        <v>803</v>
      </c>
      <c r="I28" s="5">
        <v>2093</v>
      </c>
    </row>
    <row r="29" spans="1:9">
      <c r="A29" s="5">
        <v>1397</v>
      </c>
      <c r="B29" s="5" t="s">
        <v>576</v>
      </c>
      <c r="C29" s="5">
        <v>30089</v>
      </c>
      <c r="D29" s="5">
        <v>23127</v>
      </c>
      <c r="E29" s="5">
        <v>11689</v>
      </c>
      <c r="F29" s="5">
        <v>6797</v>
      </c>
      <c r="G29" s="5">
        <v>2100</v>
      </c>
      <c r="H29" s="5">
        <v>2542</v>
      </c>
      <c r="I29" s="5">
        <v>6962</v>
      </c>
    </row>
    <row r="30" spans="1:9">
      <c r="A30" s="5">
        <v>1397</v>
      </c>
      <c r="B30" s="5" t="s">
        <v>577</v>
      </c>
      <c r="C30" s="5">
        <v>6619</v>
      </c>
      <c r="D30" s="5">
        <v>5152</v>
      </c>
      <c r="E30" s="5">
        <v>1774</v>
      </c>
      <c r="F30" s="5">
        <v>2069</v>
      </c>
      <c r="G30" s="5">
        <v>586</v>
      </c>
      <c r="H30" s="5">
        <v>723</v>
      </c>
      <c r="I30" s="5">
        <v>1467</v>
      </c>
    </row>
    <row r="31" spans="1:9">
      <c r="A31" s="5">
        <v>1397</v>
      </c>
      <c r="B31" s="5" t="s">
        <v>578</v>
      </c>
      <c r="C31" s="5">
        <v>42068</v>
      </c>
      <c r="D31" s="5">
        <v>34098</v>
      </c>
      <c r="E31" s="5">
        <v>13737</v>
      </c>
      <c r="F31" s="5">
        <v>15020</v>
      </c>
      <c r="G31" s="5">
        <v>1928</v>
      </c>
      <c r="H31" s="5">
        <v>3413</v>
      </c>
      <c r="I31" s="5">
        <v>7970</v>
      </c>
    </row>
    <row r="32" spans="1:9">
      <c r="A32" s="5">
        <v>1397</v>
      </c>
      <c r="B32" s="5" t="s">
        <v>579</v>
      </c>
      <c r="C32" s="5">
        <v>64208</v>
      </c>
      <c r="D32" s="5">
        <v>46910</v>
      </c>
      <c r="E32" s="5">
        <v>17519</v>
      </c>
      <c r="F32" s="5">
        <v>19414</v>
      </c>
      <c r="G32" s="5">
        <v>4371</v>
      </c>
      <c r="H32" s="5">
        <v>5606</v>
      </c>
      <c r="I32" s="5">
        <v>17298</v>
      </c>
    </row>
    <row r="33" spans="1:9">
      <c r="A33" s="5">
        <v>1397</v>
      </c>
      <c r="B33" s="5" t="s">
        <v>580</v>
      </c>
      <c r="C33" s="5">
        <v>19154</v>
      </c>
      <c r="D33" s="5">
        <v>13507</v>
      </c>
      <c r="E33" s="5">
        <v>2403</v>
      </c>
      <c r="F33" s="5">
        <v>5455</v>
      </c>
      <c r="G33" s="5">
        <v>2874</v>
      </c>
      <c r="H33" s="5">
        <v>2775</v>
      </c>
      <c r="I33" s="5">
        <v>5646</v>
      </c>
    </row>
    <row r="34" spans="1:9">
      <c r="A34" s="5">
        <v>1397</v>
      </c>
      <c r="B34" s="5" t="s">
        <v>581</v>
      </c>
      <c r="C34" s="5">
        <v>9822</v>
      </c>
      <c r="D34" s="5">
        <v>7966</v>
      </c>
      <c r="E34" s="5">
        <v>3566</v>
      </c>
      <c r="F34" s="5">
        <v>2924</v>
      </c>
      <c r="G34" s="5">
        <v>702</v>
      </c>
      <c r="H34" s="5">
        <v>775</v>
      </c>
      <c r="I34" s="5">
        <v>1856</v>
      </c>
    </row>
    <row r="35" spans="1:9">
      <c r="A35" s="5">
        <v>1397</v>
      </c>
      <c r="B35" s="5" t="s">
        <v>582</v>
      </c>
      <c r="C35" s="5">
        <v>52613</v>
      </c>
      <c r="D35" s="5">
        <v>44605</v>
      </c>
      <c r="E35" s="5">
        <v>22200</v>
      </c>
      <c r="F35" s="5">
        <v>17372</v>
      </c>
      <c r="G35" s="5">
        <v>2568</v>
      </c>
      <c r="H35" s="5">
        <v>2464</v>
      </c>
      <c r="I35" s="5">
        <v>8008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7" t="s">
        <v>165</v>
      </c>
      <c r="B1" s="7"/>
      <c r="C1" s="8" t="str">
        <f>CONCATENATE("13-",'فهرست جداول'!E4,"-",MID('فهرست جداول'!B1, 58,10))</f>
        <v>13-شاغلان کارگاه‏ها بر حسب وضع سواد، مدرک تحصیلی و استان-97 کل کشور</v>
      </c>
      <c r="D1" s="8"/>
      <c r="E1" s="8"/>
      <c r="F1" s="8"/>
      <c r="G1" s="8"/>
      <c r="H1" s="8"/>
      <c r="I1" s="8"/>
      <c r="J1" s="8"/>
      <c r="K1" s="8"/>
      <c r="L1" s="8"/>
    </row>
    <row r="2" spans="1:12" ht="15.75" thickBot="1">
      <c r="A2" s="35" t="s">
        <v>128</v>
      </c>
      <c r="B2" s="35" t="s">
        <v>158</v>
      </c>
      <c r="C2" s="27" t="s">
        <v>11</v>
      </c>
      <c r="D2" s="27" t="s">
        <v>4</v>
      </c>
      <c r="E2" s="27" t="s">
        <v>12</v>
      </c>
      <c r="F2" s="23" t="s">
        <v>13</v>
      </c>
      <c r="G2" s="23"/>
      <c r="H2" s="23"/>
      <c r="I2" s="23"/>
      <c r="J2" s="23"/>
      <c r="K2" s="23"/>
      <c r="L2" s="23"/>
    </row>
    <row r="3" spans="1:12" ht="30" customHeight="1" thickBot="1">
      <c r="A3" s="37" t="s">
        <v>128</v>
      </c>
      <c r="B3" s="37"/>
      <c r="C3" s="31"/>
      <c r="D3" s="31"/>
      <c r="E3" s="31"/>
      <c r="F3" s="39" t="s">
        <v>2</v>
      </c>
      <c r="G3" s="33" t="s">
        <v>14</v>
      </c>
      <c r="H3" s="39" t="s">
        <v>15</v>
      </c>
      <c r="I3" s="33" t="s">
        <v>16</v>
      </c>
      <c r="J3" s="39" t="s">
        <v>17</v>
      </c>
      <c r="K3" s="33" t="s">
        <v>18</v>
      </c>
      <c r="L3" s="39" t="s">
        <v>19</v>
      </c>
    </row>
    <row r="4" spans="1:12">
      <c r="A4" s="5">
        <v>1397</v>
      </c>
      <c r="B4" s="5" t="s">
        <v>551</v>
      </c>
      <c r="C4" s="5">
        <v>6110</v>
      </c>
      <c r="D4" s="5">
        <v>1268592</v>
      </c>
      <c r="E4" s="5">
        <v>14638</v>
      </c>
      <c r="F4" s="5">
        <v>1253953</v>
      </c>
      <c r="G4" s="5">
        <v>298685</v>
      </c>
      <c r="H4" s="5">
        <v>537865</v>
      </c>
      <c r="I4" s="5">
        <v>147211</v>
      </c>
      <c r="J4" s="5">
        <v>222848</v>
      </c>
      <c r="K4" s="5">
        <v>43334</v>
      </c>
      <c r="L4" s="5">
        <v>4012</v>
      </c>
    </row>
    <row r="5" spans="1:12">
      <c r="A5" s="5">
        <v>1397</v>
      </c>
      <c r="B5" s="5" t="s">
        <v>552</v>
      </c>
      <c r="C5" s="5">
        <v>391</v>
      </c>
      <c r="D5" s="5">
        <v>78816</v>
      </c>
      <c r="E5" s="5">
        <v>614</v>
      </c>
      <c r="F5" s="5">
        <v>78202</v>
      </c>
      <c r="G5" s="5">
        <v>18107</v>
      </c>
      <c r="H5" s="5">
        <v>33974</v>
      </c>
      <c r="I5" s="5">
        <v>8506</v>
      </c>
      <c r="J5" s="5">
        <v>14490</v>
      </c>
      <c r="K5" s="5">
        <v>2869</v>
      </c>
      <c r="L5" s="5">
        <v>257</v>
      </c>
    </row>
    <row r="6" spans="1:12">
      <c r="A6" s="5">
        <v>1397</v>
      </c>
      <c r="B6" s="5" t="s">
        <v>553</v>
      </c>
      <c r="C6" s="5">
        <v>100</v>
      </c>
      <c r="D6" s="5">
        <v>18316</v>
      </c>
      <c r="E6" s="5">
        <v>1898</v>
      </c>
      <c r="F6" s="5">
        <v>16418</v>
      </c>
      <c r="G6" s="5">
        <v>6504</v>
      </c>
      <c r="H6" s="5">
        <v>4775</v>
      </c>
      <c r="I6" s="5">
        <v>1607</v>
      </c>
      <c r="J6" s="5">
        <v>2900</v>
      </c>
      <c r="K6" s="5">
        <v>588</v>
      </c>
      <c r="L6" s="5">
        <v>44</v>
      </c>
    </row>
    <row r="7" spans="1:12">
      <c r="A7" s="5">
        <v>1397</v>
      </c>
      <c r="B7" s="5" t="s">
        <v>554</v>
      </c>
      <c r="C7" s="5">
        <v>39</v>
      </c>
      <c r="D7" s="5">
        <v>5953</v>
      </c>
      <c r="E7" s="5">
        <v>173</v>
      </c>
      <c r="F7" s="5">
        <v>5780</v>
      </c>
      <c r="G7" s="5">
        <v>1454</v>
      </c>
      <c r="H7" s="5">
        <v>2088</v>
      </c>
      <c r="I7" s="5">
        <v>557</v>
      </c>
      <c r="J7" s="5">
        <v>1224</v>
      </c>
      <c r="K7" s="5">
        <v>443</v>
      </c>
      <c r="L7" s="5">
        <v>13</v>
      </c>
    </row>
    <row r="8" spans="1:12">
      <c r="A8" s="5">
        <v>1397</v>
      </c>
      <c r="B8" s="5" t="s">
        <v>555</v>
      </c>
      <c r="C8" s="5">
        <v>689</v>
      </c>
      <c r="D8" s="5">
        <v>142588</v>
      </c>
      <c r="E8" s="5">
        <v>992</v>
      </c>
      <c r="F8" s="5">
        <v>141596</v>
      </c>
      <c r="G8" s="5">
        <v>32163</v>
      </c>
      <c r="H8" s="5">
        <v>69125</v>
      </c>
      <c r="I8" s="5">
        <v>14457</v>
      </c>
      <c r="J8" s="5">
        <v>21654</v>
      </c>
      <c r="K8" s="5">
        <v>3835</v>
      </c>
      <c r="L8" s="5">
        <v>362</v>
      </c>
    </row>
    <row r="9" spans="1:12">
      <c r="A9" s="5">
        <v>1397</v>
      </c>
      <c r="B9" s="5" t="s">
        <v>556</v>
      </c>
      <c r="C9" s="5">
        <v>513</v>
      </c>
      <c r="D9" s="5">
        <v>80374</v>
      </c>
      <c r="E9" s="5">
        <v>1229</v>
      </c>
      <c r="F9" s="5">
        <v>79145</v>
      </c>
      <c r="G9" s="5">
        <v>18962</v>
      </c>
      <c r="H9" s="5">
        <v>32774</v>
      </c>
      <c r="I9" s="5">
        <v>8005</v>
      </c>
      <c r="J9" s="5">
        <v>14963</v>
      </c>
      <c r="K9" s="5">
        <v>3845</v>
      </c>
      <c r="L9" s="5">
        <v>597</v>
      </c>
    </row>
    <row r="10" spans="1:12">
      <c r="A10" s="5">
        <v>1397</v>
      </c>
      <c r="B10" s="5" t="s">
        <v>557</v>
      </c>
      <c r="C10" s="5">
        <v>8</v>
      </c>
      <c r="D10" s="5">
        <v>2640</v>
      </c>
      <c r="E10" s="5">
        <v>14</v>
      </c>
      <c r="F10" s="5">
        <v>2626</v>
      </c>
      <c r="G10" s="5">
        <v>380</v>
      </c>
      <c r="H10" s="5">
        <v>661</v>
      </c>
      <c r="I10" s="5">
        <v>437</v>
      </c>
      <c r="J10" s="5">
        <v>921</v>
      </c>
      <c r="K10" s="5">
        <v>223</v>
      </c>
      <c r="L10" s="5">
        <v>4</v>
      </c>
    </row>
    <row r="11" spans="1:12">
      <c r="A11" s="5">
        <v>1397</v>
      </c>
      <c r="B11" s="5" t="s">
        <v>558</v>
      </c>
      <c r="C11" s="5">
        <v>51</v>
      </c>
      <c r="D11" s="5">
        <v>23358</v>
      </c>
      <c r="E11" s="5">
        <v>241</v>
      </c>
      <c r="F11" s="5">
        <v>23117</v>
      </c>
      <c r="G11" s="5">
        <v>4275</v>
      </c>
      <c r="H11" s="5">
        <v>6948</v>
      </c>
      <c r="I11" s="5">
        <v>3801</v>
      </c>
      <c r="J11" s="5">
        <v>6520</v>
      </c>
      <c r="K11" s="5">
        <v>1538</v>
      </c>
      <c r="L11" s="5">
        <v>35</v>
      </c>
    </row>
    <row r="12" spans="1:12">
      <c r="A12" s="5">
        <v>1397</v>
      </c>
      <c r="B12" s="5" t="s">
        <v>559</v>
      </c>
      <c r="C12" s="5">
        <v>1174</v>
      </c>
      <c r="D12" s="5">
        <v>284531</v>
      </c>
      <c r="E12" s="5">
        <v>2542</v>
      </c>
      <c r="F12" s="5">
        <v>281989</v>
      </c>
      <c r="G12" s="5">
        <v>63757</v>
      </c>
      <c r="H12" s="5">
        <v>131217</v>
      </c>
      <c r="I12" s="5">
        <v>31298</v>
      </c>
      <c r="J12" s="5">
        <v>44800</v>
      </c>
      <c r="K12" s="5">
        <v>9892</v>
      </c>
      <c r="L12" s="5">
        <v>1025</v>
      </c>
    </row>
    <row r="13" spans="1:12">
      <c r="A13" s="5">
        <v>1397</v>
      </c>
      <c r="B13" s="5" t="s">
        <v>560</v>
      </c>
      <c r="C13" s="5">
        <v>43</v>
      </c>
      <c r="D13" s="5">
        <v>6963</v>
      </c>
      <c r="E13" s="5">
        <v>98</v>
      </c>
      <c r="F13" s="5">
        <v>6865</v>
      </c>
      <c r="G13" s="5">
        <v>1655</v>
      </c>
      <c r="H13" s="5">
        <v>2625</v>
      </c>
      <c r="I13" s="5">
        <v>957</v>
      </c>
      <c r="J13" s="5">
        <v>1372</v>
      </c>
      <c r="K13" s="5">
        <v>236</v>
      </c>
      <c r="L13" s="5">
        <v>20</v>
      </c>
    </row>
    <row r="14" spans="1:12">
      <c r="A14" s="5">
        <v>1397</v>
      </c>
      <c r="B14" s="5" t="s">
        <v>561</v>
      </c>
      <c r="C14" s="5">
        <v>27</v>
      </c>
      <c r="D14" s="5">
        <v>5173</v>
      </c>
      <c r="E14" s="5">
        <v>128</v>
      </c>
      <c r="F14" s="5">
        <v>5045</v>
      </c>
      <c r="G14" s="5">
        <v>1506</v>
      </c>
      <c r="H14" s="5">
        <v>1910</v>
      </c>
      <c r="I14" s="5">
        <v>538</v>
      </c>
      <c r="J14" s="5">
        <v>932</v>
      </c>
      <c r="K14" s="5">
        <v>140</v>
      </c>
      <c r="L14" s="5">
        <v>19</v>
      </c>
    </row>
    <row r="15" spans="1:12">
      <c r="A15" s="5">
        <v>1397</v>
      </c>
      <c r="B15" s="5" t="s">
        <v>562</v>
      </c>
      <c r="C15" s="5">
        <v>449</v>
      </c>
      <c r="D15" s="5">
        <v>80813</v>
      </c>
      <c r="E15" s="5">
        <v>872</v>
      </c>
      <c r="F15" s="5">
        <v>79941</v>
      </c>
      <c r="G15" s="5">
        <v>19663</v>
      </c>
      <c r="H15" s="5">
        <v>37580</v>
      </c>
      <c r="I15" s="5">
        <v>7943</v>
      </c>
      <c r="J15" s="5">
        <v>12580</v>
      </c>
      <c r="K15" s="5">
        <v>1939</v>
      </c>
      <c r="L15" s="5">
        <v>235</v>
      </c>
    </row>
    <row r="16" spans="1:12">
      <c r="A16" s="5">
        <v>1397</v>
      </c>
      <c r="B16" s="5" t="s">
        <v>563</v>
      </c>
      <c r="C16" s="5">
        <v>23</v>
      </c>
      <c r="D16" s="5">
        <v>6123</v>
      </c>
      <c r="E16" s="5">
        <v>82</v>
      </c>
      <c r="F16" s="5">
        <v>6041</v>
      </c>
      <c r="G16" s="5">
        <v>1968</v>
      </c>
      <c r="H16" s="5">
        <v>1782</v>
      </c>
      <c r="I16" s="5">
        <v>682</v>
      </c>
      <c r="J16" s="5">
        <v>1374</v>
      </c>
      <c r="K16" s="5">
        <v>233</v>
      </c>
      <c r="L16" s="5">
        <v>4</v>
      </c>
    </row>
    <row r="17" spans="1:12">
      <c r="A17" s="5">
        <v>1397</v>
      </c>
      <c r="B17" s="5" t="s">
        <v>564</v>
      </c>
      <c r="C17" s="5">
        <v>179</v>
      </c>
      <c r="D17" s="5">
        <v>72786</v>
      </c>
      <c r="E17" s="5">
        <v>629</v>
      </c>
      <c r="F17" s="5">
        <v>72157</v>
      </c>
      <c r="G17" s="5">
        <v>17575</v>
      </c>
      <c r="H17" s="5">
        <v>21945</v>
      </c>
      <c r="I17" s="5">
        <v>16218</v>
      </c>
      <c r="J17" s="5">
        <v>13886</v>
      </c>
      <c r="K17" s="5">
        <v>2437</v>
      </c>
      <c r="L17" s="5">
        <v>96</v>
      </c>
    </row>
    <row r="18" spans="1:12">
      <c r="A18" s="5">
        <v>1397</v>
      </c>
      <c r="B18" s="5" t="s">
        <v>565</v>
      </c>
      <c r="C18" s="5">
        <v>149</v>
      </c>
      <c r="D18" s="5">
        <v>28886</v>
      </c>
      <c r="E18" s="5">
        <v>463</v>
      </c>
      <c r="F18" s="5">
        <v>28423</v>
      </c>
      <c r="G18" s="5">
        <v>7472</v>
      </c>
      <c r="H18" s="5">
        <v>11961</v>
      </c>
      <c r="I18" s="5">
        <v>3088</v>
      </c>
      <c r="J18" s="5">
        <v>4939</v>
      </c>
      <c r="K18" s="5">
        <v>914</v>
      </c>
      <c r="L18" s="5">
        <v>50</v>
      </c>
    </row>
    <row r="19" spans="1:12">
      <c r="A19" s="5">
        <v>1397</v>
      </c>
      <c r="B19" s="5" t="s">
        <v>566</v>
      </c>
      <c r="C19" s="5">
        <v>132</v>
      </c>
      <c r="D19" s="5">
        <v>21170</v>
      </c>
      <c r="E19" s="5">
        <v>500</v>
      </c>
      <c r="F19" s="5">
        <v>20670</v>
      </c>
      <c r="G19" s="5">
        <v>5235</v>
      </c>
      <c r="H19" s="5">
        <v>8157</v>
      </c>
      <c r="I19" s="5">
        <v>2583</v>
      </c>
      <c r="J19" s="5">
        <v>3928</v>
      </c>
      <c r="K19" s="5">
        <v>692</v>
      </c>
      <c r="L19" s="5">
        <v>76</v>
      </c>
    </row>
    <row r="20" spans="1:12">
      <c r="A20" s="5">
        <v>1397</v>
      </c>
      <c r="B20" s="5" t="s">
        <v>567</v>
      </c>
      <c r="C20" s="5">
        <v>31</v>
      </c>
      <c r="D20" s="5">
        <v>4176</v>
      </c>
      <c r="E20" s="5">
        <v>359</v>
      </c>
      <c r="F20" s="5">
        <v>3817</v>
      </c>
      <c r="G20" s="5">
        <v>1303</v>
      </c>
      <c r="H20" s="5">
        <v>1173</v>
      </c>
      <c r="I20" s="5">
        <v>582</v>
      </c>
      <c r="J20" s="5">
        <v>646</v>
      </c>
      <c r="K20" s="5">
        <v>106</v>
      </c>
      <c r="L20" s="5">
        <v>7</v>
      </c>
    </row>
    <row r="21" spans="1:12">
      <c r="A21" s="5">
        <v>1397</v>
      </c>
      <c r="B21" s="5" t="s">
        <v>568</v>
      </c>
      <c r="C21" s="5">
        <v>196</v>
      </c>
      <c r="D21" s="5">
        <v>38087</v>
      </c>
      <c r="E21" s="5">
        <v>426</v>
      </c>
      <c r="F21" s="5">
        <v>37661</v>
      </c>
      <c r="G21" s="5">
        <v>8669</v>
      </c>
      <c r="H21" s="5">
        <v>14895</v>
      </c>
      <c r="I21" s="5">
        <v>4372</v>
      </c>
      <c r="J21" s="5">
        <v>8184</v>
      </c>
      <c r="K21" s="5">
        <v>1430</v>
      </c>
      <c r="L21" s="5">
        <v>112</v>
      </c>
    </row>
    <row r="22" spans="1:12">
      <c r="A22" s="5">
        <v>1397</v>
      </c>
      <c r="B22" s="5" t="s">
        <v>569</v>
      </c>
      <c r="C22" s="5">
        <v>317</v>
      </c>
      <c r="D22" s="5">
        <v>60074</v>
      </c>
      <c r="E22" s="5">
        <v>503</v>
      </c>
      <c r="F22" s="5">
        <v>59571</v>
      </c>
      <c r="G22" s="5">
        <v>11859</v>
      </c>
      <c r="H22" s="5">
        <v>26790</v>
      </c>
      <c r="I22" s="5">
        <v>8023</v>
      </c>
      <c r="J22" s="5">
        <v>10834</v>
      </c>
      <c r="K22" s="5">
        <v>1925</v>
      </c>
      <c r="L22" s="5">
        <v>141</v>
      </c>
    </row>
    <row r="23" spans="1:12">
      <c r="A23" s="5">
        <v>1397</v>
      </c>
      <c r="B23" s="5" t="s">
        <v>570</v>
      </c>
      <c r="C23" s="5">
        <v>153</v>
      </c>
      <c r="D23" s="5">
        <v>20424</v>
      </c>
      <c r="E23" s="5">
        <v>387</v>
      </c>
      <c r="F23" s="5">
        <v>20037</v>
      </c>
      <c r="G23" s="5">
        <v>5944</v>
      </c>
      <c r="H23" s="5">
        <v>8763</v>
      </c>
      <c r="I23" s="5">
        <v>1593</v>
      </c>
      <c r="J23" s="5">
        <v>3201</v>
      </c>
      <c r="K23" s="5">
        <v>481</v>
      </c>
      <c r="L23" s="5">
        <v>56</v>
      </c>
    </row>
    <row r="24" spans="1:12">
      <c r="A24" s="5">
        <v>1397</v>
      </c>
      <c r="B24" s="5" t="s">
        <v>571</v>
      </c>
      <c r="C24" s="5">
        <v>35</v>
      </c>
      <c r="D24" s="5">
        <v>4008</v>
      </c>
      <c r="E24" s="5">
        <v>60</v>
      </c>
      <c r="F24" s="5">
        <v>3948</v>
      </c>
      <c r="G24" s="5">
        <v>1080</v>
      </c>
      <c r="H24" s="5">
        <v>1485</v>
      </c>
      <c r="I24" s="5">
        <v>434</v>
      </c>
      <c r="J24" s="5">
        <v>778</v>
      </c>
      <c r="K24" s="5">
        <v>157</v>
      </c>
      <c r="L24" s="5">
        <v>14</v>
      </c>
    </row>
    <row r="25" spans="1:12">
      <c r="A25" s="5">
        <v>1397</v>
      </c>
      <c r="B25" s="5" t="s">
        <v>572</v>
      </c>
      <c r="C25" s="5">
        <v>127</v>
      </c>
      <c r="D25" s="5">
        <v>33247</v>
      </c>
      <c r="E25" s="5">
        <v>279</v>
      </c>
      <c r="F25" s="5">
        <v>32968</v>
      </c>
      <c r="G25" s="5">
        <v>6548</v>
      </c>
      <c r="H25" s="5">
        <v>15378</v>
      </c>
      <c r="I25" s="5">
        <v>4550</v>
      </c>
      <c r="J25" s="5">
        <v>5582</v>
      </c>
      <c r="K25" s="5">
        <v>859</v>
      </c>
      <c r="L25" s="5">
        <v>51</v>
      </c>
    </row>
    <row r="26" spans="1:12">
      <c r="A26" s="5">
        <v>1397</v>
      </c>
      <c r="B26" s="5" t="s">
        <v>573</v>
      </c>
      <c r="C26" s="5">
        <v>55</v>
      </c>
      <c r="D26" s="5">
        <v>15181</v>
      </c>
      <c r="E26" s="5">
        <v>535</v>
      </c>
      <c r="F26" s="5">
        <v>14646</v>
      </c>
      <c r="G26" s="5">
        <v>2760</v>
      </c>
      <c r="H26" s="5">
        <v>5362</v>
      </c>
      <c r="I26" s="5">
        <v>2423</v>
      </c>
      <c r="J26" s="5">
        <v>3412</v>
      </c>
      <c r="K26" s="5">
        <v>659</v>
      </c>
      <c r="L26" s="5">
        <v>31</v>
      </c>
    </row>
    <row r="27" spans="1:12">
      <c r="A27" s="5">
        <v>1397</v>
      </c>
      <c r="B27" s="5" t="s">
        <v>574</v>
      </c>
      <c r="C27" s="5">
        <v>12</v>
      </c>
      <c r="D27" s="5">
        <v>1882</v>
      </c>
      <c r="E27" s="5">
        <v>48</v>
      </c>
      <c r="F27" s="5">
        <v>1834</v>
      </c>
      <c r="G27" s="5">
        <v>358</v>
      </c>
      <c r="H27" s="5">
        <v>677</v>
      </c>
      <c r="I27" s="5">
        <v>198</v>
      </c>
      <c r="J27" s="5">
        <v>492</v>
      </c>
      <c r="K27" s="5">
        <v>87</v>
      </c>
      <c r="L27" s="5">
        <v>24</v>
      </c>
    </row>
    <row r="28" spans="1:12">
      <c r="A28" s="5">
        <v>1397</v>
      </c>
      <c r="B28" s="5" t="s">
        <v>575</v>
      </c>
      <c r="C28" s="5">
        <v>75</v>
      </c>
      <c r="D28" s="5">
        <v>8454</v>
      </c>
      <c r="E28" s="5">
        <v>124</v>
      </c>
      <c r="F28" s="5">
        <v>8330</v>
      </c>
      <c r="G28" s="5">
        <v>2678</v>
      </c>
      <c r="H28" s="5">
        <v>3049</v>
      </c>
      <c r="I28" s="5">
        <v>629</v>
      </c>
      <c r="J28" s="5">
        <v>1573</v>
      </c>
      <c r="K28" s="5">
        <v>332</v>
      </c>
      <c r="L28" s="5">
        <v>69</v>
      </c>
    </row>
    <row r="29" spans="1:12">
      <c r="A29" s="5">
        <v>1397</v>
      </c>
      <c r="B29" s="5" t="s">
        <v>576</v>
      </c>
      <c r="C29" s="5">
        <v>182</v>
      </c>
      <c r="D29" s="5">
        <v>30089</v>
      </c>
      <c r="E29" s="5">
        <v>80</v>
      </c>
      <c r="F29" s="5">
        <v>30009</v>
      </c>
      <c r="G29" s="5">
        <v>6060</v>
      </c>
      <c r="H29" s="5">
        <v>13252</v>
      </c>
      <c r="I29" s="5">
        <v>3411</v>
      </c>
      <c r="J29" s="5">
        <v>5974</v>
      </c>
      <c r="K29" s="5">
        <v>1170</v>
      </c>
      <c r="L29" s="5">
        <v>143</v>
      </c>
    </row>
    <row r="30" spans="1:12">
      <c r="A30" s="5">
        <v>1397</v>
      </c>
      <c r="B30" s="5" t="s">
        <v>577</v>
      </c>
      <c r="C30" s="5">
        <v>30</v>
      </c>
      <c r="D30" s="5">
        <v>6619</v>
      </c>
      <c r="E30" s="5">
        <v>34</v>
      </c>
      <c r="F30" s="5">
        <v>6585</v>
      </c>
      <c r="G30" s="5">
        <v>1272</v>
      </c>
      <c r="H30" s="5">
        <v>2823</v>
      </c>
      <c r="I30" s="5">
        <v>706</v>
      </c>
      <c r="J30" s="5">
        <v>1414</v>
      </c>
      <c r="K30" s="5">
        <v>316</v>
      </c>
      <c r="L30" s="5">
        <v>55</v>
      </c>
    </row>
    <row r="31" spans="1:12">
      <c r="A31" s="5">
        <v>1397</v>
      </c>
      <c r="B31" s="5" t="s">
        <v>578</v>
      </c>
      <c r="C31" s="5">
        <v>223</v>
      </c>
      <c r="D31" s="5">
        <v>42068</v>
      </c>
      <c r="E31" s="5">
        <v>211</v>
      </c>
      <c r="F31" s="5">
        <v>41857</v>
      </c>
      <c r="G31" s="5">
        <v>9235</v>
      </c>
      <c r="H31" s="5">
        <v>17096</v>
      </c>
      <c r="I31" s="5">
        <v>4454</v>
      </c>
      <c r="J31" s="5">
        <v>9215</v>
      </c>
      <c r="K31" s="5">
        <v>1706</v>
      </c>
      <c r="L31" s="5">
        <v>150</v>
      </c>
    </row>
    <row r="32" spans="1:12">
      <c r="A32" s="5">
        <v>1397</v>
      </c>
      <c r="B32" s="5" t="s">
        <v>579</v>
      </c>
      <c r="C32" s="5">
        <v>298</v>
      </c>
      <c r="D32" s="5">
        <v>64208</v>
      </c>
      <c r="E32" s="5">
        <v>475</v>
      </c>
      <c r="F32" s="5">
        <v>63733</v>
      </c>
      <c r="G32" s="5">
        <v>15185</v>
      </c>
      <c r="H32" s="5">
        <v>26938</v>
      </c>
      <c r="I32" s="5">
        <v>6760</v>
      </c>
      <c r="J32" s="5">
        <v>12317</v>
      </c>
      <c r="K32" s="5">
        <v>2337</v>
      </c>
      <c r="L32" s="5">
        <v>196</v>
      </c>
    </row>
    <row r="33" spans="1:12">
      <c r="A33" s="5">
        <v>1397</v>
      </c>
      <c r="B33" s="5" t="s">
        <v>580</v>
      </c>
      <c r="C33" s="5">
        <v>51</v>
      </c>
      <c r="D33" s="5">
        <v>19154</v>
      </c>
      <c r="E33" s="5">
        <v>132</v>
      </c>
      <c r="F33" s="5">
        <v>19022</v>
      </c>
      <c r="G33" s="5">
        <v>3828</v>
      </c>
      <c r="H33" s="5">
        <v>6980</v>
      </c>
      <c r="I33" s="5">
        <v>3578</v>
      </c>
      <c r="J33" s="5">
        <v>3966</v>
      </c>
      <c r="K33" s="5">
        <v>633</v>
      </c>
      <c r="L33" s="5">
        <v>38</v>
      </c>
    </row>
    <row r="34" spans="1:12">
      <c r="A34" s="5">
        <v>1397</v>
      </c>
      <c r="B34" s="5" t="s">
        <v>581</v>
      </c>
      <c r="C34" s="5">
        <v>71</v>
      </c>
      <c r="D34" s="5">
        <v>9822</v>
      </c>
      <c r="E34" s="5">
        <v>177</v>
      </c>
      <c r="F34" s="5">
        <v>9645</v>
      </c>
      <c r="G34" s="5">
        <v>2916</v>
      </c>
      <c r="H34" s="5">
        <v>3751</v>
      </c>
      <c r="I34" s="5">
        <v>938</v>
      </c>
      <c r="J34" s="5">
        <v>1712</v>
      </c>
      <c r="K34" s="5">
        <v>290</v>
      </c>
      <c r="L34" s="5">
        <v>40</v>
      </c>
    </row>
    <row r="35" spans="1:12">
      <c r="A35" s="5">
        <v>1397</v>
      </c>
      <c r="B35" s="5" t="s">
        <v>582</v>
      </c>
      <c r="C35" s="5">
        <v>291</v>
      </c>
      <c r="D35" s="5">
        <v>52613</v>
      </c>
      <c r="E35" s="5">
        <v>334</v>
      </c>
      <c r="F35" s="5">
        <v>52278</v>
      </c>
      <c r="G35" s="5">
        <v>18317</v>
      </c>
      <c r="H35" s="5">
        <v>21933</v>
      </c>
      <c r="I35" s="5">
        <v>3885</v>
      </c>
      <c r="J35" s="5">
        <v>7068</v>
      </c>
      <c r="K35" s="5">
        <v>1024</v>
      </c>
      <c r="L35" s="5">
        <v>52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7" t="s">
        <v>165</v>
      </c>
      <c r="B1" s="7"/>
      <c r="C1" s="8" t="str">
        <f>CONCATENATE("14-",'فهرست جداول'!E5,"-",MID('فهرست جداول'!B1, 58,10), "                  (میلیون ریال)")</f>
        <v>14-ارزش نهاده‌های فعالیت صنعتی کارگاه‏ها بر حسب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customHeight="1" thickBot="1">
      <c r="A2" s="35" t="s">
        <v>128</v>
      </c>
      <c r="B2" s="35" t="s">
        <v>158</v>
      </c>
      <c r="C2" s="27" t="s">
        <v>2</v>
      </c>
      <c r="D2" s="23" t="s">
        <v>22</v>
      </c>
      <c r="E2" s="23"/>
      <c r="F2" s="23"/>
      <c r="G2" s="23"/>
      <c r="H2" s="27" t="s">
        <v>23</v>
      </c>
      <c r="I2" s="27" t="s">
        <v>126</v>
      </c>
      <c r="J2" s="27" t="s">
        <v>24</v>
      </c>
      <c r="K2" s="27" t="s">
        <v>25</v>
      </c>
      <c r="L2" s="27" t="s">
        <v>26</v>
      </c>
      <c r="M2" s="27" t="s">
        <v>27</v>
      </c>
    </row>
    <row r="3" spans="1:13" ht="49.5" customHeight="1" thickBot="1">
      <c r="A3" s="37" t="s">
        <v>128</v>
      </c>
      <c r="B3" s="37"/>
      <c r="C3" s="31"/>
      <c r="D3" s="33" t="s">
        <v>2</v>
      </c>
      <c r="E3" s="33" t="s">
        <v>28</v>
      </c>
      <c r="F3" s="33" t="s">
        <v>29</v>
      </c>
      <c r="G3" s="33" t="s">
        <v>30</v>
      </c>
      <c r="H3" s="31"/>
      <c r="I3" s="31"/>
      <c r="J3" s="31"/>
      <c r="K3" s="31"/>
      <c r="L3" s="31"/>
      <c r="M3" s="31"/>
    </row>
    <row r="4" spans="1:13">
      <c r="A4" s="5">
        <v>1397</v>
      </c>
      <c r="B4" s="5" t="s">
        <v>551</v>
      </c>
      <c r="C4" s="5">
        <v>7302061195</v>
      </c>
      <c r="D4" s="5">
        <v>7033059182</v>
      </c>
      <c r="E4" s="5">
        <v>6858933662</v>
      </c>
      <c r="F4" s="5">
        <v>120954796</v>
      </c>
      <c r="G4" s="5">
        <v>53170724</v>
      </c>
      <c r="H4" s="5">
        <v>6138750</v>
      </c>
      <c r="I4" s="5">
        <v>11686715</v>
      </c>
      <c r="J4" s="5">
        <v>83626369</v>
      </c>
      <c r="K4" s="5">
        <v>64282033</v>
      </c>
      <c r="L4" s="5">
        <v>12007545</v>
      </c>
      <c r="M4" s="5">
        <v>91260601</v>
      </c>
    </row>
    <row r="5" spans="1:13">
      <c r="A5" s="5">
        <v>1397</v>
      </c>
      <c r="B5" s="5" t="s">
        <v>552</v>
      </c>
      <c r="C5" s="5">
        <v>405219203</v>
      </c>
      <c r="D5" s="5">
        <v>396260511</v>
      </c>
      <c r="E5" s="5">
        <v>385870390</v>
      </c>
      <c r="F5" s="5">
        <v>8537629</v>
      </c>
      <c r="G5" s="5">
        <v>1852492</v>
      </c>
      <c r="H5" s="5">
        <v>517288</v>
      </c>
      <c r="I5" s="5">
        <v>1000534</v>
      </c>
      <c r="J5" s="5">
        <v>2474182</v>
      </c>
      <c r="K5" s="5">
        <v>2192256</v>
      </c>
      <c r="L5" s="5">
        <v>202588</v>
      </c>
      <c r="M5" s="5">
        <v>2571844</v>
      </c>
    </row>
    <row r="6" spans="1:13">
      <c r="A6" s="5">
        <v>1397</v>
      </c>
      <c r="B6" s="5" t="s">
        <v>553</v>
      </c>
      <c r="C6" s="5">
        <v>34088853</v>
      </c>
      <c r="D6" s="5">
        <v>31763944</v>
      </c>
      <c r="E6" s="5">
        <v>28661762</v>
      </c>
      <c r="F6" s="5">
        <v>2732241</v>
      </c>
      <c r="G6" s="5">
        <v>369941</v>
      </c>
      <c r="H6" s="5">
        <v>104855</v>
      </c>
      <c r="I6" s="5">
        <v>198190</v>
      </c>
      <c r="J6" s="5">
        <v>728135</v>
      </c>
      <c r="K6" s="5">
        <v>681009</v>
      </c>
      <c r="L6" s="5">
        <v>31072</v>
      </c>
      <c r="M6" s="5">
        <v>581648</v>
      </c>
    </row>
    <row r="7" spans="1:13">
      <c r="A7" s="5">
        <v>1397</v>
      </c>
      <c r="B7" s="5" t="s">
        <v>554</v>
      </c>
      <c r="C7" s="5">
        <v>9956851</v>
      </c>
      <c r="D7" s="5">
        <v>9080612</v>
      </c>
      <c r="E7" s="5">
        <v>8788233</v>
      </c>
      <c r="F7" s="5">
        <v>187567</v>
      </c>
      <c r="G7" s="5">
        <v>104812</v>
      </c>
      <c r="H7" s="5">
        <v>13405</v>
      </c>
      <c r="I7" s="5">
        <v>9446</v>
      </c>
      <c r="J7" s="5">
        <v>232159</v>
      </c>
      <c r="K7" s="5">
        <v>337366</v>
      </c>
      <c r="L7" s="5">
        <v>87</v>
      </c>
      <c r="M7" s="5">
        <v>283776</v>
      </c>
    </row>
    <row r="8" spans="1:13">
      <c r="A8" s="5">
        <v>1397</v>
      </c>
      <c r="B8" s="5" t="s">
        <v>555</v>
      </c>
      <c r="C8" s="5">
        <v>941271879</v>
      </c>
      <c r="D8" s="5">
        <v>909329167</v>
      </c>
      <c r="E8" s="5">
        <v>897028458</v>
      </c>
      <c r="F8" s="5">
        <v>9040221</v>
      </c>
      <c r="G8" s="5">
        <v>3260488</v>
      </c>
      <c r="H8" s="5">
        <v>1179224</v>
      </c>
      <c r="I8" s="5">
        <v>653034</v>
      </c>
      <c r="J8" s="5">
        <v>12421330</v>
      </c>
      <c r="K8" s="5">
        <v>8363435</v>
      </c>
      <c r="L8" s="5">
        <v>1972081</v>
      </c>
      <c r="M8" s="5">
        <v>7353609</v>
      </c>
    </row>
    <row r="9" spans="1:13">
      <c r="A9" s="5">
        <v>1397</v>
      </c>
      <c r="B9" s="5" t="s">
        <v>556</v>
      </c>
      <c r="C9" s="5">
        <v>171141750</v>
      </c>
      <c r="D9" s="5">
        <v>160041806</v>
      </c>
      <c r="E9" s="5">
        <v>149409863</v>
      </c>
      <c r="F9" s="5">
        <v>8937399</v>
      </c>
      <c r="G9" s="5">
        <v>1694543</v>
      </c>
      <c r="H9" s="5">
        <v>236170</v>
      </c>
      <c r="I9" s="5">
        <v>743775</v>
      </c>
      <c r="J9" s="5">
        <v>691899</v>
      </c>
      <c r="K9" s="5">
        <v>1145631</v>
      </c>
      <c r="L9" s="5">
        <v>75159</v>
      </c>
      <c r="M9" s="5">
        <v>8207310</v>
      </c>
    </row>
    <row r="10" spans="1:13">
      <c r="A10" s="5">
        <v>1397</v>
      </c>
      <c r="B10" s="5" t="s">
        <v>557</v>
      </c>
      <c r="C10" s="5">
        <v>8759017</v>
      </c>
      <c r="D10" s="5">
        <v>8308148</v>
      </c>
      <c r="E10" s="5">
        <v>8150455</v>
      </c>
      <c r="F10" s="5">
        <v>146710</v>
      </c>
      <c r="G10" s="5">
        <v>10982</v>
      </c>
      <c r="H10" s="5">
        <v>47559</v>
      </c>
      <c r="I10" s="5">
        <v>32099</v>
      </c>
      <c r="J10" s="5">
        <v>277563</v>
      </c>
      <c r="K10" s="5">
        <v>43099</v>
      </c>
      <c r="L10" s="5">
        <v>11844</v>
      </c>
      <c r="M10" s="5">
        <v>38706</v>
      </c>
    </row>
    <row r="11" spans="1:13">
      <c r="A11" s="5">
        <v>1397</v>
      </c>
      <c r="B11" s="5" t="s">
        <v>558</v>
      </c>
      <c r="C11" s="5">
        <v>505549568</v>
      </c>
      <c r="D11" s="5">
        <v>465216189</v>
      </c>
      <c r="E11" s="5">
        <v>461945432</v>
      </c>
      <c r="F11" s="5">
        <v>1612713</v>
      </c>
      <c r="G11" s="5">
        <v>1658044</v>
      </c>
      <c r="H11" s="5">
        <v>208417</v>
      </c>
      <c r="I11" s="5">
        <v>631</v>
      </c>
      <c r="J11" s="5">
        <v>14557467</v>
      </c>
      <c r="K11" s="5">
        <v>6664582</v>
      </c>
      <c r="L11" s="5">
        <v>1151574</v>
      </c>
      <c r="M11" s="5">
        <v>17750708</v>
      </c>
    </row>
    <row r="12" spans="1:13">
      <c r="A12" s="5">
        <v>1397</v>
      </c>
      <c r="B12" s="5" t="s">
        <v>559</v>
      </c>
      <c r="C12" s="5">
        <v>1159224194</v>
      </c>
      <c r="D12" s="5">
        <v>1131388303</v>
      </c>
      <c r="E12" s="5">
        <v>1100892395</v>
      </c>
      <c r="F12" s="5">
        <v>23990031</v>
      </c>
      <c r="G12" s="5">
        <v>6505877</v>
      </c>
      <c r="H12" s="5">
        <v>1231257</v>
      </c>
      <c r="I12" s="5">
        <v>1184714</v>
      </c>
      <c r="J12" s="5">
        <v>2753382</v>
      </c>
      <c r="K12" s="5">
        <v>4760186</v>
      </c>
      <c r="L12" s="5">
        <v>333821</v>
      </c>
      <c r="M12" s="5">
        <v>17572531</v>
      </c>
    </row>
    <row r="13" spans="1:13">
      <c r="A13" s="5">
        <v>1397</v>
      </c>
      <c r="B13" s="5" t="s">
        <v>560</v>
      </c>
      <c r="C13" s="5">
        <v>34326469</v>
      </c>
      <c r="D13" s="5">
        <v>33186524</v>
      </c>
      <c r="E13" s="5">
        <v>32369904</v>
      </c>
      <c r="F13" s="5">
        <v>442365</v>
      </c>
      <c r="G13" s="5">
        <v>374256</v>
      </c>
      <c r="H13" s="5">
        <v>30755</v>
      </c>
      <c r="I13" s="5">
        <v>14242</v>
      </c>
      <c r="J13" s="5">
        <v>299511</v>
      </c>
      <c r="K13" s="5">
        <v>553974</v>
      </c>
      <c r="L13" s="5">
        <v>53556</v>
      </c>
      <c r="M13" s="5">
        <v>187907</v>
      </c>
    </row>
    <row r="14" spans="1:13">
      <c r="A14" s="5">
        <v>1397</v>
      </c>
      <c r="B14" s="5" t="s">
        <v>561</v>
      </c>
      <c r="C14" s="5">
        <v>13043148</v>
      </c>
      <c r="D14" s="5">
        <v>11955098</v>
      </c>
      <c r="E14" s="5">
        <v>11549215</v>
      </c>
      <c r="F14" s="5">
        <v>316018</v>
      </c>
      <c r="G14" s="5">
        <v>89865</v>
      </c>
      <c r="H14" s="5">
        <v>31290</v>
      </c>
      <c r="I14" s="5">
        <v>123608</v>
      </c>
      <c r="J14" s="5">
        <v>299305</v>
      </c>
      <c r="K14" s="5">
        <v>225919</v>
      </c>
      <c r="L14" s="5">
        <v>22149</v>
      </c>
      <c r="M14" s="5">
        <v>385780</v>
      </c>
    </row>
    <row r="15" spans="1:13">
      <c r="A15" s="5">
        <v>1397</v>
      </c>
      <c r="B15" s="5" t="s">
        <v>562</v>
      </c>
      <c r="C15" s="5">
        <v>206330741</v>
      </c>
      <c r="D15" s="5">
        <v>197559622</v>
      </c>
      <c r="E15" s="5">
        <v>186757299</v>
      </c>
      <c r="F15" s="5">
        <v>9084421</v>
      </c>
      <c r="G15" s="5">
        <v>1717903</v>
      </c>
      <c r="H15" s="5">
        <v>141963</v>
      </c>
      <c r="I15" s="5">
        <v>792719</v>
      </c>
      <c r="J15" s="5">
        <v>2908376</v>
      </c>
      <c r="K15" s="5">
        <v>2824360</v>
      </c>
      <c r="L15" s="5">
        <v>163931</v>
      </c>
      <c r="M15" s="5">
        <v>1939770</v>
      </c>
    </row>
    <row r="16" spans="1:13">
      <c r="A16" s="5">
        <v>1397</v>
      </c>
      <c r="B16" s="5" t="s">
        <v>563</v>
      </c>
      <c r="C16" s="5">
        <v>9409866</v>
      </c>
      <c r="D16" s="5">
        <v>7508995</v>
      </c>
      <c r="E16" s="5">
        <v>7254004</v>
      </c>
      <c r="F16" s="5">
        <v>225956</v>
      </c>
      <c r="G16" s="5">
        <v>29035</v>
      </c>
      <c r="H16" s="5">
        <v>199</v>
      </c>
      <c r="I16" s="5">
        <v>37325</v>
      </c>
      <c r="J16" s="5">
        <v>805488</v>
      </c>
      <c r="K16" s="5">
        <v>359102</v>
      </c>
      <c r="L16" s="5">
        <v>13001</v>
      </c>
      <c r="M16" s="5">
        <v>685756</v>
      </c>
    </row>
    <row r="17" spans="1:13">
      <c r="A17" s="5">
        <v>1397</v>
      </c>
      <c r="B17" s="5" t="s">
        <v>564</v>
      </c>
      <c r="C17" s="5">
        <v>1043782284</v>
      </c>
      <c r="D17" s="5">
        <v>987389443</v>
      </c>
      <c r="E17" s="5">
        <v>963790336</v>
      </c>
      <c r="F17" s="5">
        <v>5512269</v>
      </c>
      <c r="G17" s="5">
        <v>18086838</v>
      </c>
      <c r="H17" s="5">
        <v>64551</v>
      </c>
      <c r="I17" s="5">
        <v>1365579</v>
      </c>
      <c r="J17" s="5">
        <v>24397322</v>
      </c>
      <c r="K17" s="5">
        <v>12825677</v>
      </c>
      <c r="L17" s="5">
        <v>4553998</v>
      </c>
      <c r="M17" s="5">
        <v>13185713</v>
      </c>
    </row>
    <row r="18" spans="1:13">
      <c r="A18" s="5">
        <v>1397</v>
      </c>
      <c r="B18" s="5" t="s">
        <v>565</v>
      </c>
      <c r="C18" s="5">
        <v>113071701</v>
      </c>
      <c r="D18" s="5">
        <v>107356255</v>
      </c>
      <c r="E18" s="5">
        <v>102548630</v>
      </c>
      <c r="F18" s="5">
        <v>3634111</v>
      </c>
      <c r="G18" s="5">
        <v>1173514</v>
      </c>
      <c r="H18" s="5">
        <v>200456</v>
      </c>
      <c r="I18" s="5">
        <v>842860</v>
      </c>
      <c r="J18" s="5">
        <v>866555</v>
      </c>
      <c r="K18" s="5">
        <v>1717758</v>
      </c>
      <c r="L18" s="5">
        <v>82861</v>
      </c>
      <c r="M18" s="5">
        <v>2004956</v>
      </c>
    </row>
    <row r="19" spans="1:13">
      <c r="A19" s="5">
        <v>1397</v>
      </c>
      <c r="B19" s="5" t="s">
        <v>566</v>
      </c>
      <c r="C19" s="5">
        <v>44292356</v>
      </c>
      <c r="D19" s="5">
        <v>42002715</v>
      </c>
      <c r="E19" s="5">
        <v>40171968</v>
      </c>
      <c r="F19" s="5">
        <v>1148342</v>
      </c>
      <c r="G19" s="5">
        <v>682405</v>
      </c>
      <c r="H19" s="5">
        <v>108468</v>
      </c>
      <c r="I19" s="5">
        <v>244232</v>
      </c>
      <c r="J19" s="5">
        <v>879755</v>
      </c>
      <c r="K19" s="5">
        <v>529765</v>
      </c>
      <c r="L19" s="5">
        <v>306096</v>
      </c>
      <c r="M19" s="5">
        <v>221324</v>
      </c>
    </row>
    <row r="20" spans="1:13">
      <c r="A20" s="5">
        <v>1397</v>
      </c>
      <c r="B20" s="5" t="s">
        <v>567</v>
      </c>
      <c r="C20" s="5">
        <v>7816784</v>
      </c>
      <c r="D20" s="5">
        <v>7181131</v>
      </c>
      <c r="E20" s="5">
        <v>6647059</v>
      </c>
      <c r="F20" s="5">
        <v>516243</v>
      </c>
      <c r="G20" s="5">
        <v>17829</v>
      </c>
      <c r="H20" s="5">
        <v>26927</v>
      </c>
      <c r="I20" s="5">
        <v>77000</v>
      </c>
      <c r="J20" s="5">
        <v>253905</v>
      </c>
      <c r="K20" s="5">
        <v>177850</v>
      </c>
      <c r="L20" s="5">
        <v>9645</v>
      </c>
      <c r="M20" s="5">
        <v>90325</v>
      </c>
    </row>
    <row r="21" spans="1:13">
      <c r="A21" s="5">
        <v>1397</v>
      </c>
      <c r="B21" s="5" t="s">
        <v>568</v>
      </c>
      <c r="C21" s="5">
        <v>168227611</v>
      </c>
      <c r="D21" s="5">
        <v>163400031</v>
      </c>
      <c r="E21" s="5">
        <v>157776692</v>
      </c>
      <c r="F21" s="5">
        <v>4836272</v>
      </c>
      <c r="G21" s="5">
        <v>787067</v>
      </c>
      <c r="H21" s="5">
        <v>58684</v>
      </c>
      <c r="I21" s="5">
        <v>828084</v>
      </c>
      <c r="J21" s="5">
        <v>1466057</v>
      </c>
      <c r="K21" s="5">
        <v>918728</v>
      </c>
      <c r="L21" s="5">
        <v>312774</v>
      </c>
      <c r="M21" s="5">
        <v>1243253</v>
      </c>
    </row>
    <row r="22" spans="1:13">
      <c r="A22" s="5">
        <v>1397</v>
      </c>
      <c r="B22" s="5" t="s">
        <v>569</v>
      </c>
      <c r="C22" s="5">
        <v>177042360</v>
      </c>
      <c r="D22" s="5">
        <v>171784188</v>
      </c>
      <c r="E22" s="5">
        <v>160818770</v>
      </c>
      <c r="F22" s="5">
        <v>8143078</v>
      </c>
      <c r="G22" s="5">
        <v>2822339</v>
      </c>
      <c r="H22" s="5">
        <v>402415</v>
      </c>
      <c r="I22" s="5">
        <v>904935</v>
      </c>
      <c r="J22" s="5">
        <v>795033</v>
      </c>
      <c r="K22" s="5">
        <v>1212876</v>
      </c>
      <c r="L22" s="5">
        <v>135021</v>
      </c>
      <c r="M22" s="5">
        <v>1807893</v>
      </c>
    </row>
    <row r="23" spans="1:13">
      <c r="A23" s="5">
        <v>1397</v>
      </c>
      <c r="B23" s="5" t="s">
        <v>570</v>
      </c>
      <c r="C23" s="5">
        <v>66848252</v>
      </c>
      <c r="D23" s="5">
        <v>64984019</v>
      </c>
      <c r="E23" s="5">
        <v>61766245</v>
      </c>
      <c r="F23" s="5">
        <v>1631725</v>
      </c>
      <c r="G23" s="5">
        <v>1586049</v>
      </c>
      <c r="H23" s="5">
        <v>81075</v>
      </c>
      <c r="I23" s="5">
        <v>248277</v>
      </c>
      <c r="J23" s="5">
        <v>296468</v>
      </c>
      <c r="K23" s="5">
        <v>557005</v>
      </c>
      <c r="L23" s="5">
        <v>36654</v>
      </c>
      <c r="M23" s="5">
        <v>644755</v>
      </c>
    </row>
    <row r="24" spans="1:13">
      <c r="A24" s="5">
        <v>1397</v>
      </c>
      <c r="B24" s="5" t="s">
        <v>571</v>
      </c>
      <c r="C24" s="5">
        <v>9569327</v>
      </c>
      <c r="D24" s="5">
        <v>8996525</v>
      </c>
      <c r="E24" s="5">
        <v>8198697</v>
      </c>
      <c r="F24" s="5">
        <v>773945</v>
      </c>
      <c r="G24" s="5">
        <v>23883</v>
      </c>
      <c r="H24" s="5">
        <v>32550</v>
      </c>
      <c r="I24" s="5">
        <v>20086</v>
      </c>
      <c r="J24" s="5">
        <v>160239</v>
      </c>
      <c r="K24" s="5">
        <v>236074</v>
      </c>
      <c r="L24" s="5">
        <v>7349</v>
      </c>
      <c r="M24" s="5">
        <v>116504</v>
      </c>
    </row>
    <row r="25" spans="1:13">
      <c r="A25" s="5">
        <v>1397</v>
      </c>
      <c r="B25" s="5" t="s">
        <v>572</v>
      </c>
      <c r="C25" s="5">
        <v>131363951</v>
      </c>
      <c r="D25" s="5">
        <v>126397404</v>
      </c>
      <c r="E25" s="5">
        <v>124908533</v>
      </c>
      <c r="F25" s="5">
        <v>763691</v>
      </c>
      <c r="G25" s="5">
        <v>725180</v>
      </c>
      <c r="H25" s="5">
        <v>93098</v>
      </c>
      <c r="I25" s="5">
        <v>34529</v>
      </c>
      <c r="J25" s="5">
        <v>907934</v>
      </c>
      <c r="K25" s="5">
        <v>1536012</v>
      </c>
      <c r="L25" s="5">
        <v>7473</v>
      </c>
      <c r="M25" s="5">
        <v>2387501</v>
      </c>
    </row>
    <row r="26" spans="1:13">
      <c r="A26" s="5">
        <v>1397</v>
      </c>
      <c r="B26" s="5" t="s">
        <v>573</v>
      </c>
      <c r="C26" s="5">
        <v>84975931</v>
      </c>
      <c r="D26" s="5">
        <v>82137116</v>
      </c>
      <c r="E26" s="5">
        <v>81113686</v>
      </c>
      <c r="F26" s="5">
        <v>812700</v>
      </c>
      <c r="G26" s="5">
        <v>210730</v>
      </c>
      <c r="H26" s="5">
        <v>173980</v>
      </c>
      <c r="I26" s="5">
        <v>67296</v>
      </c>
      <c r="J26" s="5">
        <v>988328</v>
      </c>
      <c r="K26" s="5">
        <v>1061028</v>
      </c>
      <c r="L26" s="5">
        <v>86375</v>
      </c>
      <c r="M26" s="5">
        <v>461809</v>
      </c>
    </row>
    <row r="27" spans="1:13">
      <c r="A27" s="5">
        <v>1397</v>
      </c>
      <c r="B27" s="5" t="s">
        <v>574</v>
      </c>
      <c r="C27" s="5">
        <v>1696935</v>
      </c>
      <c r="D27" s="5">
        <v>1553942</v>
      </c>
      <c r="E27" s="5">
        <v>1493300</v>
      </c>
      <c r="F27" s="5">
        <v>33952</v>
      </c>
      <c r="G27" s="5">
        <v>26690</v>
      </c>
      <c r="H27" s="5">
        <v>0</v>
      </c>
      <c r="I27" s="5">
        <v>740</v>
      </c>
      <c r="J27" s="5">
        <v>50398</v>
      </c>
      <c r="K27" s="5">
        <v>37040</v>
      </c>
      <c r="L27" s="5">
        <v>0</v>
      </c>
      <c r="M27" s="5">
        <v>54815</v>
      </c>
    </row>
    <row r="28" spans="1:13">
      <c r="A28" s="5">
        <v>1397</v>
      </c>
      <c r="B28" s="5" t="s">
        <v>575</v>
      </c>
      <c r="C28" s="5">
        <v>35260532</v>
      </c>
      <c r="D28" s="5">
        <v>34314129</v>
      </c>
      <c r="E28" s="5">
        <v>31609313</v>
      </c>
      <c r="F28" s="5">
        <v>2519268</v>
      </c>
      <c r="G28" s="5">
        <v>185548</v>
      </c>
      <c r="H28" s="5">
        <v>55311</v>
      </c>
      <c r="I28" s="5">
        <v>121491</v>
      </c>
      <c r="J28" s="5">
        <v>277196</v>
      </c>
      <c r="K28" s="5">
        <v>251724</v>
      </c>
      <c r="L28" s="5">
        <v>7530</v>
      </c>
      <c r="M28" s="5">
        <v>233152</v>
      </c>
    </row>
    <row r="29" spans="1:13">
      <c r="A29" s="5">
        <v>1397</v>
      </c>
      <c r="B29" s="5" t="s">
        <v>576</v>
      </c>
      <c r="C29" s="5">
        <v>116522928</v>
      </c>
      <c r="D29" s="5">
        <v>113888089</v>
      </c>
      <c r="E29" s="5">
        <v>108639521</v>
      </c>
      <c r="F29" s="5">
        <v>4231845</v>
      </c>
      <c r="G29" s="5">
        <v>1016722</v>
      </c>
      <c r="H29" s="5">
        <v>139464</v>
      </c>
      <c r="I29" s="5">
        <v>102392</v>
      </c>
      <c r="J29" s="5">
        <v>501084</v>
      </c>
      <c r="K29" s="5">
        <v>979125</v>
      </c>
      <c r="L29" s="5">
        <v>25829</v>
      </c>
      <c r="M29" s="5">
        <v>886945</v>
      </c>
    </row>
    <row r="30" spans="1:13">
      <c r="A30" s="5">
        <v>1397</v>
      </c>
      <c r="B30" s="5" t="s">
        <v>577</v>
      </c>
      <c r="C30" s="5">
        <v>23707754</v>
      </c>
      <c r="D30" s="5">
        <v>22474446</v>
      </c>
      <c r="E30" s="5">
        <v>22082137</v>
      </c>
      <c r="F30" s="5">
        <v>318955</v>
      </c>
      <c r="G30" s="5">
        <v>73354</v>
      </c>
      <c r="H30" s="5">
        <v>5912</v>
      </c>
      <c r="I30" s="5">
        <v>9811</v>
      </c>
      <c r="J30" s="5">
        <v>182542</v>
      </c>
      <c r="K30" s="5">
        <v>882256</v>
      </c>
      <c r="L30" s="5">
        <v>518</v>
      </c>
      <c r="M30" s="5">
        <v>152270</v>
      </c>
    </row>
    <row r="31" spans="1:13">
      <c r="A31" s="5">
        <v>1397</v>
      </c>
      <c r="B31" s="5" t="s">
        <v>578</v>
      </c>
      <c r="C31" s="5">
        <v>107037770</v>
      </c>
      <c r="D31" s="5">
        <v>102202154</v>
      </c>
      <c r="E31" s="5">
        <v>94124046</v>
      </c>
      <c r="F31" s="5">
        <v>6719227</v>
      </c>
      <c r="G31" s="5">
        <v>1358881</v>
      </c>
      <c r="H31" s="5">
        <v>315651</v>
      </c>
      <c r="I31" s="5">
        <v>684783</v>
      </c>
      <c r="J31" s="5">
        <v>624676</v>
      </c>
      <c r="K31" s="5">
        <v>916745</v>
      </c>
      <c r="L31" s="5">
        <v>16441</v>
      </c>
      <c r="M31" s="5">
        <v>2277321</v>
      </c>
    </row>
    <row r="32" spans="1:13">
      <c r="A32" s="5">
        <v>1397</v>
      </c>
      <c r="B32" s="5" t="s">
        <v>579</v>
      </c>
      <c r="C32" s="5">
        <v>541418104</v>
      </c>
      <c r="D32" s="5">
        <v>529947920</v>
      </c>
      <c r="E32" s="5">
        <v>520480672</v>
      </c>
      <c r="F32" s="5">
        <v>7660005</v>
      </c>
      <c r="G32" s="5">
        <v>1807242</v>
      </c>
      <c r="H32" s="5">
        <v>295595</v>
      </c>
      <c r="I32" s="5">
        <v>624184</v>
      </c>
      <c r="J32" s="5">
        <v>3291640</v>
      </c>
      <c r="K32" s="5">
        <v>3715761</v>
      </c>
      <c r="L32" s="5">
        <v>156788</v>
      </c>
      <c r="M32" s="5">
        <v>3386216</v>
      </c>
    </row>
    <row r="33" spans="1:13">
      <c r="A33" s="5">
        <v>1397</v>
      </c>
      <c r="B33" s="5" t="s">
        <v>580</v>
      </c>
      <c r="C33" s="5">
        <v>936028066</v>
      </c>
      <c r="D33" s="5">
        <v>922913645</v>
      </c>
      <c r="E33" s="5">
        <v>920993723</v>
      </c>
      <c r="F33" s="5">
        <v>1092083</v>
      </c>
      <c r="G33" s="5">
        <v>827839</v>
      </c>
      <c r="H33" s="5">
        <v>192735</v>
      </c>
      <c r="I33" s="5">
        <v>399717</v>
      </c>
      <c r="J33" s="5">
        <v>4690690</v>
      </c>
      <c r="K33" s="5">
        <v>4185119</v>
      </c>
      <c r="L33" s="5">
        <v>1907718</v>
      </c>
      <c r="M33" s="5">
        <v>1738442</v>
      </c>
    </row>
    <row r="34" spans="1:13">
      <c r="A34" s="5">
        <v>1397</v>
      </c>
      <c r="B34" s="5" t="s">
        <v>581</v>
      </c>
      <c r="C34" s="5">
        <v>33847578</v>
      </c>
      <c r="D34" s="5">
        <v>32070441</v>
      </c>
      <c r="E34" s="5">
        <v>30514361</v>
      </c>
      <c r="F34" s="5">
        <v>1327410</v>
      </c>
      <c r="G34" s="5">
        <v>228671</v>
      </c>
      <c r="H34" s="5">
        <v>63189</v>
      </c>
      <c r="I34" s="5">
        <v>95044</v>
      </c>
      <c r="J34" s="5">
        <v>565939</v>
      </c>
      <c r="K34" s="5">
        <v>586139</v>
      </c>
      <c r="L34" s="5">
        <v>15293</v>
      </c>
      <c r="M34" s="5">
        <v>451533</v>
      </c>
    </row>
    <row r="35" spans="1:13">
      <c r="A35" s="5">
        <v>1397</v>
      </c>
      <c r="B35" s="5" t="s">
        <v>582</v>
      </c>
      <c r="C35" s="5">
        <v>161229432</v>
      </c>
      <c r="D35" s="5">
        <v>150466668</v>
      </c>
      <c r="E35" s="5">
        <v>142578560</v>
      </c>
      <c r="F35" s="5">
        <v>4026402</v>
      </c>
      <c r="G35" s="5">
        <v>3861706</v>
      </c>
      <c r="H35" s="5">
        <v>86308</v>
      </c>
      <c r="I35" s="5">
        <v>225359</v>
      </c>
      <c r="J35" s="5">
        <v>3981811</v>
      </c>
      <c r="K35" s="5">
        <v>3804435</v>
      </c>
      <c r="L35" s="5">
        <v>308320</v>
      </c>
      <c r="M35" s="5">
        <v>2356531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7" t="s">
        <v>165</v>
      </c>
      <c r="B1" s="7"/>
      <c r="C1" s="8" t="str">
        <f>CONCATENATE("15-",'فهرست جداول'!E6,"-",MID('فهرست جداول'!B1, 58,10), "                  (میلیون ریال)")</f>
        <v>15-ارزش ستانده‏های فعالیت صنعتی کارگاه‏ها‌ بر ‌حسب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</row>
    <row r="2" spans="1:12" ht="58.5" customHeight="1" thickBot="1">
      <c r="A2" s="40" t="s">
        <v>128</v>
      </c>
      <c r="B2" s="40" t="s">
        <v>158</v>
      </c>
      <c r="C2" s="33" t="s">
        <v>2</v>
      </c>
      <c r="D2" s="33" t="s">
        <v>31</v>
      </c>
      <c r="E2" s="33" t="s">
        <v>32</v>
      </c>
      <c r="F2" s="33" t="s">
        <v>33</v>
      </c>
      <c r="G2" s="33" t="s">
        <v>34</v>
      </c>
      <c r="H2" s="33" t="s">
        <v>35</v>
      </c>
      <c r="I2" s="33" t="s">
        <v>36</v>
      </c>
      <c r="J2" s="33" t="s">
        <v>37</v>
      </c>
      <c r="K2" s="33" t="s">
        <v>38</v>
      </c>
      <c r="L2" s="33" t="s">
        <v>39</v>
      </c>
    </row>
    <row r="3" spans="1:12">
      <c r="A3" s="5">
        <v>1397</v>
      </c>
      <c r="B3" s="5" t="s">
        <v>551</v>
      </c>
      <c r="C3" s="5">
        <v>9981717083</v>
      </c>
      <c r="D3" s="5">
        <v>9730546592</v>
      </c>
      <c r="E3" s="5">
        <v>18315747</v>
      </c>
      <c r="F3" s="5">
        <v>7894128</v>
      </c>
      <c r="G3" s="5">
        <v>15599482</v>
      </c>
      <c r="H3" s="5">
        <v>12882747</v>
      </c>
      <c r="I3" s="5">
        <v>62941387</v>
      </c>
      <c r="J3" s="5">
        <v>14629383</v>
      </c>
      <c r="K3" s="5">
        <v>94047784</v>
      </c>
      <c r="L3" s="5">
        <v>24859833</v>
      </c>
    </row>
    <row r="4" spans="1:12">
      <c r="A4" s="5">
        <v>1397</v>
      </c>
      <c r="B4" s="5" t="s">
        <v>552</v>
      </c>
      <c r="C4" s="5">
        <v>530791949</v>
      </c>
      <c r="D4" s="5">
        <v>520416884</v>
      </c>
      <c r="E4" s="5">
        <v>1630730</v>
      </c>
      <c r="F4" s="5">
        <v>669812</v>
      </c>
      <c r="G4" s="5">
        <v>127924</v>
      </c>
      <c r="H4" s="5">
        <v>17119</v>
      </c>
      <c r="I4" s="5">
        <v>5128907</v>
      </c>
      <c r="J4" s="5">
        <v>1398728</v>
      </c>
      <c r="K4" s="5">
        <v>1305668</v>
      </c>
      <c r="L4" s="5">
        <v>96177</v>
      </c>
    </row>
    <row r="5" spans="1:12">
      <c r="A5" s="5">
        <v>1397</v>
      </c>
      <c r="B5" s="5" t="s">
        <v>553</v>
      </c>
      <c r="C5" s="5">
        <v>59520377</v>
      </c>
      <c r="D5" s="5">
        <v>57937149</v>
      </c>
      <c r="E5" s="5">
        <v>78347</v>
      </c>
      <c r="F5" s="5">
        <v>133144</v>
      </c>
      <c r="G5" s="5">
        <v>0</v>
      </c>
      <c r="H5" s="5">
        <v>1137</v>
      </c>
      <c r="I5" s="5">
        <v>53714</v>
      </c>
      <c r="J5" s="5">
        <v>248193</v>
      </c>
      <c r="K5" s="5">
        <v>755458</v>
      </c>
      <c r="L5" s="5">
        <v>313235</v>
      </c>
    </row>
    <row r="6" spans="1:12">
      <c r="A6" s="5">
        <v>1397</v>
      </c>
      <c r="B6" s="5" t="s">
        <v>554</v>
      </c>
      <c r="C6" s="5">
        <v>16764789</v>
      </c>
      <c r="D6" s="5">
        <v>16139719</v>
      </c>
      <c r="E6" s="5">
        <v>50555</v>
      </c>
      <c r="F6" s="5">
        <v>17797</v>
      </c>
      <c r="G6" s="5">
        <v>0</v>
      </c>
      <c r="H6" s="5">
        <v>383</v>
      </c>
      <c r="I6" s="5">
        <v>90015</v>
      </c>
      <c r="J6" s="5">
        <v>9543</v>
      </c>
      <c r="K6" s="5">
        <v>417394</v>
      </c>
      <c r="L6" s="5">
        <v>39383</v>
      </c>
    </row>
    <row r="7" spans="1:12">
      <c r="A7" s="5">
        <v>1397</v>
      </c>
      <c r="B7" s="5" t="s">
        <v>555</v>
      </c>
      <c r="C7" s="5">
        <v>1302515704</v>
      </c>
      <c r="D7" s="5">
        <v>1266166480</v>
      </c>
      <c r="E7" s="5">
        <v>3361798</v>
      </c>
      <c r="F7" s="5">
        <v>1580566</v>
      </c>
      <c r="G7" s="5">
        <v>32132</v>
      </c>
      <c r="H7" s="5">
        <v>32683</v>
      </c>
      <c r="I7" s="5">
        <v>20881230</v>
      </c>
      <c r="J7" s="5">
        <v>769869</v>
      </c>
      <c r="K7" s="5">
        <v>8579920</v>
      </c>
      <c r="L7" s="5">
        <v>1111026</v>
      </c>
    </row>
    <row r="8" spans="1:12">
      <c r="A8" s="5">
        <v>1397</v>
      </c>
      <c r="B8" s="5" t="s">
        <v>556</v>
      </c>
      <c r="C8" s="5">
        <v>284542420</v>
      </c>
      <c r="D8" s="5">
        <v>269485504</v>
      </c>
      <c r="E8" s="5">
        <v>1157789</v>
      </c>
      <c r="F8" s="5">
        <v>316851</v>
      </c>
      <c r="G8" s="5">
        <v>173</v>
      </c>
      <c r="H8" s="5">
        <v>1395</v>
      </c>
      <c r="I8" s="5">
        <v>1858993</v>
      </c>
      <c r="J8" s="5">
        <v>1011464</v>
      </c>
      <c r="K8" s="5">
        <v>9239559</v>
      </c>
      <c r="L8" s="5">
        <v>1470693</v>
      </c>
    </row>
    <row r="9" spans="1:12">
      <c r="A9" s="5">
        <v>1397</v>
      </c>
      <c r="B9" s="5" t="s">
        <v>557</v>
      </c>
      <c r="C9" s="5">
        <v>14498167</v>
      </c>
      <c r="D9" s="5">
        <v>14161085</v>
      </c>
      <c r="E9" s="5">
        <v>20351</v>
      </c>
      <c r="F9" s="5">
        <v>59381</v>
      </c>
      <c r="G9" s="5">
        <v>92474</v>
      </c>
      <c r="H9" s="5">
        <v>0</v>
      </c>
      <c r="I9" s="5">
        <v>82419</v>
      </c>
      <c r="J9" s="5">
        <v>39457</v>
      </c>
      <c r="K9" s="5">
        <v>43000</v>
      </c>
      <c r="L9" s="5">
        <v>0</v>
      </c>
    </row>
    <row r="10" spans="1:12">
      <c r="A10" s="5">
        <v>1397</v>
      </c>
      <c r="B10" s="5" t="s">
        <v>558</v>
      </c>
      <c r="C10" s="5">
        <v>823122230</v>
      </c>
      <c r="D10" s="5">
        <v>790335445</v>
      </c>
      <c r="E10" s="5">
        <v>136653</v>
      </c>
      <c r="F10" s="5">
        <v>295280</v>
      </c>
      <c r="G10" s="5">
        <v>6943521</v>
      </c>
      <c r="H10" s="5">
        <v>8215374</v>
      </c>
      <c r="I10" s="5">
        <v>3171801</v>
      </c>
      <c r="J10" s="5">
        <v>830</v>
      </c>
      <c r="K10" s="5">
        <v>14018926</v>
      </c>
      <c r="L10" s="5">
        <v>4400</v>
      </c>
    </row>
    <row r="11" spans="1:12">
      <c r="A11" s="5">
        <v>1397</v>
      </c>
      <c r="B11" s="5" t="s">
        <v>559</v>
      </c>
      <c r="C11" s="5">
        <v>1453210711</v>
      </c>
      <c r="D11" s="5">
        <v>1406426704</v>
      </c>
      <c r="E11" s="5">
        <v>4493798</v>
      </c>
      <c r="F11" s="5">
        <v>1514789</v>
      </c>
      <c r="G11" s="5">
        <v>2949</v>
      </c>
      <c r="H11" s="5">
        <v>1565</v>
      </c>
      <c r="I11" s="5">
        <v>6424944</v>
      </c>
      <c r="J11" s="5">
        <v>1106588</v>
      </c>
      <c r="K11" s="5">
        <v>20523736</v>
      </c>
      <c r="L11" s="5">
        <v>12715639</v>
      </c>
    </row>
    <row r="12" spans="1:12">
      <c r="A12" s="5">
        <v>1397</v>
      </c>
      <c r="B12" s="5" t="s">
        <v>560</v>
      </c>
      <c r="C12" s="5">
        <v>50093371</v>
      </c>
      <c r="D12" s="5">
        <v>51937713</v>
      </c>
      <c r="E12" s="5">
        <v>361040</v>
      </c>
      <c r="F12" s="5">
        <v>32590</v>
      </c>
      <c r="G12" s="5">
        <v>0</v>
      </c>
      <c r="H12" s="5">
        <v>309</v>
      </c>
      <c r="I12" s="5">
        <v>-2513662</v>
      </c>
      <c r="J12" s="5">
        <v>14834</v>
      </c>
      <c r="K12" s="5">
        <v>214793</v>
      </c>
      <c r="L12" s="5">
        <v>45754</v>
      </c>
    </row>
    <row r="13" spans="1:12">
      <c r="A13" s="5">
        <v>1397</v>
      </c>
      <c r="B13" s="5" t="s">
        <v>561</v>
      </c>
      <c r="C13" s="5">
        <v>17988021</v>
      </c>
      <c r="D13" s="5">
        <v>17437269</v>
      </c>
      <c r="E13" s="5">
        <v>10575</v>
      </c>
      <c r="F13" s="5">
        <v>37684</v>
      </c>
      <c r="G13" s="5">
        <v>0</v>
      </c>
      <c r="H13" s="5">
        <v>0</v>
      </c>
      <c r="I13" s="5">
        <v>327281</v>
      </c>
      <c r="J13" s="5">
        <v>166106</v>
      </c>
      <c r="K13" s="5">
        <v>9160</v>
      </c>
      <c r="L13" s="5">
        <v>-54</v>
      </c>
    </row>
    <row r="14" spans="1:12">
      <c r="A14" s="5">
        <v>1397</v>
      </c>
      <c r="B14" s="5" t="s">
        <v>562</v>
      </c>
      <c r="C14" s="5">
        <v>295519445</v>
      </c>
      <c r="D14" s="5">
        <v>287882394</v>
      </c>
      <c r="E14" s="5">
        <v>644243</v>
      </c>
      <c r="F14" s="5">
        <v>180814</v>
      </c>
      <c r="G14" s="5">
        <v>0</v>
      </c>
      <c r="H14" s="5">
        <v>624</v>
      </c>
      <c r="I14" s="5">
        <v>1684351</v>
      </c>
      <c r="J14" s="5">
        <v>970293</v>
      </c>
      <c r="K14" s="5">
        <v>2752285</v>
      </c>
      <c r="L14" s="5">
        <v>1404441</v>
      </c>
    </row>
    <row r="15" spans="1:12">
      <c r="A15" s="5">
        <v>1397</v>
      </c>
      <c r="B15" s="5" t="s">
        <v>563</v>
      </c>
      <c r="C15" s="5">
        <v>23643859</v>
      </c>
      <c r="D15" s="5">
        <v>23250679</v>
      </c>
      <c r="E15" s="5">
        <v>14989</v>
      </c>
      <c r="F15" s="5">
        <v>250</v>
      </c>
      <c r="G15" s="5">
        <v>0</v>
      </c>
      <c r="H15" s="5">
        <v>0</v>
      </c>
      <c r="I15" s="5">
        <v>220002</v>
      </c>
      <c r="J15" s="5">
        <v>30151</v>
      </c>
      <c r="K15" s="5">
        <v>127228</v>
      </c>
      <c r="L15" s="5">
        <v>561</v>
      </c>
    </row>
    <row r="16" spans="1:12">
      <c r="A16" s="5">
        <v>1397</v>
      </c>
      <c r="B16" s="5" t="s">
        <v>564</v>
      </c>
      <c r="C16" s="5">
        <v>1363890649</v>
      </c>
      <c r="D16" s="5">
        <v>1335851693</v>
      </c>
      <c r="E16" s="5">
        <v>1102823</v>
      </c>
      <c r="F16" s="5">
        <v>86468</v>
      </c>
      <c r="G16" s="5">
        <v>8268678</v>
      </c>
      <c r="H16" s="5">
        <v>4599071</v>
      </c>
      <c r="I16" s="5">
        <v>4167387</v>
      </c>
      <c r="J16" s="5">
        <v>1842340</v>
      </c>
      <c r="K16" s="5">
        <v>7732923</v>
      </c>
      <c r="L16" s="5">
        <v>239265</v>
      </c>
    </row>
    <row r="17" spans="1:12">
      <c r="A17" s="5">
        <v>1397</v>
      </c>
      <c r="B17" s="5" t="s">
        <v>565</v>
      </c>
      <c r="C17" s="5">
        <v>180438410</v>
      </c>
      <c r="D17" s="5">
        <v>175061483</v>
      </c>
      <c r="E17" s="5">
        <v>321207</v>
      </c>
      <c r="F17" s="5">
        <v>255386</v>
      </c>
      <c r="G17" s="5">
        <v>42737</v>
      </c>
      <c r="H17" s="5">
        <v>0</v>
      </c>
      <c r="I17" s="5">
        <v>1986676</v>
      </c>
      <c r="J17" s="5">
        <v>1093561</v>
      </c>
      <c r="K17" s="5">
        <v>1170356</v>
      </c>
      <c r="L17" s="5">
        <v>507003</v>
      </c>
    </row>
    <row r="18" spans="1:12">
      <c r="A18" s="5">
        <v>1397</v>
      </c>
      <c r="B18" s="5" t="s">
        <v>566</v>
      </c>
      <c r="C18" s="5">
        <v>67517018</v>
      </c>
      <c r="D18" s="5">
        <v>63227604</v>
      </c>
      <c r="E18" s="5">
        <v>325105</v>
      </c>
      <c r="F18" s="5">
        <v>135242</v>
      </c>
      <c r="G18" s="5">
        <v>0</v>
      </c>
      <c r="H18" s="5">
        <v>277</v>
      </c>
      <c r="I18" s="5">
        <v>691607</v>
      </c>
      <c r="J18" s="5">
        <v>295773</v>
      </c>
      <c r="K18" s="5">
        <v>2740887</v>
      </c>
      <c r="L18" s="5">
        <v>100522</v>
      </c>
    </row>
    <row r="19" spans="1:12">
      <c r="A19" s="5">
        <v>1397</v>
      </c>
      <c r="B19" s="5" t="s">
        <v>567</v>
      </c>
      <c r="C19" s="5">
        <v>15524992</v>
      </c>
      <c r="D19" s="5">
        <v>15237294</v>
      </c>
      <c r="E19" s="5">
        <v>64557</v>
      </c>
      <c r="F19" s="5">
        <v>32364</v>
      </c>
      <c r="G19" s="5">
        <v>0</v>
      </c>
      <c r="H19" s="5">
        <v>105</v>
      </c>
      <c r="I19" s="5">
        <v>26472</v>
      </c>
      <c r="J19" s="5">
        <v>88111</v>
      </c>
      <c r="K19" s="5">
        <v>63775</v>
      </c>
      <c r="L19" s="5">
        <v>12314</v>
      </c>
    </row>
    <row r="20" spans="1:12">
      <c r="A20" s="5">
        <v>1397</v>
      </c>
      <c r="B20" s="5" t="s">
        <v>568</v>
      </c>
      <c r="C20" s="5">
        <v>239767866</v>
      </c>
      <c r="D20" s="5">
        <v>233464642</v>
      </c>
      <c r="E20" s="5">
        <v>154733</v>
      </c>
      <c r="F20" s="5">
        <v>72998</v>
      </c>
      <c r="G20" s="5">
        <v>0</v>
      </c>
      <c r="H20" s="5">
        <v>433</v>
      </c>
      <c r="I20" s="5">
        <v>2143779</v>
      </c>
      <c r="J20" s="5">
        <v>1215096</v>
      </c>
      <c r="K20" s="5">
        <v>2134490</v>
      </c>
      <c r="L20" s="5">
        <v>581695</v>
      </c>
    </row>
    <row r="21" spans="1:12">
      <c r="A21" s="5">
        <v>1397</v>
      </c>
      <c r="B21" s="5" t="s">
        <v>569</v>
      </c>
      <c r="C21" s="5">
        <v>271568900</v>
      </c>
      <c r="D21" s="5">
        <v>263048196</v>
      </c>
      <c r="E21" s="5">
        <v>1054550</v>
      </c>
      <c r="F21" s="5">
        <v>512012</v>
      </c>
      <c r="G21" s="5">
        <v>49097</v>
      </c>
      <c r="H21" s="5">
        <v>1410</v>
      </c>
      <c r="I21" s="5">
        <v>556774</v>
      </c>
      <c r="J21" s="5">
        <v>743667</v>
      </c>
      <c r="K21" s="5">
        <v>3268547</v>
      </c>
      <c r="L21" s="5">
        <v>2334647</v>
      </c>
    </row>
    <row r="22" spans="1:12">
      <c r="A22" s="5">
        <v>1397</v>
      </c>
      <c r="B22" s="5" t="s">
        <v>570</v>
      </c>
      <c r="C22" s="5">
        <v>89866032</v>
      </c>
      <c r="D22" s="5">
        <v>88068637</v>
      </c>
      <c r="E22" s="5">
        <v>123309</v>
      </c>
      <c r="F22" s="5">
        <v>95141</v>
      </c>
      <c r="G22" s="5">
        <v>0</v>
      </c>
      <c r="H22" s="5">
        <v>83</v>
      </c>
      <c r="I22" s="5">
        <v>124219</v>
      </c>
      <c r="J22" s="5">
        <v>299886</v>
      </c>
      <c r="K22" s="5">
        <v>792152</v>
      </c>
      <c r="L22" s="5">
        <v>362606</v>
      </c>
    </row>
    <row r="23" spans="1:12">
      <c r="A23" s="5">
        <v>1397</v>
      </c>
      <c r="B23" s="5" t="s">
        <v>571</v>
      </c>
      <c r="C23" s="5">
        <v>14153879</v>
      </c>
      <c r="D23" s="5">
        <v>13850689</v>
      </c>
      <c r="E23" s="5">
        <v>17489</v>
      </c>
      <c r="F23" s="5">
        <v>43386</v>
      </c>
      <c r="G23" s="5">
        <v>0</v>
      </c>
      <c r="H23" s="5">
        <v>0</v>
      </c>
      <c r="I23" s="5">
        <v>60979</v>
      </c>
      <c r="J23" s="5">
        <v>24606</v>
      </c>
      <c r="K23" s="5">
        <v>40665</v>
      </c>
      <c r="L23" s="5">
        <v>116064</v>
      </c>
    </row>
    <row r="24" spans="1:12">
      <c r="A24" s="5">
        <v>1397</v>
      </c>
      <c r="B24" s="5" t="s">
        <v>572</v>
      </c>
      <c r="C24" s="5">
        <v>268712028</v>
      </c>
      <c r="D24" s="5">
        <v>265433957</v>
      </c>
      <c r="E24" s="5">
        <v>124856</v>
      </c>
      <c r="F24" s="5">
        <v>115796</v>
      </c>
      <c r="G24" s="5">
        <v>0</v>
      </c>
      <c r="H24" s="5">
        <v>0</v>
      </c>
      <c r="I24" s="5">
        <v>1622188</v>
      </c>
      <c r="J24" s="5">
        <v>35168</v>
      </c>
      <c r="K24" s="5">
        <v>1321738</v>
      </c>
      <c r="L24" s="5">
        <v>58325</v>
      </c>
    </row>
    <row r="25" spans="1:12">
      <c r="A25" s="5">
        <v>1397</v>
      </c>
      <c r="B25" s="5" t="s">
        <v>573</v>
      </c>
      <c r="C25" s="5">
        <v>114335149</v>
      </c>
      <c r="D25" s="5">
        <v>113969886</v>
      </c>
      <c r="E25" s="5">
        <v>127844</v>
      </c>
      <c r="F25" s="5">
        <v>227687</v>
      </c>
      <c r="G25" s="5">
        <v>0</v>
      </c>
      <c r="H25" s="5">
        <v>0</v>
      </c>
      <c r="I25" s="5">
        <v>-84359</v>
      </c>
      <c r="J25" s="5">
        <v>90114</v>
      </c>
      <c r="K25" s="5">
        <v>0</v>
      </c>
      <c r="L25" s="5">
        <v>3976</v>
      </c>
    </row>
    <row r="26" spans="1:12">
      <c r="A26" s="5">
        <v>1397</v>
      </c>
      <c r="B26" s="5" t="s">
        <v>574</v>
      </c>
      <c r="C26" s="5">
        <v>4326040</v>
      </c>
      <c r="D26" s="5">
        <v>4299966</v>
      </c>
      <c r="E26" s="5">
        <v>6935</v>
      </c>
      <c r="F26" s="5">
        <v>0</v>
      </c>
      <c r="G26" s="5">
        <v>0</v>
      </c>
      <c r="H26" s="5">
        <v>0</v>
      </c>
      <c r="I26" s="5">
        <v>18134</v>
      </c>
      <c r="J26" s="5">
        <v>1005</v>
      </c>
      <c r="K26" s="5">
        <v>0</v>
      </c>
      <c r="L26" s="5">
        <v>0</v>
      </c>
    </row>
    <row r="27" spans="1:12">
      <c r="A27" s="5">
        <v>1397</v>
      </c>
      <c r="B27" s="5" t="s">
        <v>575</v>
      </c>
      <c r="C27" s="5">
        <v>47016958</v>
      </c>
      <c r="D27" s="5">
        <v>45844039</v>
      </c>
      <c r="E27" s="5">
        <v>49028</v>
      </c>
      <c r="F27" s="5">
        <v>71995</v>
      </c>
      <c r="G27" s="5">
        <v>90</v>
      </c>
      <c r="H27" s="5">
        <v>0</v>
      </c>
      <c r="I27" s="5">
        <v>265640</v>
      </c>
      <c r="J27" s="5">
        <v>145607</v>
      </c>
      <c r="K27" s="5">
        <v>466327</v>
      </c>
      <c r="L27" s="5">
        <v>174232</v>
      </c>
    </row>
    <row r="28" spans="1:12">
      <c r="A28" s="5">
        <v>1397</v>
      </c>
      <c r="B28" s="5" t="s">
        <v>576</v>
      </c>
      <c r="C28" s="5">
        <v>157819342</v>
      </c>
      <c r="D28" s="5">
        <v>150849174</v>
      </c>
      <c r="E28" s="5">
        <v>359899</v>
      </c>
      <c r="F28" s="5">
        <v>170042</v>
      </c>
      <c r="G28" s="5">
        <v>0</v>
      </c>
      <c r="H28" s="5">
        <v>0</v>
      </c>
      <c r="I28" s="5">
        <v>480672</v>
      </c>
      <c r="J28" s="5">
        <v>123229</v>
      </c>
      <c r="K28" s="5">
        <v>5511938</v>
      </c>
      <c r="L28" s="5">
        <v>324387</v>
      </c>
    </row>
    <row r="29" spans="1:12">
      <c r="A29" s="5">
        <v>1397</v>
      </c>
      <c r="B29" s="5" t="s">
        <v>577</v>
      </c>
      <c r="C29" s="5">
        <v>34279588</v>
      </c>
      <c r="D29" s="5">
        <v>34172366</v>
      </c>
      <c r="E29" s="5">
        <v>38894</v>
      </c>
      <c r="F29" s="5">
        <v>7834</v>
      </c>
      <c r="G29" s="5">
        <v>0</v>
      </c>
      <c r="H29" s="5">
        <v>0</v>
      </c>
      <c r="I29" s="5">
        <v>-2531</v>
      </c>
      <c r="J29" s="5">
        <v>10606</v>
      </c>
      <c r="K29" s="5">
        <v>51816</v>
      </c>
      <c r="L29" s="5">
        <v>602</v>
      </c>
    </row>
    <row r="30" spans="1:12">
      <c r="A30" s="5">
        <v>1397</v>
      </c>
      <c r="B30" s="5" t="s">
        <v>578</v>
      </c>
      <c r="C30" s="5">
        <v>153573123</v>
      </c>
      <c r="D30" s="5">
        <v>147109264</v>
      </c>
      <c r="E30" s="5">
        <v>160033</v>
      </c>
      <c r="F30" s="5">
        <v>437761</v>
      </c>
      <c r="G30" s="5">
        <v>0</v>
      </c>
      <c r="H30" s="5">
        <v>249</v>
      </c>
      <c r="I30" s="5">
        <v>-247189</v>
      </c>
      <c r="J30" s="5">
        <v>939107</v>
      </c>
      <c r="K30" s="5">
        <v>4357045</v>
      </c>
      <c r="L30" s="5">
        <v>816852</v>
      </c>
    </row>
    <row r="31" spans="1:12">
      <c r="A31" s="5">
        <v>1397</v>
      </c>
      <c r="B31" s="5" t="s">
        <v>579</v>
      </c>
      <c r="C31" s="5">
        <v>733827934</v>
      </c>
      <c r="D31" s="5">
        <v>719773711</v>
      </c>
      <c r="E31" s="5">
        <v>673007</v>
      </c>
      <c r="F31" s="5">
        <v>360743</v>
      </c>
      <c r="G31" s="5">
        <v>300</v>
      </c>
      <c r="H31" s="5">
        <v>256</v>
      </c>
      <c r="I31" s="5">
        <v>5501509</v>
      </c>
      <c r="J31" s="5">
        <v>778233</v>
      </c>
      <c r="K31" s="5">
        <v>5391921</v>
      </c>
      <c r="L31" s="5">
        <v>1348255</v>
      </c>
    </row>
    <row r="32" spans="1:12">
      <c r="A32" s="5">
        <v>1397</v>
      </c>
      <c r="B32" s="5" t="s">
        <v>580</v>
      </c>
      <c r="C32" s="5">
        <v>1037467346</v>
      </c>
      <c r="D32" s="5">
        <v>1027697712</v>
      </c>
      <c r="E32" s="5">
        <v>431807</v>
      </c>
      <c r="F32" s="5">
        <v>241417</v>
      </c>
      <c r="G32" s="5">
        <v>0</v>
      </c>
      <c r="H32" s="5">
        <v>10272</v>
      </c>
      <c r="I32" s="5">
        <v>7639006</v>
      </c>
      <c r="J32" s="5">
        <v>714823</v>
      </c>
      <c r="K32" s="5">
        <v>279386</v>
      </c>
      <c r="L32" s="5">
        <v>452924</v>
      </c>
    </row>
    <row r="33" spans="1:12">
      <c r="A33" s="5">
        <v>1397</v>
      </c>
      <c r="B33" s="5" t="s">
        <v>581</v>
      </c>
      <c r="C33" s="5">
        <v>55453564</v>
      </c>
      <c r="D33" s="5">
        <v>54288385</v>
      </c>
      <c r="E33" s="5">
        <v>631925</v>
      </c>
      <c r="F33" s="5">
        <v>85175</v>
      </c>
      <c r="G33" s="5">
        <v>0</v>
      </c>
      <c r="H33" s="5">
        <v>0</v>
      </c>
      <c r="I33" s="5">
        <v>149249</v>
      </c>
      <c r="J33" s="5">
        <v>140817</v>
      </c>
      <c r="K33" s="5">
        <v>117765</v>
      </c>
      <c r="L33" s="5">
        <v>40247</v>
      </c>
    </row>
    <row r="34" spans="1:12">
      <c r="A34" s="5">
        <v>1397</v>
      </c>
      <c r="B34" s="5" t="s">
        <v>582</v>
      </c>
      <c r="C34" s="5">
        <v>259967223</v>
      </c>
      <c r="D34" s="5">
        <v>257720870</v>
      </c>
      <c r="E34" s="5">
        <v>586876</v>
      </c>
      <c r="F34" s="5">
        <v>103723</v>
      </c>
      <c r="G34" s="5">
        <v>39407</v>
      </c>
      <c r="H34" s="5">
        <v>0</v>
      </c>
      <c r="I34" s="5">
        <v>431180</v>
      </c>
      <c r="J34" s="5">
        <v>281577</v>
      </c>
      <c r="K34" s="5">
        <v>618926</v>
      </c>
      <c r="L34" s="5">
        <v>184664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7" t="s">
        <v>165</v>
      </c>
      <c r="B1" s="7"/>
      <c r="C1" s="8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39" customHeight="1" thickBot="1">
      <c r="A2" s="40" t="s">
        <v>128</v>
      </c>
      <c r="B2" s="40" t="s">
        <v>158</v>
      </c>
      <c r="C2" s="33" t="s">
        <v>2</v>
      </c>
      <c r="D2" s="33" t="s">
        <v>40</v>
      </c>
      <c r="E2" s="33" t="s">
        <v>41</v>
      </c>
      <c r="F2" s="33" t="s">
        <v>42</v>
      </c>
      <c r="G2" s="33" t="s">
        <v>43</v>
      </c>
      <c r="H2" s="33" t="s">
        <v>44</v>
      </c>
      <c r="I2" s="33" t="s">
        <v>45</v>
      </c>
      <c r="J2" s="33" t="s">
        <v>46</v>
      </c>
      <c r="K2" s="33" t="s">
        <v>47</v>
      </c>
      <c r="L2" s="33" t="s">
        <v>48</v>
      </c>
      <c r="M2" s="33" t="s">
        <v>49</v>
      </c>
      <c r="N2" s="33" t="s">
        <v>50</v>
      </c>
      <c r="O2" s="33" t="s">
        <v>51</v>
      </c>
    </row>
    <row r="3" spans="1:15">
      <c r="A3" s="5">
        <v>1397</v>
      </c>
      <c r="B3" s="5" t="s">
        <v>551</v>
      </c>
      <c r="C3" s="5">
        <v>159915948</v>
      </c>
      <c r="D3" s="5">
        <v>27185</v>
      </c>
      <c r="E3" s="5">
        <v>2552045</v>
      </c>
      <c r="F3" s="5">
        <v>2463552</v>
      </c>
      <c r="G3" s="5">
        <v>63482485</v>
      </c>
      <c r="H3" s="5">
        <v>1443876</v>
      </c>
      <c r="I3" s="5">
        <v>1920104</v>
      </c>
      <c r="J3" s="5">
        <v>767331</v>
      </c>
      <c r="K3" s="5">
        <v>4985</v>
      </c>
      <c r="L3" s="5">
        <v>2789864</v>
      </c>
      <c r="M3" s="5">
        <v>8174942</v>
      </c>
      <c r="N3" s="5">
        <v>64282033</v>
      </c>
      <c r="O3" s="5">
        <v>12007545</v>
      </c>
    </row>
    <row r="4" spans="1:15">
      <c r="A4" s="5">
        <v>1397</v>
      </c>
      <c r="B4" s="5" t="s">
        <v>552</v>
      </c>
      <c r="C4" s="5">
        <v>4869026</v>
      </c>
      <c r="D4" s="5">
        <v>66</v>
      </c>
      <c r="E4" s="5">
        <v>54692</v>
      </c>
      <c r="F4" s="5">
        <v>6940</v>
      </c>
      <c r="G4" s="5">
        <v>2305554</v>
      </c>
      <c r="H4" s="5">
        <v>78167</v>
      </c>
      <c r="I4" s="5">
        <v>18786</v>
      </c>
      <c r="J4" s="5">
        <v>0</v>
      </c>
      <c r="K4" s="5">
        <v>0</v>
      </c>
      <c r="L4" s="5">
        <v>0</v>
      </c>
      <c r="M4" s="5">
        <v>9978</v>
      </c>
      <c r="N4" s="5">
        <v>2192256</v>
      </c>
      <c r="O4" s="5">
        <v>202588</v>
      </c>
    </row>
    <row r="5" spans="1:15">
      <c r="A5" s="5">
        <v>1397</v>
      </c>
      <c r="B5" s="5" t="s">
        <v>553</v>
      </c>
      <c r="C5" s="5">
        <v>1440215</v>
      </c>
      <c r="D5" s="5">
        <v>325</v>
      </c>
      <c r="E5" s="5">
        <v>29812</v>
      </c>
      <c r="F5" s="5">
        <v>3054</v>
      </c>
      <c r="G5" s="5">
        <v>649932</v>
      </c>
      <c r="H5" s="5">
        <v>12089</v>
      </c>
      <c r="I5" s="5">
        <v>30088</v>
      </c>
      <c r="J5" s="5">
        <v>158</v>
      </c>
      <c r="K5" s="5">
        <v>0</v>
      </c>
      <c r="L5" s="5">
        <v>0</v>
      </c>
      <c r="M5" s="5">
        <v>2676</v>
      </c>
      <c r="N5" s="5">
        <v>681009</v>
      </c>
      <c r="O5" s="5">
        <v>31072</v>
      </c>
    </row>
    <row r="6" spans="1:15">
      <c r="A6" s="5">
        <v>1397</v>
      </c>
      <c r="B6" s="5" t="s">
        <v>554</v>
      </c>
      <c r="C6" s="5">
        <v>569612</v>
      </c>
      <c r="D6" s="5">
        <v>201</v>
      </c>
      <c r="E6" s="5">
        <v>7034</v>
      </c>
      <c r="F6" s="5">
        <v>471</v>
      </c>
      <c r="G6" s="5">
        <v>220068</v>
      </c>
      <c r="H6" s="5">
        <v>3364</v>
      </c>
      <c r="I6" s="5">
        <v>0</v>
      </c>
      <c r="J6" s="5">
        <v>760</v>
      </c>
      <c r="K6" s="5">
        <v>0</v>
      </c>
      <c r="L6" s="5">
        <v>0</v>
      </c>
      <c r="M6" s="5">
        <v>261</v>
      </c>
      <c r="N6" s="5">
        <v>337366</v>
      </c>
      <c r="O6" s="5">
        <v>87</v>
      </c>
    </row>
    <row r="7" spans="1:15">
      <c r="A7" s="5">
        <v>1397</v>
      </c>
      <c r="B7" s="5" t="s">
        <v>555</v>
      </c>
      <c r="C7" s="5">
        <v>22756846</v>
      </c>
      <c r="D7" s="5">
        <v>3878</v>
      </c>
      <c r="E7" s="5">
        <v>337654</v>
      </c>
      <c r="F7" s="5">
        <v>21302</v>
      </c>
      <c r="G7" s="5">
        <v>11369018</v>
      </c>
      <c r="H7" s="5">
        <v>72910</v>
      </c>
      <c r="I7" s="5">
        <v>155589</v>
      </c>
      <c r="J7" s="5">
        <v>252141</v>
      </c>
      <c r="K7" s="5">
        <v>316</v>
      </c>
      <c r="L7" s="5">
        <v>0</v>
      </c>
      <c r="M7" s="5">
        <v>208520</v>
      </c>
      <c r="N7" s="5">
        <v>8363435</v>
      </c>
      <c r="O7" s="5">
        <v>1972081</v>
      </c>
    </row>
    <row r="8" spans="1:15">
      <c r="A8" s="5">
        <v>1397</v>
      </c>
      <c r="B8" s="5" t="s">
        <v>556</v>
      </c>
      <c r="C8" s="5">
        <v>1912689</v>
      </c>
      <c r="D8" s="5">
        <v>379</v>
      </c>
      <c r="E8" s="5">
        <v>93180</v>
      </c>
      <c r="F8" s="5">
        <v>10223</v>
      </c>
      <c r="G8" s="5">
        <v>543173</v>
      </c>
      <c r="H8" s="5">
        <v>40313</v>
      </c>
      <c r="I8" s="5">
        <v>611</v>
      </c>
      <c r="J8" s="5">
        <v>0</v>
      </c>
      <c r="K8" s="5">
        <v>0</v>
      </c>
      <c r="L8" s="5">
        <v>0</v>
      </c>
      <c r="M8" s="5">
        <v>4021</v>
      </c>
      <c r="N8" s="5">
        <v>1145631</v>
      </c>
      <c r="O8" s="5">
        <v>75159</v>
      </c>
    </row>
    <row r="9" spans="1:15">
      <c r="A9" s="5">
        <v>1397</v>
      </c>
      <c r="B9" s="5" t="s">
        <v>557</v>
      </c>
      <c r="C9" s="5">
        <v>332506</v>
      </c>
      <c r="D9" s="5">
        <v>0</v>
      </c>
      <c r="E9" s="5">
        <v>1776</v>
      </c>
      <c r="F9" s="5">
        <v>24</v>
      </c>
      <c r="G9" s="5">
        <v>266730</v>
      </c>
      <c r="H9" s="5">
        <v>361</v>
      </c>
      <c r="I9" s="5">
        <v>0</v>
      </c>
      <c r="J9" s="5">
        <v>0</v>
      </c>
      <c r="K9" s="5">
        <v>0</v>
      </c>
      <c r="L9" s="5">
        <v>8630</v>
      </c>
      <c r="M9" s="5">
        <v>42</v>
      </c>
      <c r="N9" s="5">
        <v>43099</v>
      </c>
      <c r="O9" s="5">
        <v>11844</v>
      </c>
    </row>
    <row r="10" spans="1:15">
      <c r="A10" s="5">
        <v>1397</v>
      </c>
      <c r="B10" s="5" t="s">
        <v>558</v>
      </c>
      <c r="C10" s="5">
        <v>22373623</v>
      </c>
      <c r="D10" s="5">
        <v>0</v>
      </c>
      <c r="E10" s="5">
        <v>448564</v>
      </c>
      <c r="F10" s="5">
        <v>710</v>
      </c>
      <c r="G10" s="5">
        <v>5988729</v>
      </c>
      <c r="H10" s="5">
        <v>581248</v>
      </c>
      <c r="I10" s="5">
        <v>74126</v>
      </c>
      <c r="J10" s="5">
        <v>0</v>
      </c>
      <c r="K10" s="5">
        <v>0</v>
      </c>
      <c r="L10" s="5">
        <v>2781227</v>
      </c>
      <c r="M10" s="5">
        <v>4682865</v>
      </c>
      <c r="N10" s="5">
        <v>6664582</v>
      </c>
      <c r="O10" s="5">
        <v>1151574</v>
      </c>
    </row>
    <row r="11" spans="1:15">
      <c r="A11" s="5">
        <v>1397</v>
      </c>
      <c r="B11" s="5" t="s">
        <v>559</v>
      </c>
      <c r="C11" s="5">
        <v>7847389</v>
      </c>
      <c r="D11" s="5">
        <v>4839</v>
      </c>
      <c r="E11" s="5">
        <v>268426</v>
      </c>
      <c r="F11" s="5">
        <v>78402</v>
      </c>
      <c r="G11" s="5">
        <v>2006375</v>
      </c>
      <c r="H11" s="5">
        <v>193423</v>
      </c>
      <c r="I11" s="5">
        <v>187468</v>
      </c>
      <c r="J11" s="5">
        <v>68</v>
      </c>
      <c r="K11" s="5">
        <v>0</v>
      </c>
      <c r="L11" s="5">
        <v>0</v>
      </c>
      <c r="M11" s="5">
        <v>14380</v>
      </c>
      <c r="N11" s="5">
        <v>4760186</v>
      </c>
      <c r="O11" s="5">
        <v>333821</v>
      </c>
    </row>
    <row r="12" spans="1:15">
      <c r="A12" s="5">
        <v>1397</v>
      </c>
      <c r="B12" s="5" t="s">
        <v>560</v>
      </c>
      <c r="C12" s="5">
        <v>907041</v>
      </c>
      <c r="D12" s="5">
        <v>11</v>
      </c>
      <c r="E12" s="5">
        <v>24125</v>
      </c>
      <c r="F12" s="5">
        <v>16</v>
      </c>
      <c r="G12" s="5">
        <v>136636</v>
      </c>
      <c r="H12" s="5">
        <v>2300</v>
      </c>
      <c r="I12" s="5">
        <v>136425</v>
      </c>
      <c r="J12" s="5">
        <v>0</v>
      </c>
      <c r="K12" s="5">
        <v>0</v>
      </c>
      <c r="L12" s="5">
        <v>0</v>
      </c>
      <c r="M12" s="5">
        <v>0</v>
      </c>
      <c r="N12" s="5">
        <v>553974</v>
      </c>
      <c r="O12" s="5">
        <v>53556</v>
      </c>
    </row>
    <row r="13" spans="1:15">
      <c r="A13" s="5">
        <v>1397</v>
      </c>
      <c r="B13" s="5" t="s">
        <v>561</v>
      </c>
      <c r="C13" s="5">
        <v>547373</v>
      </c>
      <c r="D13" s="5">
        <v>17</v>
      </c>
      <c r="E13" s="5">
        <v>28995</v>
      </c>
      <c r="F13" s="5">
        <v>17008</v>
      </c>
      <c r="G13" s="5">
        <v>220569</v>
      </c>
      <c r="H13" s="5">
        <v>2597</v>
      </c>
      <c r="I13" s="5">
        <v>30120</v>
      </c>
      <c r="J13" s="5">
        <v>0</v>
      </c>
      <c r="K13" s="5">
        <v>0</v>
      </c>
      <c r="L13" s="5">
        <v>0</v>
      </c>
      <c r="M13" s="5">
        <v>0</v>
      </c>
      <c r="N13" s="5">
        <v>225919</v>
      </c>
      <c r="O13" s="5">
        <v>22149</v>
      </c>
    </row>
    <row r="14" spans="1:15">
      <c r="A14" s="5">
        <v>1397</v>
      </c>
      <c r="B14" s="5" t="s">
        <v>562</v>
      </c>
      <c r="C14" s="5">
        <v>5896667</v>
      </c>
      <c r="D14" s="5">
        <v>290</v>
      </c>
      <c r="E14" s="5">
        <v>88157</v>
      </c>
      <c r="F14" s="5">
        <v>7504</v>
      </c>
      <c r="G14" s="5">
        <v>2753001</v>
      </c>
      <c r="H14" s="5">
        <v>50702</v>
      </c>
      <c r="I14" s="5">
        <v>3885</v>
      </c>
      <c r="J14" s="5">
        <v>3963</v>
      </c>
      <c r="K14" s="5">
        <v>0</v>
      </c>
      <c r="L14" s="5">
        <v>0</v>
      </c>
      <c r="M14" s="5">
        <v>875</v>
      </c>
      <c r="N14" s="5">
        <v>2824360</v>
      </c>
      <c r="O14" s="5">
        <v>163931</v>
      </c>
    </row>
    <row r="15" spans="1:15">
      <c r="A15" s="5">
        <v>1397</v>
      </c>
      <c r="B15" s="5" t="s">
        <v>563</v>
      </c>
      <c r="C15" s="5">
        <v>1177590</v>
      </c>
      <c r="D15" s="5">
        <v>0</v>
      </c>
      <c r="E15" s="5">
        <v>4606</v>
      </c>
      <c r="F15" s="5">
        <v>286</v>
      </c>
      <c r="G15" s="5">
        <v>779752</v>
      </c>
      <c r="H15" s="5">
        <v>944</v>
      </c>
      <c r="I15" s="5">
        <v>11143</v>
      </c>
      <c r="J15" s="5">
        <v>0</v>
      </c>
      <c r="K15" s="5">
        <v>0</v>
      </c>
      <c r="L15" s="5">
        <v>0</v>
      </c>
      <c r="M15" s="5">
        <v>8755</v>
      </c>
      <c r="N15" s="5">
        <v>359102</v>
      </c>
      <c r="O15" s="5">
        <v>13001</v>
      </c>
    </row>
    <row r="16" spans="1:15">
      <c r="A16" s="5">
        <v>1397</v>
      </c>
      <c r="B16" s="5" t="s">
        <v>564</v>
      </c>
      <c r="C16" s="5">
        <v>41776997</v>
      </c>
      <c r="D16" s="5">
        <v>372</v>
      </c>
      <c r="E16" s="5">
        <v>189683</v>
      </c>
      <c r="F16" s="5">
        <v>1964537</v>
      </c>
      <c r="G16" s="5">
        <v>20599320</v>
      </c>
      <c r="H16" s="5">
        <v>98779</v>
      </c>
      <c r="I16" s="5">
        <v>36992</v>
      </c>
      <c r="J16" s="5">
        <v>3362</v>
      </c>
      <c r="K16" s="5">
        <v>0</v>
      </c>
      <c r="L16" s="5">
        <v>0</v>
      </c>
      <c r="M16" s="5">
        <v>1504279</v>
      </c>
      <c r="N16" s="5">
        <v>12825677</v>
      </c>
      <c r="O16" s="5">
        <v>4553998</v>
      </c>
    </row>
    <row r="17" spans="1:15">
      <c r="A17" s="5">
        <v>1397</v>
      </c>
      <c r="B17" s="5" t="s">
        <v>565</v>
      </c>
      <c r="C17" s="5">
        <v>2667173</v>
      </c>
      <c r="D17" s="5">
        <v>237</v>
      </c>
      <c r="E17" s="5">
        <v>44575</v>
      </c>
      <c r="F17" s="5">
        <v>1448</v>
      </c>
      <c r="G17" s="5">
        <v>638410</v>
      </c>
      <c r="H17" s="5">
        <v>18009</v>
      </c>
      <c r="I17" s="5">
        <v>56940</v>
      </c>
      <c r="J17" s="5">
        <v>106871</v>
      </c>
      <c r="K17" s="5">
        <v>0</v>
      </c>
      <c r="L17" s="5">
        <v>0</v>
      </c>
      <c r="M17" s="5">
        <v>65</v>
      </c>
      <c r="N17" s="5">
        <v>1717758</v>
      </c>
      <c r="O17" s="5">
        <v>82861</v>
      </c>
    </row>
    <row r="18" spans="1:15">
      <c r="A18" s="5">
        <v>1397</v>
      </c>
      <c r="B18" s="5" t="s">
        <v>566</v>
      </c>
      <c r="C18" s="5">
        <v>1715616</v>
      </c>
      <c r="D18" s="5">
        <v>6202</v>
      </c>
      <c r="E18" s="5">
        <v>29844</v>
      </c>
      <c r="F18" s="5">
        <v>23168</v>
      </c>
      <c r="G18" s="5">
        <v>443314</v>
      </c>
      <c r="H18" s="5">
        <v>13213</v>
      </c>
      <c r="I18" s="5">
        <v>5</v>
      </c>
      <c r="J18" s="5">
        <v>352591</v>
      </c>
      <c r="K18" s="5">
        <v>2344</v>
      </c>
      <c r="L18" s="5">
        <v>0</v>
      </c>
      <c r="M18" s="5">
        <v>9073</v>
      </c>
      <c r="N18" s="5">
        <v>529765</v>
      </c>
      <c r="O18" s="5">
        <v>306096</v>
      </c>
    </row>
    <row r="19" spans="1:15">
      <c r="A19" s="5">
        <v>1397</v>
      </c>
      <c r="B19" s="5" t="s">
        <v>567</v>
      </c>
      <c r="C19" s="5">
        <v>441400</v>
      </c>
      <c r="D19" s="5">
        <v>275</v>
      </c>
      <c r="E19" s="5">
        <v>32021</v>
      </c>
      <c r="F19" s="5">
        <v>1452</v>
      </c>
      <c r="G19" s="5">
        <v>12533</v>
      </c>
      <c r="H19" s="5">
        <v>3692</v>
      </c>
      <c r="I19" s="5">
        <v>203774</v>
      </c>
      <c r="J19" s="5">
        <v>0</v>
      </c>
      <c r="K19" s="5">
        <v>0</v>
      </c>
      <c r="L19" s="5">
        <v>0</v>
      </c>
      <c r="M19" s="5">
        <v>158</v>
      </c>
      <c r="N19" s="5">
        <v>177850</v>
      </c>
      <c r="O19" s="5">
        <v>9645</v>
      </c>
    </row>
    <row r="20" spans="1:15">
      <c r="A20" s="5">
        <v>1397</v>
      </c>
      <c r="B20" s="5" t="s">
        <v>568</v>
      </c>
      <c r="C20" s="5">
        <v>2697559</v>
      </c>
      <c r="D20" s="5">
        <v>876</v>
      </c>
      <c r="E20" s="5">
        <v>102340</v>
      </c>
      <c r="F20" s="5">
        <v>9527</v>
      </c>
      <c r="G20" s="5">
        <v>1131523</v>
      </c>
      <c r="H20" s="5">
        <v>23003</v>
      </c>
      <c r="I20" s="5">
        <v>75501</v>
      </c>
      <c r="J20" s="5">
        <v>21753</v>
      </c>
      <c r="K20" s="5">
        <v>0</v>
      </c>
      <c r="L20" s="5">
        <v>0</v>
      </c>
      <c r="M20" s="5">
        <v>101532</v>
      </c>
      <c r="N20" s="5">
        <v>918728</v>
      </c>
      <c r="O20" s="5">
        <v>312774</v>
      </c>
    </row>
    <row r="21" spans="1:15">
      <c r="A21" s="5">
        <v>1397</v>
      </c>
      <c r="B21" s="5" t="s">
        <v>569</v>
      </c>
      <c r="C21" s="5">
        <v>2142931</v>
      </c>
      <c r="D21" s="5">
        <v>6281</v>
      </c>
      <c r="E21" s="5">
        <v>85402</v>
      </c>
      <c r="F21" s="5">
        <v>7261</v>
      </c>
      <c r="G21" s="5">
        <v>634268</v>
      </c>
      <c r="H21" s="5">
        <v>25754</v>
      </c>
      <c r="I21" s="5">
        <v>1666</v>
      </c>
      <c r="J21" s="5">
        <v>25600</v>
      </c>
      <c r="K21" s="5">
        <v>0</v>
      </c>
      <c r="L21" s="5">
        <v>0</v>
      </c>
      <c r="M21" s="5">
        <v>8802</v>
      </c>
      <c r="N21" s="5">
        <v>1212876</v>
      </c>
      <c r="O21" s="5">
        <v>135021</v>
      </c>
    </row>
    <row r="22" spans="1:15">
      <c r="A22" s="5">
        <v>1397</v>
      </c>
      <c r="B22" s="5" t="s">
        <v>570</v>
      </c>
      <c r="C22" s="5">
        <v>890127</v>
      </c>
      <c r="D22" s="5">
        <v>131</v>
      </c>
      <c r="E22" s="5">
        <v>26521</v>
      </c>
      <c r="F22" s="5">
        <v>5126</v>
      </c>
      <c r="G22" s="5">
        <v>222123</v>
      </c>
      <c r="H22" s="5">
        <v>14507</v>
      </c>
      <c r="I22" s="5">
        <v>28059</v>
      </c>
      <c r="J22" s="5">
        <v>0</v>
      </c>
      <c r="K22" s="5">
        <v>0</v>
      </c>
      <c r="L22" s="5">
        <v>0</v>
      </c>
      <c r="M22" s="5">
        <v>0</v>
      </c>
      <c r="N22" s="5">
        <v>557005</v>
      </c>
      <c r="O22" s="5">
        <v>36654</v>
      </c>
    </row>
    <row r="23" spans="1:15">
      <c r="A23" s="5">
        <v>1397</v>
      </c>
      <c r="B23" s="5" t="s">
        <v>571</v>
      </c>
      <c r="C23" s="5">
        <v>403662</v>
      </c>
      <c r="D23" s="5">
        <v>25</v>
      </c>
      <c r="E23" s="5">
        <v>14968</v>
      </c>
      <c r="F23" s="5">
        <v>968</v>
      </c>
      <c r="G23" s="5">
        <v>126434</v>
      </c>
      <c r="H23" s="5">
        <v>3644</v>
      </c>
      <c r="I23" s="5">
        <v>13673</v>
      </c>
      <c r="J23" s="5">
        <v>0</v>
      </c>
      <c r="K23" s="5">
        <v>528</v>
      </c>
      <c r="L23" s="5">
        <v>0</v>
      </c>
      <c r="M23" s="5">
        <v>0</v>
      </c>
      <c r="N23" s="5">
        <v>236074</v>
      </c>
      <c r="O23" s="5">
        <v>7349</v>
      </c>
    </row>
    <row r="24" spans="1:15">
      <c r="A24" s="5">
        <v>1397</v>
      </c>
      <c r="B24" s="5" t="s">
        <v>572</v>
      </c>
      <c r="C24" s="5">
        <v>2451419</v>
      </c>
      <c r="D24" s="5">
        <v>54</v>
      </c>
      <c r="E24" s="5">
        <v>117221</v>
      </c>
      <c r="F24" s="5">
        <v>734</v>
      </c>
      <c r="G24" s="5">
        <v>713619</v>
      </c>
      <c r="H24" s="5">
        <v>36377</v>
      </c>
      <c r="I24" s="5">
        <v>39354</v>
      </c>
      <c r="J24" s="5">
        <v>0</v>
      </c>
      <c r="K24" s="5">
        <v>0</v>
      </c>
      <c r="L24" s="5">
        <v>0</v>
      </c>
      <c r="M24" s="5">
        <v>575</v>
      </c>
      <c r="N24" s="5">
        <v>1536012</v>
      </c>
      <c r="O24" s="5">
        <v>7473</v>
      </c>
    </row>
    <row r="25" spans="1:15">
      <c r="A25" s="5">
        <v>1397</v>
      </c>
      <c r="B25" s="5" t="s">
        <v>573</v>
      </c>
      <c r="C25" s="5">
        <v>2135731</v>
      </c>
      <c r="D25" s="5">
        <v>2</v>
      </c>
      <c r="E25" s="5">
        <v>40617</v>
      </c>
      <c r="F25" s="5">
        <v>2791</v>
      </c>
      <c r="G25" s="5">
        <v>862211</v>
      </c>
      <c r="H25" s="5">
        <v>6673</v>
      </c>
      <c r="I25" s="5">
        <v>46052</v>
      </c>
      <c r="J25" s="5">
        <v>0</v>
      </c>
      <c r="K25" s="5">
        <v>0</v>
      </c>
      <c r="L25" s="5">
        <v>0</v>
      </c>
      <c r="M25" s="5">
        <v>29982</v>
      </c>
      <c r="N25" s="5">
        <v>1061028</v>
      </c>
      <c r="O25" s="5">
        <v>86375</v>
      </c>
    </row>
    <row r="26" spans="1:15">
      <c r="A26" s="5">
        <v>1397</v>
      </c>
      <c r="B26" s="5" t="s">
        <v>574</v>
      </c>
      <c r="C26" s="5">
        <v>87438</v>
      </c>
      <c r="D26" s="5">
        <v>0</v>
      </c>
      <c r="E26" s="5">
        <v>5790</v>
      </c>
      <c r="F26" s="5">
        <v>0</v>
      </c>
      <c r="G26" s="5">
        <v>36384</v>
      </c>
      <c r="H26" s="5">
        <v>3755</v>
      </c>
      <c r="I26" s="5">
        <v>4470</v>
      </c>
      <c r="J26" s="5">
        <v>0</v>
      </c>
      <c r="K26" s="5">
        <v>0</v>
      </c>
      <c r="L26" s="5">
        <v>0</v>
      </c>
      <c r="M26" s="5">
        <v>0</v>
      </c>
      <c r="N26" s="5">
        <v>37040</v>
      </c>
      <c r="O26" s="5">
        <v>0</v>
      </c>
    </row>
    <row r="27" spans="1:15">
      <c r="A27" s="5">
        <v>1397</v>
      </c>
      <c r="B27" s="5" t="s">
        <v>575</v>
      </c>
      <c r="C27" s="5">
        <v>536450</v>
      </c>
      <c r="D27" s="5">
        <v>27</v>
      </c>
      <c r="E27" s="5">
        <v>14789</v>
      </c>
      <c r="F27" s="5">
        <v>4419</v>
      </c>
      <c r="G27" s="5">
        <v>224727</v>
      </c>
      <c r="H27" s="5">
        <v>7746</v>
      </c>
      <c r="I27" s="5">
        <v>0</v>
      </c>
      <c r="J27" s="5">
        <v>0</v>
      </c>
      <c r="K27" s="5">
        <v>0</v>
      </c>
      <c r="L27" s="5">
        <v>0</v>
      </c>
      <c r="M27" s="5">
        <v>25488</v>
      </c>
      <c r="N27" s="5">
        <v>251724</v>
      </c>
      <c r="O27" s="5">
        <v>7530</v>
      </c>
    </row>
    <row r="28" spans="1:15">
      <c r="A28" s="5">
        <v>1397</v>
      </c>
      <c r="B28" s="5" t="s">
        <v>576</v>
      </c>
      <c r="C28" s="5">
        <v>1506037</v>
      </c>
      <c r="D28" s="5">
        <v>278</v>
      </c>
      <c r="E28" s="5">
        <v>33510</v>
      </c>
      <c r="F28" s="5">
        <v>8739</v>
      </c>
      <c r="G28" s="5">
        <v>432648</v>
      </c>
      <c r="H28" s="5">
        <v>25099</v>
      </c>
      <c r="I28" s="5">
        <v>0</v>
      </c>
      <c r="J28" s="5">
        <v>0</v>
      </c>
      <c r="K28" s="5">
        <v>583</v>
      </c>
      <c r="L28" s="5">
        <v>0</v>
      </c>
      <c r="M28" s="5">
        <v>226</v>
      </c>
      <c r="N28" s="5">
        <v>979125</v>
      </c>
      <c r="O28" s="5">
        <v>25829</v>
      </c>
    </row>
    <row r="29" spans="1:15">
      <c r="A29" s="5">
        <v>1397</v>
      </c>
      <c r="B29" s="5" t="s">
        <v>577</v>
      </c>
      <c r="C29" s="5">
        <v>1065315</v>
      </c>
      <c r="D29" s="5">
        <v>12</v>
      </c>
      <c r="E29" s="5">
        <v>5958</v>
      </c>
      <c r="F29" s="5">
        <v>674</v>
      </c>
      <c r="G29" s="5">
        <v>167530</v>
      </c>
      <c r="H29" s="5">
        <v>3493</v>
      </c>
      <c r="I29" s="5">
        <v>0</v>
      </c>
      <c r="J29" s="5">
        <v>0</v>
      </c>
      <c r="K29" s="5">
        <v>0</v>
      </c>
      <c r="L29" s="5">
        <v>0</v>
      </c>
      <c r="M29" s="5">
        <v>4875</v>
      </c>
      <c r="N29" s="5">
        <v>882256</v>
      </c>
      <c r="O29" s="5">
        <v>518</v>
      </c>
    </row>
    <row r="30" spans="1:15">
      <c r="A30" s="5">
        <v>1397</v>
      </c>
      <c r="B30" s="5" t="s">
        <v>578</v>
      </c>
      <c r="C30" s="5">
        <v>1557862</v>
      </c>
      <c r="D30" s="5">
        <v>86</v>
      </c>
      <c r="E30" s="5">
        <v>68166</v>
      </c>
      <c r="F30" s="5">
        <v>2817</v>
      </c>
      <c r="G30" s="5">
        <v>521372</v>
      </c>
      <c r="H30" s="5">
        <v>25487</v>
      </c>
      <c r="I30" s="5">
        <v>6727</v>
      </c>
      <c r="J30" s="5">
        <v>0</v>
      </c>
      <c r="K30" s="5">
        <v>0</v>
      </c>
      <c r="L30" s="5">
        <v>0</v>
      </c>
      <c r="M30" s="5">
        <v>21</v>
      </c>
      <c r="N30" s="5">
        <v>916745</v>
      </c>
      <c r="O30" s="5">
        <v>16441</v>
      </c>
    </row>
    <row r="31" spans="1:15">
      <c r="A31" s="5">
        <v>1397</v>
      </c>
      <c r="B31" s="5" t="s">
        <v>579</v>
      </c>
      <c r="C31" s="5">
        <v>7164190</v>
      </c>
      <c r="D31" s="5">
        <v>1757</v>
      </c>
      <c r="E31" s="5">
        <v>61212</v>
      </c>
      <c r="F31" s="5">
        <v>3243</v>
      </c>
      <c r="G31" s="5">
        <v>1705511</v>
      </c>
      <c r="H31" s="5">
        <v>40707</v>
      </c>
      <c r="I31" s="5">
        <v>8084</v>
      </c>
      <c r="J31" s="5">
        <v>0</v>
      </c>
      <c r="K31" s="5">
        <v>1093</v>
      </c>
      <c r="L31" s="5">
        <v>0</v>
      </c>
      <c r="M31" s="5">
        <v>1470035</v>
      </c>
      <c r="N31" s="5">
        <v>3715761</v>
      </c>
      <c r="O31" s="5">
        <v>156788</v>
      </c>
    </row>
    <row r="32" spans="1:15">
      <c r="A32" s="5">
        <v>1397</v>
      </c>
      <c r="B32" s="5" t="s">
        <v>580</v>
      </c>
      <c r="C32" s="5">
        <v>10783527</v>
      </c>
      <c r="D32" s="5">
        <v>0</v>
      </c>
      <c r="E32" s="5">
        <v>78724</v>
      </c>
      <c r="F32" s="5">
        <v>277347</v>
      </c>
      <c r="G32" s="5">
        <v>3633475</v>
      </c>
      <c r="H32" s="5">
        <v>11499</v>
      </c>
      <c r="I32" s="5">
        <v>678235</v>
      </c>
      <c r="J32" s="5">
        <v>0</v>
      </c>
      <c r="K32" s="5">
        <v>0</v>
      </c>
      <c r="L32" s="5">
        <v>0</v>
      </c>
      <c r="M32" s="5">
        <v>11410</v>
      </c>
      <c r="N32" s="5">
        <v>4185119</v>
      </c>
      <c r="O32" s="5">
        <v>1907718</v>
      </c>
    </row>
    <row r="33" spans="1:15">
      <c r="A33" s="5">
        <v>1397</v>
      </c>
      <c r="B33" s="5" t="s">
        <v>581</v>
      </c>
      <c r="C33" s="5">
        <v>1167371</v>
      </c>
      <c r="D33" s="5">
        <v>266</v>
      </c>
      <c r="E33" s="5">
        <v>17586</v>
      </c>
      <c r="F33" s="5">
        <v>597</v>
      </c>
      <c r="G33" s="5">
        <v>461172</v>
      </c>
      <c r="H33" s="5">
        <v>12900</v>
      </c>
      <c r="I33" s="5">
        <v>72284</v>
      </c>
      <c r="J33" s="5">
        <v>64</v>
      </c>
      <c r="K33" s="5">
        <v>121</v>
      </c>
      <c r="L33" s="5">
        <v>0</v>
      </c>
      <c r="M33" s="5">
        <v>949</v>
      </c>
      <c r="N33" s="5">
        <v>586139</v>
      </c>
      <c r="O33" s="5">
        <v>15293</v>
      </c>
    </row>
    <row r="34" spans="1:15">
      <c r="A34" s="5">
        <v>1397</v>
      </c>
      <c r="B34" s="5" t="s">
        <v>582</v>
      </c>
      <c r="C34" s="5">
        <v>8094565</v>
      </c>
      <c r="D34" s="5">
        <v>299</v>
      </c>
      <c r="E34" s="5">
        <v>196099</v>
      </c>
      <c r="F34" s="5">
        <v>2765</v>
      </c>
      <c r="G34" s="5">
        <v>3676371</v>
      </c>
      <c r="H34" s="5">
        <v>31122</v>
      </c>
      <c r="I34" s="5">
        <v>49</v>
      </c>
      <c r="J34" s="5">
        <v>0</v>
      </c>
      <c r="K34" s="5">
        <v>0</v>
      </c>
      <c r="L34" s="5">
        <v>7</v>
      </c>
      <c r="M34" s="5">
        <v>75099</v>
      </c>
      <c r="N34" s="5">
        <v>3804435</v>
      </c>
      <c r="O34" s="5">
        <v>308320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7" t="s">
        <v>165</v>
      </c>
      <c r="B1" s="7"/>
      <c r="C1" s="8" t="str">
        <f>CONCATENATE("17-",'فهرست جداول'!E8,"-",MID('فهرست جداول'!B1, 58,10), "                  (میلیون ریال)")</f>
        <v>17-پرداختی خدمات غیر صنعتی کارگاه‏ها بر حسب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40.5" customHeight="1" thickBot="1">
      <c r="A2" s="40" t="s">
        <v>128</v>
      </c>
      <c r="B2" s="40" t="s">
        <v>158</v>
      </c>
      <c r="C2" s="41" t="s">
        <v>68</v>
      </c>
      <c r="D2" s="41" t="s">
        <v>69</v>
      </c>
      <c r="E2" s="41" t="s">
        <v>70</v>
      </c>
      <c r="F2" s="41" t="s">
        <v>71</v>
      </c>
      <c r="G2" s="41" t="s">
        <v>72</v>
      </c>
      <c r="H2" s="41" t="s">
        <v>73</v>
      </c>
      <c r="I2" s="41" t="s">
        <v>74</v>
      </c>
      <c r="J2" s="41" t="s">
        <v>75</v>
      </c>
      <c r="K2" s="41" t="s">
        <v>76</v>
      </c>
      <c r="L2" s="41" t="s">
        <v>122</v>
      </c>
      <c r="M2" s="41" t="s">
        <v>77</v>
      </c>
      <c r="N2" s="41" t="s">
        <v>78</v>
      </c>
      <c r="O2" s="41" t="s">
        <v>79</v>
      </c>
      <c r="P2" s="41" t="s">
        <v>80</v>
      </c>
    </row>
    <row r="3" spans="1:16">
      <c r="A3" s="5">
        <v>1397</v>
      </c>
      <c r="B3" s="5" t="s">
        <v>551</v>
      </c>
      <c r="C3" s="5">
        <v>358100639</v>
      </c>
      <c r="D3" s="5">
        <v>88748058</v>
      </c>
      <c r="E3" s="5">
        <v>6317238</v>
      </c>
      <c r="F3" s="5">
        <v>11341454</v>
      </c>
      <c r="G3" s="5">
        <v>1972806</v>
      </c>
      <c r="H3" s="5">
        <v>63712857</v>
      </c>
      <c r="I3" s="5">
        <v>7736394</v>
      </c>
      <c r="J3" s="5">
        <v>6192902</v>
      </c>
      <c r="K3" s="5">
        <v>3315214</v>
      </c>
      <c r="L3" s="5">
        <v>9560797</v>
      </c>
      <c r="M3" s="5">
        <v>5818919</v>
      </c>
      <c r="N3" s="5">
        <v>19836973</v>
      </c>
      <c r="O3" s="5">
        <v>6304090</v>
      </c>
      <c r="P3" s="5">
        <v>127242938</v>
      </c>
    </row>
    <row r="4" spans="1:16">
      <c r="A4" s="5">
        <v>1397</v>
      </c>
      <c r="B4" s="5" t="s">
        <v>552</v>
      </c>
      <c r="C4" s="5">
        <v>11671024</v>
      </c>
      <c r="D4" s="5">
        <v>5193517</v>
      </c>
      <c r="E4" s="5">
        <v>311877</v>
      </c>
      <c r="F4" s="5">
        <v>99416</v>
      </c>
      <c r="G4" s="5">
        <v>59859</v>
      </c>
      <c r="H4" s="5">
        <v>878436</v>
      </c>
      <c r="I4" s="5">
        <v>302457</v>
      </c>
      <c r="J4" s="5">
        <v>175110</v>
      </c>
      <c r="K4" s="5">
        <v>144408</v>
      </c>
      <c r="L4" s="5">
        <v>430645</v>
      </c>
      <c r="M4" s="5">
        <v>740965</v>
      </c>
      <c r="N4" s="5">
        <v>613249</v>
      </c>
      <c r="O4" s="5">
        <v>332888</v>
      </c>
      <c r="P4" s="5">
        <v>2388198</v>
      </c>
    </row>
    <row r="5" spans="1:16">
      <c r="A5" s="5">
        <v>1397</v>
      </c>
      <c r="B5" s="5" t="s">
        <v>553</v>
      </c>
      <c r="C5" s="5">
        <v>1281858</v>
      </c>
      <c r="D5" s="5">
        <v>36349</v>
      </c>
      <c r="E5" s="5">
        <v>39592</v>
      </c>
      <c r="F5" s="5">
        <v>6329</v>
      </c>
      <c r="G5" s="5">
        <v>20584</v>
      </c>
      <c r="H5" s="5">
        <v>238573</v>
      </c>
      <c r="I5" s="5">
        <v>81540</v>
      </c>
      <c r="J5" s="5">
        <v>69341</v>
      </c>
      <c r="K5" s="5">
        <v>18451</v>
      </c>
      <c r="L5" s="5">
        <v>54945</v>
      </c>
      <c r="M5" s="5">
        <v>39616</v>
      </c>
      <c r="N5" s="5">
        <v>127474</v>
      </c>
      <c r="O5" s="5">
        <v>71468</v>
      </c>
      <c r="P5" s="5">
        <v>477596</v>
      </c>
    </row>
    <row r="6" spans="1:16">
      <c r="A6" s="5">
        <v>1397</v>
      </c>
      <c r="B6" s="5" t="s">
        <v>554</v>
      </c>
      <c r="C6" s="5">
        <v>522136</v>
      </c>
      <c r="D6" s="5">
        <v>36333</v>
      </c>
      <c r="E6" s="5">
        <v>9179</v>
      </c>
      <c r="F6" s="5">
        <v>11960</v>
      </c>
      <c r="G6" s="5">
        <v>5841</v>
      </c>
      <c r="H6" s="5">
        <v>105666</v>
      </c>
      <c r="I6" s="5">
        <v>18456</v>
      </c>
      <c r="J6" s="5">
        <v>18302</v>
      </c>
      <c r="K6" s="5">
        <v>685</v>
      </c>
      <c r="L6" s="5">
        <v>47285</v>
      </c>
      <c r="M6" s="5">
        <v>9825</v>
      </c>
      <c r="N6" s="5">
        <v>50297</v>
      </c>
      <c r="O6" s="5">
        <v>17635</v>
      </c>
      <c r="P6" s="5">
        <v>190672</v>
      </c>
    </row>
    <row r="7" spans="1:16">
      <c r="A7" s="5">
        <v>1397</v>
      </c>
      <c r="B7" s="5" t="s">
        <v>555</v>
      </c>
      <c r="C7" s="5">
        <v>34479659</v>
      </c>
      <c r="D7" s="5">
        <v>12810810</v>
      </c>
      <c r="E7" s="5">
        <v>379094</v>
      </c>
      <c r="F7" s="5">
        <v>384434</v>
      </c>
      <c r="G7" s="5">
        <v>140150</v>
      </c>
      <c r="H7" s="5">
        <v>3744306</v>
      </c>
      <c r="I7" s="5">
        <v>623070</v>
      </c>
      <c r="J7" s="5">
        <v>376599</v>
      </c>
      <c r="K7" s="5">
        <v>228485</v>
      </c>
      <c r="L7" s="5">
        <v>838654</v>
      </c>
      <c r="M7" s="5">
        <v>296750</v>
      </c>
      <c r="N7" s="5">
        <v>1873710</v>
      </c>
      <c r="O7" s="5">
        <v>468397</v>
      </c>
      <c r="P7" s="5">
        <v>12315201</v>
      </c>
    </row>
    <row r="8" spans="1:16">
      <c r="A8" s="5">
        <v>1397</v>
      </c>
      <c r="B8" s="5" t="s">
        <v>556</v>
      </c>
      <c r="C8" s="5">
        <v>11419390</v>
      </c>
      <c r="D8" s="5">
        <v>276842</v>
      </c>
      <c r="E8" s="5">
        <v>397380</v>
      </c>
      <c r="F8" s="5">
        <v>33732</v>
      </c>
      <c r="G8" s="5">
        <v>133006</v>
      </c>
      <c r="H8" s="5">
        <v>1663173</v>
      </c>
      <c r="I8" s="5">
        <v>553890</v>
      </c>
      <c r="J8" s="5">
        <v>306400</v>
      </c>
      <c r="K8" s="5">
        <v>64829</v>
      </c>
      <c r="L8" s="5">
        <v>753709</v>
      </c>
      <c r="M8" s="5">
        <v>1133394</v>
      </c>
      <c r="N8" s="5">
        <v>1960247</v>
      </c>
      <c r="O8" s="5">
        <v>283639</v>
      </c>
      <c r="P8" s="5">
        <v>3859149</v>
      </c>
    </row>
    <row r="9" spans="1:16">
      <c r="A9" s="5">
        <v>1397</v>
      </c>
      <c r="B9" s="5" t="s">
        <v>557</v>
      </c>
      <c r="C9" s="5">
        <v>493877</v>
      </c>
      <c r="D9" s="5">
        <v>17969</v>
      </c>
      <c r="E9" s="5">
        <v>3863</v>
      </c>
      <c r="F9" s="5">
        <v>12922</v>
      </c>
      <c r="G9" s="5">
        <v>9847</v>
      </c>
      <c r="H9" s="5">
        <v>218292</v>
      </c>
      <c r="I9" s="5">
        <v>19705</v>
      </c>
      <c r="J9" s="5">
        <v>30673</v>
      </c>
      <c r="K9" s="5">
        <v>6000</v>
      </c>
      <c r="L9" s="5">
        <v>2711</v>
      </c>
      <c r="M9" s="5">
        <v>5368</v>
      </c>
      <c r="N9" s="5">
        <v>35180</v>
      </c>
      <c r="O9" s="5">
        <v>7693</v>
      </c>
      <c r="P9" s="5">
        <v>123654</v>
      </c>
    </row>
    <row r="10" spans="1:16">
      <c r="A10" s="5">
        <v>1397</v>
      </c>
      <c r="B10" s="5" t="s">
        <v>558</v>
      </c>
      <c r="C10" s="5">
        <v>36779293</v>
      </c>
      <c r="D10" s="5">
        <v>2799175</v>
      </c>
      <c r="E10" s="5">
        <v>1061137</v>
      </c>
      <c r="F10" s="5">
        <v>313366</v>
      </c>
      <c r="G10" s="5">
        <v>37112</v>
      </c>
      <c r="H10" s="5">
        <v>19503344</v>
      </c>
      <c r="I10" s="5">
        <v>764604</v>
      </c>
      <c r="J10" s="5">
        <v>193699</v>
      </c>
      <c r="K10" s="5">
        <v>1892357</v>
      </c>
      <c r="L10" s="5">
        <v>260949</v>
      </c>
      <c r="M10" s="5">
        <v>59469</v>
      </c>
      <c r="N10" s="5">
        <v>54314</v>
      </c>
      <c r="O10" s="5">
        <v>357458</v>
      </c>
      <c r="P10" s="5">
        <v>9482309</v>
      </c>
    </row>
    <row r="11" spans="1:16">
      <c r="A11" s="5">
        <v>1397</v>
      </c>
      <c r="B11" s="5" t="s">
        <v>559</v>
      </c>
      <c r="C11" s="5">
        <v>69540888</v>
      </c>
      <c r="D11" s="5">
        <v>19362210</v>
      </c>
      <c r="E11" s="5">
        <v>1633771</v>
      </c>
      <c r="F11" s="5">
        <v>576668</v>
      </c>
      <c r="G11" s="5">
        <v>626947</v>
      </c>
      <c r="H11" s="5">
        <v>6720455</v>
      </c>
      <c r="I11" s="5">
        <v>1328483</v>
      </c>
      <c r="J11" s="5">
        <v>2013084</v>
      </c>
      <c r="K11" s="5">
        <v>346600</v>
      </c>
      <c r="L11" s="5">
        <v>2446856</v>
      </c>
      <c r="M11" s="5">
        <v>1791180</v>
      </c>
      <c r="N11" s="5">
        <v>5988363</v>
      </c>
      <c r="O11" s="5">
        <v>2110138</v>
      </c>
      <c r="P11" s="5">
        <v>24596133</v>
      </c>
    </row>
    <row r="12" spans="1:16">
      <c r="A12" s="5">
        <v>1397</v>
      </c>
      <c r="B12" s="5" t="s">
        <v>560</v>
      </c>
      <c r="C12" s="5">
        <v>638142</v>
      </c>
      <c r="D12" s="5">
        <v>0</v>
      </c>
      <c r="E12" s="5">
        <v>6046</v>
      </c>
      <c r="F12" s="5">
        <v>4590</v>
      </c>
      <c r="G12" s="5">
        <v>6623</v>
      </c>
      <c r="H12" s="5">
        <v>240300</v>
      </c>
      <c r="I12" s="5">
        <v>20693</v>
      </c>
      <c r="J12" s="5">
        <v>53526</v>
      </c>
      <c r="K12" s="5">
        <v>9825</v>
      </c>
      <c r="L12" s="5">
        <v>3652</v>
      </c>
      <c r="M12" s="5">
        <v>18832</v>
      </c>
      <c r="N12" s="5">
        <v>24976</v>
      </c>
      <c r="O12" s="5">
        <v>28017</v>
      </c>
      <c r="P12" s="5">
        <v>221063</v>
      </c>
    </row>
    <row r="13" spans="1:16">
      <c r="A13" s="5">
        <v>1397</v>
      </c>
      <c r="B13" s="5" t="s">
        <v>561</v>
      </c>
      <c r="C13" s="5">
        <v>533128</v>
      </c>
      <c r="D13" s="5">
        <v>9834</v>
      </c>
      <c r="E13" s="5">
        <v>3955</v>
      </c>
      <c r="F13" s="5">
        <v>15968</v>
      </c>
      <c r="G13" s="5">
        <v>3361</v>
      </c>
      <c r="H13" s="5">
        <v>160017</v>
      </c>
      <c r="I13" s="5">
        <v>70458</v>
      </c>
      <c r="J13" s="5">
        <v>19247</v>
      </c>
      <c r="K13" s="5">
        <v>2875</v>
      </c>
      <c r="L13" s="5">
        <v>12055</v>
      </c>
      <c r="M13" s="5">
        <v>6480</v>
      </c>
      <c r="N13" s="5">
        <v>61111</v>
      </c>
      <c r="O13" s="5">
        <v>15591</v>
      </c>
      <c r="P13" s="5">
        <v>152177</v>
      </c>
    </row>
    <row r="14" spans="1:16">
      <c r="A14" s="5">
        <v>1397</v>
      </c>
      <c r="B14" s="5" t="s">
        <v>562</v>
      </c>
      <c r="C14" s="5">
        <v>8143872</v>
      </c>
      <c r="D14" s="5">
        <v>210591</v>
      </c>
      <c r="E14" s="5">
        <v>431509</v>
      </c>
      <c r="F14" s="5">
        <v>1177014</v>
      </c>
      <c r="G14" s="5">
        <v>86434</v>
      </c>
      <c r="H14" s="5">
        <v>1742687</v>
      </c>
      <c r="I14" s="5">
        <v>313487</v>
      </c>
      <c r="J14" s="5">
        <v>284029</v>
      </c>
      <c r="K14" s="5">
        <v>47321</v>
      </c>
      <c r="L14" s="5">
        <v>209591</v>
      </c>
      <c r="M14" s="5">
        <v>177956</v>
      </c>
      <c r="N14" s="5">
        <v>651116</v>
      </c>
      <c r="O14" s="5">
        <v>218146</v>
      </c>
      <c r="P14" s="5">
        <v>2593991</v>
      </c>
    </row>
    <row r="15" spans="1:16">
      <c r="A15" s="5">
        <v>1397</v>
      </c>
      <c r="B15" s="5" t="s">
        <v>563</v>
      </c>
      <c r="C15" s="5">
        <v>1007614</v>
      </c>
      <c r="D15" s="5">
        <v>18886</v>
      </c>
      <c r="E15" s="5">
        <v>8194</v>
      </c>
      <c r="F15" s="5">
        <v>4874</v>
      </c>
      <c r="G15" s="5">
        <v>4750</v>
      </c>
      <c r="H15" s="5">
        <v>17006</v>
      </c>
      <c r="I15" s="5">
        <v>12474</v>
      </c>
      <c r="J15" s="5">
        <v>46856</v>
      </c>
      <c r="K15" s="5">
        <v>10311</v>
      </c>
      <c r="L15" s="5">
        <v>54085</v>
      </c>
      <c r="M15" s="5">
        <v>7907</v>
      </c>
      <c r="N15" s="5">
        <v>8915</v>
      </c>
      <c r="O15" s="5">
        <v>25860</v>
      </c>
      <c r="P15" s="5">
        <v>787495</v>
      </c>
    </row>
    <row r="16" spans="1:16">
      <c r="A16" s="5">
        <v>1397</v>
      </c>
      <c r="B16" s="5" t="s">
        <v>564</v>
      </c>
      <c r="C16" s="5">
        <v>58400099</v>
      </c>
      <c r="D16" s="5">
        <v>16024092</v>
      </c>
      <c r="E16" s="5">
        <v>149872</v>
      </c>
      <c r="F16" s="5">
        <v>3928511</v>
      </c>
      <c r="G16" s="5">
        <v>81381</v>
      </c>
      <c r="H16" s="5">
        <v>10904742</v>
      </c>
      <c r="I16" s="5">
        <v>959846</v>
      </c>
      <c r="J16" s="5">
        <v>600502</v>
      </c>
      <c r="K16" s="5">
        <v>152551</v>
      </c>
      <c r="L16" s="5">
        <v>1124452</v>
      </c>
      <c r="M16" s="5">
        <v>210121</v>
      </c>
      <c r="N16" s="5">
        <v>376084</v>
      </c>
      <c r="O16" s="5">
        <v>336973</v>
      </c>
      <c r="P16" s="5">
        <v>23550971</v>
      </c>
    </row>
    <row r="17" spans="1:16">
      <c r="A17" s="5">
        <v>1397</v>
      </c>
      <c r="B17" s="5" t="s">
        <v>565</v>
      </c>
      <c r="C17" s="5">
        <v>5507891</v>
      </c>
      <c r="D17" s="5">
        <v>232520</v>
      </c>
      <c r="E17" s="5">
        <v>123665</v>
      </c>
      <c r="F17" s="5">
        <v>95445</v>
      </c>
      <c r="G17" s="5">
        <v>41658</v>
      </c>
      <c r="H17" s="5">
        <v>1191582</v>
      </c>
      <c r="I17" s="5">
        <v>129710</v>
      </c>
      <c r="J17" s="5">
        <v>130905</v>
      </c>
      <c r="K17" s="5">
        <v>82241</v>
      </c>
      <c r="L17" s="5">
        <v>182247</v>
      </c>
      <c r="M17" s="5">
        <v>70280</v>
      </c>
      <c r="N17" s="5">
        <v>1130600</v>
      </c>
      <c r="O17" s="5">
        <v>99286</v>
      </c>
      <c r="P17" s="5">
        <v>1997752</v>
      </c>
    </row>
    <row r="18" spans="1:16">
      <c r="A18" s="5">
        <v>1397</v>
      </c>
      <c r="B18" s="5" t="s">
        <v>566</v>
      </c>
      <c r="C18" s="5">
        <v>2245942</v>
      </c>
      <c r="D18" s="5">
        <v>104602</v>
      </c>
      <c r="E18" s="5">
        <v>23698</v>
      </c>
      <c r="F18" s="5">
        <v>114701</v>
      </c>
      <c r="G18" s="5">
        <v>19729</v>
      </c>
      <c r="H18" s="5">
        <v>410615</v>
      </c>
      <c r="I18" s="5">
        <v>124899</v>
      </c>
      <c r="J18" s="5">
        <v>47008</v>
      </c>
      <c r="K18" s="5">
        <v>13353</v>
      </c>
      <c r="L18" s="5">
        <v>43652</v>
      </c>
      <c r="M18" s="5">
        <v>364096</v>
      </c>
      <c r="N18" s="5">
        <v>149688</v>
      </c>
      <c r="O18" s="5">
        <v>43937</v>
      </c>
      <c r="P18" s="5">
        <v>785963</v>
      </c>
    </row>
    <row r="19" spans="1:16">
      <c r="A19" s="5">
        <v>1397</v>
      </c>
      <c r="B19" s="5" t="s">
        <v>567</v>
      </c>
      <c r="C19" s="5">
        <v>369848</v>
      </c>
      <c r="D19" s="5">
        <v>9558</v>
      </c>
      <c r="E19" s="5">
        <v>2850</v>
      </c>
      <c r="F19" s="5">
        <v>3000</v>
      </c>
      <c r="G19" s="5">
        <v>3818</v>
      </c>
      <c r="H19" s="5">
        <v>64882</v>
      </c>
      <c r="I19" s="5">
        <v>24411</v>
      </c>
      <c r="J19" s="5">
        <v>14763</v>
      </c>
      <c r="K19" s="5">
        <v>508</v>
      </c>
      <c r="L19" s="5">
        <v>28355</v>
      </c>
      <c r="M19" s="5">
        <v>17150</v>
      </c>
      <c r="N19" s="5">
        <v>23715</v>
      </c>
      <c r="O19" s="5">
        <v>18123</v>
      </c>
      <c r="P19" s="5">
        <v>158715</v>
      </c>
    </row>
    <row r="20" spans="1:16">
      <c r="A20" s="5">
        <v>1397</v>
      </c>
      <c r="B20" s="5" t="s">
        <v>568</v>
      </c>
      <c r="C20" s="5">
        <v>9625714</v>
      </c>
      <c r="D20" s="5">
        <v>2511887</v>
      </c>
      <c r="E20" s="5">
        <v>133656</v>
      </c>
      <c r="F20" s="5">
        <v>93241</v>
      </c>
      <c r="G20" s="5">
        <v>50111</v>
      </c>
      <c r="H20" s="5">
        <v>1432868</v>
      </c>
      <c r="I20" s="5">
        <v>190412</v>
      </c>
      <c r="J20" s="5">
        <v>255002</v>
      </c>
      <c r="K20" s="5">
        <v>35670</v>
      </c>
      <c r="L20" s="5">
        <v>994015</v>
      </c>
      <c r="M20" s="5">
        <v>132086</v>
      </c>
      <c r="N20" s="5">
        <v>588234</v>
      </c>
      <c r="O20" s="5">
        <v>233065</v>
      </c>
      <c r="P20" s="5">
        <v>2975470</v>
      </c>
    </row>
    <row r="21" spans="1:16">
      <c r="A21" s="5">
        <v>1397</v>
      </c>
      <c r="B21" s="5" t="s">
        <v>569</v>
      </c>
      <c r="C21" s="5">
        <v>5795518</v>
      </c>
      <c r="D21" s="5">
        <v>606556</v>
      </c>
      <c r="E21" s="5">
        <v>334475</v>
      </c>
      <c r="F21" s="5">
        <v>75700</v>
      </c>
      <c r="G21" s="5">
        <v>71547</v>
      </c>
      <c r="H21" s="5">
        <v>1359439</v>
      </c>
      <c r="I21" s="5">
        <v>381200</v>
      </c>
      <c r="J21" s="5">
        <v>242999</v>
      </c>
      <c r="K21" s="5">
        <v>42782</v>
      </c>
      <c r="L21" s="5">
        <v>103406</v>
      </c>
      <c r="M21" s="5">
        <v>208620</v>
      </c>
      <c r="N21" s="5">
        <v>921720</v>
      </c>
      <c r="O21" s="5">
        <v>290157</v>
      </c>
      <c r="P21" s="5">
        <v>1156916</v>
      </c>
    </row>
    <row r="22" spans="1:16">
      <c r="A22" s="5">
        <v>1397</v>
      </c>
      <c r="B22" s="5" t="s">
        <v>570</v>
      </c>
      <c r="C22" s="5">
        <v>3485334</v>
      </c>
      <c r="D22" s="5">
        <v>32562</v>
      </c>
      <c r="E22" s="5">
        <v>131758</v>
      </c>
      <c r="F22" s="5">
        <v>29655</v>
      </c>
      <c r="G22" s="5">
        <v>31658</v>
      </c>
      <c r="H22" s="5">
        <v>1590599</v>
      </c>
      <c r="I22" s="5">
        <v>88871</v>
      </c>
      <c r="J22" s="5">
        <v>76645</v>
      </c>
      <c r="K22" s="5">
        <v>6194</v>
      </c>
      <c r="L22" s="5">
        <v>70866</v>
      </c>
      <c r="M22" s="5">
        <v>42469</v>
      </c>
      <c r="N22" s="5">
        <v>777843</v>
      </c>
      <c r="O22" s="5">
        <v>57117</v>
      </c>
      <c r="P22" s="5">
        <v>549097</v>
      </c>
    </row>
    <row r="23" spans="1:16">
      <c r="A23" s="5">
        <v>1397</v>
      </c>
      <c r="B23" s="5" t="s">
        <v>571</v>
      </c>
      <c r="C23" s="5">
        <v>728233</v>
      </c>
      <c r="D23" s="5">
        <v>6857</v>
      </c>
      <c r="E23" s="5">
        <v>9653</v>
      </c>
      <c r="F23" s="5">
        <v>70791</v>
      </c>
      <c r="G23" s="5">
        <v>5154</v>
      </c>
      <c r="H23" s="5">
        <v>489662</v>
      </c>
      <c r="I23" s="5">
        <v>16135</v>
      </c>
      <c r="J23" s="5">
        <v>9951</v>
      </c>
      <c r="K23" s="5">
        <v>234</v>
      </c>
      <c r="L23" s="5">
        <v>10732</v>
      </c>
      <c r="M23" s="5">
        <v>5354</v>
      </c>
      <c r="N23" s="5">
        <v>14992</v>
      </c>
      <c r="O23" s="5">
        <v>6714</v>
      </c>
      <c r="P23" s="5">
        <v>82002</v>
      </c>
    </row>
    <row r="24" spans="1:16">
      <c r="A24" s="5">
        <v>1397</v>
      </c>
      <c r="B24" s="5" t="s">
        <v>572</v>
      </c>
      <c r="C24" s="5">
        <v>18097643</v>
      </c>
      <c r="D24" s="5">
        <v>1239435</v>
      </c>
      <c r="E24" s="5">
        <v>174510</v>
      </c>
      <c r="F24" s="5">
        <v>3827411</v>
      </c>
      <c r="G24" s="5">
        <v>27874</v>
      </c>
      <c r="H24" s="5">
        <v>1813906</v>
      </c>
      <c r="I24" s="5">
        <v>126522</v>
      </c>
      <c r="J24" s="5">
        <v>151526</v>
      </c>
      <c r="K24" s="5">
        <v>14281</v>
      </c>
      <c r="L24" s="5">
        <v>686170</v>
      </c>
      <c r="M24" s="5">
        <v>64399</v>
      </c>
      <c r="N24" s="5">
        <v>589657</v>
      </c>
      <c r="O24" s="5">
        <v>85176</v>
      </c>
      <c r="P24" s="5">
        <v>9296776</v>
      </c>
    </row>
    <row r="25" spans="1:16">
      <c r="A25" s="5">
        <v>1397</v>
      </c>
      <c r="B25" s="5" t="s">
        <v>573</v>
      </c>
      <c r="C25" s="5">
        <v>3756072</v>
      </c>
      <c r="D25" s="5">
        <v>1120605</v>
      </c>
      <c r="E25" s="5">
        <v>90531</v>
      </c>
      <c r="F25" s="5">
        <v>34277</v>
      </c>
      <c r="G25" s="5">
        <v>14745</v>
      </c>
      <c r="H25" s="5">
        <v>1078056</v>
      </c>
      <c r="I25" s="5">
        <v>115168</v>
      </c>
      <c r="J25" s="5">
        <v>62674</v>
      </c>
      <c r="K25" s="5">
        <v>20636</v>
      </c>
      <c r="L25" s="5">
        <v>116767</v>
      </c>
      <c r="M25" s="5">
        <v>23383</v>
      </c>
      <c r="N25" s="5">
        <v>66032</v>
      </c>
      <c r="O25" s="5">
        <v>38350</v>
      </c>
      <c r="P25" s="5">
        <v>974849</v>
      </c>
    </row>
    <row r="26" spans="1:16">
      <c r="A26" s="5">
        <v>1397</v>
      </c>
      <c r="B26" s="5" t="s">
        <v>574</v>
      </c>
      <c r="C26" s="5">
        <v>349227</v>
      </c>
      <c r="D26" s="5">
        <v>90812</v>
      </c>
      <c r="E26" s="5">
        <v>15197</v>
      </c>
      <c r="F26" s="5">
        <v>4191</v>
      </c>
      <c r="G26" s="5">
        <v>17797</v>
      </c>
      <c r="H26" s="5">
        <v>23657</v>
      </c>
      <c r="I26" s="5">
        <v>2861</v>
      </c>
      <c r="J26" s="5">
        <v>10114</v>
      </c>
      <c r="K26" s="5">
        <v>1549</v>
      </c>
      <c r="L26" s="5">
        <v>1425</v>
      </c>
      <c r="M26" s="5">
        <v>30194</v>
      </c>
      <c r="N26" s="5">
        <v>114754</v>
      </c>
      <c r="O26" s="5">
        <v>27258</v>
      </c>
      <c r="P26" s="5">
        <v>9418</v>
      </c>
    </row>
    <row r="27" spans="1:16">
      <c r="A27" s="5">
        <v>1397</v>
      </c>
      <c r="B27" s="5" t="s">
        <v>575</v>
      </c>
      <c r="C27" s="5">
        <v>1109082</v>
      </c>
      <c r="D27" s="5">
        <v>10639</v>
      </c>
      <c r="E27" s="5">
        <v>16542</v>
      </c>
      <c r="F27" s="5">
        <v>14795</v>
      </c>
      <c r="G27" s="5">
        <v>9782</v>
      </c>
      <c r="H27" s="5">
        <v>240800</v>
      </c>
      <c r="I27" s="5">
        <v>35360</v>
      </c>
      <c r="J27" s="5">
        <v>29318</v>
      </c>
      <c r="K27" s="5">
        <v>4089</v>
      </c>
      <c r="L27" s="5">
        <v>10282</v>
      </c>
      <c r="M27" s="5">
        <v>16360</v>
      </c>
      <c r="N27" s="5">
        <v>43826</v>
      </c>
      <c r="O27" s="5">
        <v>37406</v>
      </c>
      <c r="P27" s="5">
        <v>639885</v>
      </c>
    </row>
    <row r="28" spans="1:16">
      <c r="A28" s="5">
        <v>1397</v>
      </c>
      <c r="B28" s="5" t="s">
        <v>576</v>
      </c>
      <c r="C28" s="5">
        <v>4026110</v>
      </c>
      <c r="D28" s="5">
        <v>83301</v>
      </c>
      <c r="E28" s="5">
        <v>58612</v>
      </c>
      <c r="F28" s="5">
        <v>41644</v>
      </c>
      <c r="G28" s="5">
        <v>30806</v>
      </c>
      <c r="H28" s="5">
        <v>904130</v>
      </c>
      <c r="I28" s="5">
        <v>118518</v>
      </c>
      <c r="J28" s="5">
        <v>131934</v>
      </c>
      <c r="K28" s="5">
        <v>13386</v>
      </c>
      <c r="L28" s="5">
        <v>80501</v>
      </c>
      <c r="M28" s="5">
        <v>35332</v>
      </c>
      <c r="N28" s="5">
        <v>526856</v>
      </c>
      <c r="O28" s="5">
        <v>49114</v>
      </c>
      <c r="P28" s="5">
        <v>1951975</v>
      </c>
    </row>
    <row r="29" spans="1:16">
      <c r="A29" s="5">
        <v>1397</v>
      </c>
      <c r="B29" s="5" t="s">
        <v>577</v>
      </c>
      <c r="C29" s="5">
        <v>453770</v>
      </c>
      <c r="D29" s="5">
        <v>140043</v>
      </c>
      <c r="E29" s="5">
        <v>6103</v>
      </c>
      <c r="F29" s="5">
        <v>98</v>
      </c>
      <c r="G29" s="5">
        <v>3426</v>
      </c>
      <c r="H29" s="5">
        <v>38958</v>
      </c>
      <c r="I29" s="5">
        <v>18742</v>
      </c>
      <c r="J29" s="5">
        <v>32119</v>
      </c>
      <c r="K29" s="5">
        <v>3440</v>
      </c>
      <c r="L29" s="5">
        <v>7175</v>
      </c>
      <c r="M29" s="5">
        <v>4495</v>
      </c>
      <c r="N29" s="5">
        <v>20410</v>
      </c>
      <c r="O29" s="5">
        <v>10516</v>
      </c>
      <c r="P29" s="5">
        <v>168247</v>
      </c>
    </row>
    <row r="30" spans="1:16">
      <c r="A30" s="5">
        <v>1397</v>
      </c>
      <c r="B30" s="5" t="s">
        <v>578</v>
      </c>
      <c r="C30" s="5">
        <v>4977073</v>
      </c>
      <c r="D30" s="5">
        <v>82945</v>
      </c>
      <c r="E30" s="5">
        <v>171277</v>
      </c>
      <c r="F30" s="5">
        <v>42334</v>
      </c>
      <c r="G30" s="5">
        <v>32981</v>
      </c>
      <c r="H30" s="5">
        <v>1059714</v>
      </c>
      <c r="I30" s="5">
        <v>134405</v>
      </c>
      <c r="J30" s="5">
        <v>131006</v>
      </c>
      <c r="K30" s="5">
        <v>18331</v>
      </c>
      <c r="L30" s="5">
        <v>252086</v>
      </c>
      <c r="M30" s="5">
        <v>109519</v>
      </c>
      <c r="N30" s="5">
        <v>1093697</v>
      </c>
      <c r="O30" s="5">
        <v>407086</v>
      </c>
      <c r="P30" s="5">
        <v>1441692</v>
      </c>
    </row>
    <row r="31" spans="1:16">
      <c r="A31" s="5">
        <v>1397</v>
      </c>
      <c r="B31" s="5" t="s">
        <v>579</v>
      </c>
      <c r="C31" s="5">
        <v>27472196</v>
      </c>
      <c r="D31" s="5">
        <v>11420240</v>
      </c>
      <c r="E31" s="5">
        <v>377787</v>
      </c>
      <c r="F31" s="5">
        <v>106309</v>
      </c>
      <c r="G31" s="5">
        <v>297213</v>
      </c>
      <c r="H31" s="5">
        <v>1637517</v>
      </c>
      <c r="I31" s="5">
        <v>780839</v>
      </c>
      <c r="J31" s="5">
        <v>223699</v>
      </c>
      <c r="K31" s="5">
        <v>52650</v>
      </c>
      <c r="L31" s="5">
        <v>466059</v>
      </c>
      <c r="M31" s="5">
        <v>123394</v>
      </c>
      <c r="N31" s="5">
        <v>1555837</v>
      </c>
      <c r="O31" s="5">
        <v>265620</v>
      </c>
      <c r="P31" s="5">
        <v>10165033</v>
      </c>
    </row>
    <row r="32" spans="1:16">
      <c r="A32" s="5">
        <v>1397</v>
      </c>
      <c r="B32" s="5" t="s">
        <v>580</v>
      </c>
      <c r="C32" s="5">
        <v>30032991</v>
      </c>
      <c r="D32" s="5">
        <v>14143284</v>
      </c>
      <c r="E32" s="5">
        <v>131925</v>
      </c>
      <c r="F32" s="5">
        <v>180258</v>
      </c>
      <c r="G32" s="5">
        <v>50243</v>
      </c>
      <c r="H32" s="5">
        <v>2437048</v>
      </c>
      <c r="I32" s="5">
        <v>185705</v>
      </c>
      <c r="J32" s="5">
        <v>320948</v>
      </c>
      <c r="K32" s="5">
        <v>23623</v>
      </c>
      <c r="L32" s="5">
        <v>137452</v>
      </c>
      <c r="M32" s="5">
        <v>17082</v>
      </c>
      <c r="N32" s="5">
        <v>126781</v>
      </c>
      <c r="O32" s="5">
        <v>235788</v>
      </c>
      <c r="P32" s="5">
        <v>12042855</v>
      </c>
    </row>
    <row r="33" spans="1:16">
      <c r="A33" s="5">
        <v>1397</v>
      </c>
      <c r="B33" s="5" t="s">
        <v>581</v>
      </c>
      <c r="C33" s="5">
        <v>1016542</v>
      </c>
      <c r="D33" s="5">
        <v>45034</v>
      </c>
      <c r="E33" s="5">
        <v>34562</v>
      </c>
      <c r="F33" s="5">
        <v>16935</v>
      </c>
      <c r="G33" s="5">
        <v>12760</v>
      </c>
      <c r="H33" s="5">
        <v>337465</v>
      </c>
      <c r="I33" s="5">
        <v>23982</v>
      </c>
      <c r="J33" s="5">
        <v>33462</v>
      </c>
      <c r="K33" s="5">
        <v>3967</v>
      </c>
      <c r="L33" s="5">
        <v>21108</v>
      </c>
      <c r="M33" s="5">
        <v>23509</v>
      </c>
      <c r="N33" s="5">
        <v>109133</v>
      </c>
      <c r="O33" s="5">
        <v>30045</v>
      </c>
      <c r="P33" s="5">
        <v>324580</v>
      </c>
    </row>
    <row r="34" spans="1:16">
      <c r="A34" s="5">
        <v>1397</v>
      </c>
      <c r="B34" s="5" t="s">
        <v>582</v>
      </c>
      <c r="C34" s="5">
        <v>4140472</v>
      </c>
      <c r="D34" s="5">
        <v>70570</v>
      </c>
      <c r="E34" s="5">
        <v>44968</v>
      </c>
      <c r="F34" s="5">
        <v>20883</v>
      </c>
      <c r="G34" s="5">
        <v>35608</v>
      </c>
      <c r="H34" s="5">
        <v>1464962</v>
      </c>
      <c r="I34" s="5">
        <v>169492</v>
      </c>
      <c r="J34" s="5">
        <v>101465</v>
      </c>
      <c r="K34" s="5">
        <v>53584</v>
      </c>
      <c r="L34" s="5">
        <v>108910</v>
      </c>
      <c r="M34" s="5">
        <v>33334</v>
      </c>
      <c r="N34" s="5">
        <v>158162</v>
      </c>
      <c r="O34" s="5">
        <v>95431</v>
      </c>
      <c r="P34" s="5">
        <v>1783105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7" t="s">
        <v>165</v>
      </c>
      <c r="B1" s="7"/>
      <c r="C1" s="8" t="str">
        <f>CONCATENATE("18-",'فهرست جداول'!E9,"-",MID('فهرست جداول'!B1, 58,10), "                  (میلیون ریال)")</f>
        <v>18-دریافتی خدمات غیر صنعتی کارگاه‏ها بر حسب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39" customHeight="1" thickBot="1">
      <c r="A2" s="40" t="s">
        <v>128</v>
      </c>
      <c r="B2" s="40" t="s">
        <v>158</v>
      </c>
      <c r="C2" s="41" t="s">
        <v>68</v>
      </c>
      <c r="D2" s="41" t="s">
        <v>69</v>
      </c>
      <c r="E2" s="41" t="s">
        <v>70</v>
      </c>
      <c r="F2" s="41" t="s">
        <v>71</v>
      </c>
      <c r="G2" s="41" t="s">
        <v>72</v>
      </c>
      <c r="H2" s="41" t="s">
        <v>73</v>
      </c>
      <c r="I2" s="41" t="s">
        <v>81</v>
      </c>
      <c r="J2" s="41" t="s">
        <v>82</v>
      </c>
      <c r="K2" s="41" t="s">
        <v>83</v>
      </c>
      <c r="L2" s="41" t="s">
        <v>84</v>
      </c>
      <c r="M2" s="41" t="s">
        <v>85</v>
      </c>
      <c r="N2" s="41" t="s">
        <v>80</v>
      </c>
    </row>
    <row r="3" spans="1:14">
      <c r="A3" s="5">
        <v>1397</v>
      </c>
      <c r="B3" s="5" t="s">
        <v>551</v>
      </c>
      <c r="C3" s="5">
        <v>92650764</v>
      </c>
      <c r="D3" s="5">
        <v>23684449</v>
      </c>
      <c r="E3" s="5">
        <v>2476604</v>
      </c>
      <c r="F3" s="5">
        <v>924594</v>
      </c>
      <c r="G3" s="5">
        <v>650</v>
      </c>
      <c r="H3" s="5">
        <v>898434</v>
      </c>
      <c r="I3" s="5">
        <v>222939</v>
      </c>
      <c r="J3" s="5">
        <v>16302</v>
      </c>
      <c r="K3" s="5">
        <v>84837</v>
      </c>
      <c r="L3" s="5">
        <v>101659</v>
      </c>
      <c r="M3" s="5">
        <v>10224</v>
      </c>
      <c r="N3" s="5">
        <v>64230072</v>
      </c>
    </row>
    <row r="4" spans="1:14">
      <c r="A4" s="5">
        <v>1397</v>
      </c>
      <c r="B4" s="5" t="s">
        <v>552</v>
      </c>
      <c r="C4" s="5">
        <v>4935815</v>
      </c>
      <c r="D4" s="5">
        <v>0</v>
      </c>
      <c r="E4" s="5">
        <v>222609</v>
      </c>
      <c r="F4" s="5">
        <v>0</v>
      </c>
      <c r="G4" s="5">
        <v>0</v>
      </c>
      <c r="H4" s="5">
        <v>89634</v>
      </c>
      <c r="I4" s="5">
        <v>31963</v>
      </c>
      <c r="J4" s="5">
        <v>0</v>
      </c>
      <c r="K4" s="5">
        <v>13982</v>
      </c>
      <c r="L4" s="5">
        <v>2686</v>
      </c>
      <c r="M4" s="5">
        <v>0</v>
      </c>
      <c r="N4" s="5">
        <v>4574941</v>
      </c>
    </row>
    <row r="5" spans="1:14">
      <c r="A5" s="5">
        <v>1397</v>
      </c>
      <c r="B5" s="5" t="s">
        <v>553</v>
      </c>
      <c r="C5" s="5">
        <v>21579</v>
      </c>
      <c r="D5" s="5">
        <v>0</v>
      </c>
      <c r="E5" s="5">
        <v>4356</v>
      </c>
      <c r="F5" s="5">
        <v>940</v>
      </c>
      <c r="G5" s="5">
        <v>0</v>
      </c>
      <c r="H5" s="5">
        <v>0</v>
      </c>
      <c r="I5" s="5">
        <v>5129</v>
      </c>
      <c r="J5" s="5">
        <v>0</v>
      </c>
      <c r="K5" s="5">
        <v>1922</v>
      </c>
      <c r="L5" s="5">
        <v>0</v>
      </c>
      <c r="M5" s="5">
        <v>0</v>
      </c>
      <c r="N5" s="5">
        <v>9232</v>
      </c>
    </row>
    <row r="6" spans="1:14">
      <c r="A6" s="5">
        <v>1397</v>
      </c>
      <c r="B6" s="5" t="s">
        <v>554</v>
      </c>
      <c r="C6" s="5">
        <v>20109</v>
      </c>
      <c r="D6" s="5">
        <v>0</v>
      </c>
      <c r="E6" s="5">
        <v>7086</v>
      </c>
      <c r="F6" s="5">
        <v>0</v>
      </c>
      <c r="G6" s="5">
        <v>0</v>
      </c>
      <c r="H6" s="5">
        <v>3262</v>
      </c>
      <c r="I6" s="5">
        <v>2682</v>
      </c>
      <c r="J6" s="5">
        <v>0</v>
      </c>
      <c r="K6" s="5">
        <v>0</v>
      </c>
      <c r="L6" s="5">
        <v>0</v>
      </c>
      <c r="M6" s="5">
        <v>0</v>
      </c>
      <c r="N6" s="5">
        <v>7079</v>
      </c>
    </row>
    <row r="7" spans="1:14">
      <c r="A7" s="5">
        <v>1397</v>
      </c>
      <c r="B7" s="5" t="s">
        <v>555</v>
      </c>
      <c r="C7" s="5">
        <v>16244621</v>
      </c>
      <c r="D7" s="5">
        <v>250</v>
      </c>
      <c r="E7" s="5">
        <v>25505</v>
      </c>
      <c r="F7" s="5">
        <v>146597</v>
      </c>
      <c r="G7" s="5">
        <v>0</v>
      </c>
      <c r="H7" s="5">
        <v>2011</v>
      </c>
      <c r="I7" s="5">
        <v>5139</v>
      </c>
      <c r="J7" s="5">
        <v>0</v>
      </c>
      <c r="K7" s="5">
        <v>0</v>
      </c>
      <c r="L7" s="5">
        <v>3739</v>
      </c>
      <c r="M7" s="5">
        <v>0</v>
      </c>
      <c r="N7" s="5">
        <v>16061380</v>
      </c>
    </row>
    <row r="8" spans="1:14">
      <c r="A8" s="5">
        <v>1397</v>
      </c>
      <c r="B8" s="5" t="s">
        <v>556</v>
      </c>
      <c r="C8" s="5">
        <v>252473</v>
      </c>
      <c r="D8" s="5">
        <v>22105</v>
      </c>
      <c r="E8" s="5">
        <v>108453</v>
      </c>
      <c r="F8" s="5">
        <v>3131</v>
      </c>
      <c r="G8" s="5">
        <v>0</v>
      </c>
      <c r="H8" s="5">
        <v>3231</v>
      </c>
      <c r="I8" s="5">
        <v>8436</v>
      </c>
      <c r="J8" s="5">
        <v>0</v>
      </c>
      <c r="K8" s="5">
        <v>102</v>
      </c>
      <c r="L8" s="5">
        <v>8043</v>
      </c>
      <c r="M8" s="5">
        <v>0</v>
      </c>
      <c r="N8" s="5">
        <v>98972</v>
      </c>
    </row>
    <row r="9" spans="1:14">
      <c r="A9" s="5">
        <v>1397</v>
      </c>
      <c r="B9" s="5" t="s">
        <v>557</v>
      </c>
      <c r="C9" s="5">
        <v>211095</v>
      </c>
      <c r="D9" s="5">
        <v>204241</v>
      </c>
      <c r="E9" s="5">
        <v>0</v>
      </c>
      <c r="F9" s="5">
        <v>0</v>
      </c>
      <c r="G9" s="5">
        <v>0</v>
      </c>
      <c r="H9" s="5">
        <v>0</v>
      </c>
      <c r="I9" s="5">
        <v>6726</v>
      </c>
      <c r="J9" s="5">
        <v>0</v>
      </c>
      <c r="K9" s="5">
        <v>0</v>
      </c>
      <c r="L9" s="5">
        <v>0</v>
      </c>
      <c r="M9" s="5">
        <v>0</v>
      </c>
      <c r="N9" s="5">
        <v>128</v>
      </c>
    </row>
    <row r="10" spans="1:14">
      <c r="A10" s="5">
        <v>1397</v>
      </c>
      <c r="B10" s="5" t="s">
        <v>558</v>
      </c>
      <c r="C10" s="5">
        <v>1206736</v>
      </c>
      <c r="D10" s="5">
        <v>0</v>
      </c>
      <c r="E10" s="5">
        <v>653143</v>
      </c>
      <c r="F10" s="5">
        <v>6922</v>
      </c>
      <c r="G10" s="5">
        <v>0</v>
      </c>
      <c r="H10" s="5">
        <v>0</v>
      </c>
      <c r="I10" s="5">
        <v>680</v>
      </c>
      <c r="J10" s="5">
        <v>0</v>
      </c>
      <c r="K10" s="5">
        <v>0</v>
      </c>
      <c r="L10" s="5">
        <v>0</v>
      </c>
      <c r="M10" s="5">
        <v>0</v>
      </c>
      <c r="N10" s="5">
        <v>545991</v>
      </c>
    </row>
    <row r="11" spans="1:14">
      <c r="A11" s="5">
        <v>1397</v>
      </c>
      <c r="B11" s="5" t="s">
        <v>559</v>
      </c>
      <c r="C11" s="5">
        <v>28592228</v>
      </c>
      <c r="D11" s="5">
        <v>8653415</v>
      </c>
      <c r="E11" s="5">
        <v>570320</v>
      </c>
      <c r="F11" s="5">
        <v>488634</v>
      </c>
      <c r="G11" s="5">
        <v>488</v>
      </c>
      <c r="H11" s="5">
        <v>192523</v>
      </c>
      <c r="I11" s="5">
        <v>13531</v>
      </c>
      <c r="J11" s="5">
        <v>3931</v>
      </c>
      <c r="K11" s="5">
        <v>35464</v>
      </c>
      <c r="L11" s="5">
        <v>45417</v>
      </c>
      <c r="M11" s="5">
        <v>7085</v>
      </c>
      <c r="N11" s="5">
        <v>18581421</v>
      </c>
    </row>
    <row r="12" spans="1:14">
      <c r="A12" s="5">
        <v>1397</v>
      </c>
      <c r="B12" s="5" t="s">
        <v>560</v>
      </c>
      <c r="C12" s="5">
        <v>102524</v>
      </c>
      <c r="D12" s="5">
        <v>0</v>
      </c>
      <c r="E12" s="5">
        <v>400</v>
      </c>
      <c r="F12" s="5">
        <v>0</v>
      </c>
      <c r="G12" s="5">
        <v>0</v>
      </c>
      <c r="H12" s="5">
        <v>13902</v>
      </c>
      <c r="I12" s="5">
        <v>79</v>
      </c>
      <c r="J12" s="5">
        <v>0</v>
      </c>
      <c r="K12" s="5">
        <v>0</v>
      </c>
      <c r="L12" s="5">
        <v>0</v>
      </c>
      <c r="M12" s="5">
        <v>0</v>
      </c>
      <c r="N12" s="5">
        <v>88143</v>
      </c>
    </row>
    <row r="13" spans="1:14">
      <c r="A13" s="5">
        <v>1397</v>
      </c>
      <c r="B13" s="5" t="s">
        <v>561</v>
      </c>
      <c r="C13" s="5">
        <v>5435</v>
      </c>
      <c r="D13" s="5">
        <v>0</v>
      </c>
      <c r="E13" s="5">
        <v>2891</v>
      </c>
      <c r="F13" s="5">
        <v>0</v>
      </c>
      <c r="G13" s="5">
        <v>0</v>
      </c>
      <c r="H13" s="5">
        <v>1417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1127</v>
      </c>
    </row>
    <row r="14" spans="1:14">
      <c r="A14" s="5">
        <v>1397</v>
      </c>
      <c r="B14" s="5" t="s">
        <v>562</v>
      </c>
      <c r="C14" s="5">
        <v>382116</v>
      </c>
      <c r="D14" s="5">
        <v>454</v>
      </c>
      <c r="E14" s="5">
        <v>103679</v>
      </c>
      <c r="F14" s="5">
        <v>4746</v>
      </c>
      <c r="G14" s="5">
        <v>0</v>
      </c>
      <c r="H14" s="5">
        <v>46784</v>
      </c>
      <c r="I14" s="5">
        <v>3220</v>
      </c>
      <c r="J14" s="5">
        <v>0</v>
      </c>
      <c r="K14" s="5">
        <v>2507</v>
      </c>
      <c r="L14" s="5">
        <v>529</v>
      </c>
      <c r="M14" s="5">
        <v>0</v>
      </c>
      <c r="N14" s="5">
        <v>220197</v>
      </c>
    </row>
    <row r="15" spans="1:14">
      <c r="A15" s="5">
        <v>1397</v>
      </c>
      <c r="B15" s="5" t="s">
        <v>563</v>
      </c>
      <c r="C15" s="5">
        <v>22344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22</v>
      </c>
      <c r="M15" s="5">
        <v>0</v>
      </c>
      <c r="N15" s="5">
        <v>22322</v>
      </c>
    </row>
    <row r="16" spans="1:14">
      <c r="A16" s="5">
        <v>1397</v>
      </c>
      <c r="B16" s="5" t="s">
        <v>564</v>
      </c>
      <c r="C16" s="5">
        <v>13435837</v>
      </c>
      <c r="D16" s="5">
        <v>9054727</v>
      </c>
      <c r="E16" s="5">
        <v>99092</v>
      </c>
      <c r="F16" s="5">
        <v>920</v>
      </c>
      <c r="G16" s="5">
        <v>163</v>
      </c>
      <c r="H16" s="5">
        <v>1539</v>
      </c>
      <c r="I16" s="5">
        <v>6467</v>
      </c>
      <c r="J16" s="5">
        <v>5567</v>
      </c>
      <c r="K16" s="5">
        <v>25</v>
      </c>
      <c r="L16" s="5">
        <v>1104</v>
      </c>
      <c r="M16" s="5">
        <v>0</v>
      </c>
      <c r="N16" s="5">
        <v>4266235</v>
      </c>
    </row>
    <row r="17" spans="1:14">
      <c r="A17" s="5">
        <v>1397</v>
      </c>
      <c r="B17" s="5" t="s">
        <v>565</v>
      </c>
      <c r="C17" s="5">
        <v>65461</v>
      </c>
      <c r="D17" s="5">
        <v>0</v>
      </c>
      <c r="E17" s="5">
        <v>2453</v>
      </c>
      <c r="F17" s="5">
        <v>1200</v>
      </c>
      <c r="G17" s="5">
        <v>0</v>
      </c>
      <c r="H17" s="5">
        <v>3</v>
      </c>
      <c r="I17" s="5">
        <v>0</v>
      </c>
      <c r="J17" s="5">
        <v>0</v>
      </c>
      <c r="K17" s="5">
        <v>0</v>
      </c>
      <c r="L17" s="5">
        <v>701</v>
      </c>
      <c r="M17" s="5">
        <v>0</v>
      </c>
      <c r="N17" s="5">
        <v>61104</v>
      </c>
    </row>
    <row r="18" spans="1:14">
      <c r="A18" s="5">
        <v>1397</v>
      </c>
      <c r="B18" s="5" t="s">
        <v>566</v>
      </c>
      <c r="C18" s="5">
        <v>3267</v>
      </c>
      <c r="D18" s="5">
        <v>0</v>
      </c>
      <c r="E18" s="5">
        <v>160</v>
      </c>
      <c r="F18" s="5">
        <v>0</v>
      </c>
      <c r="G18" s="5">
        <v>0</v>
      </c>
      <c r="H18" s="5">
        <v>0</v>
      </c>
      <c r="I18" s="5">
        <v>859</v>
      </c>
      <c r="J18" s="5">
        <v>0</v>
      </c>
      <c r="K18" s="5">
        <v>0</v>
      </c>
      <c r="L18" s="5">
        <v>106</v>
      </c>
      <c r="M18" s="5">
        <v>0</v>
      </c>
      <c r="N18" s="5">
        <v>2142</v>
      </c>
    </row>
    <row r="19" spans="1:14">
      <c r="A19" s="5">
        <v>1397</v>
      </c>
      <c r="B19" s="5" t="s">
        <v>567</v>
      </c>
      <c r="C19" s="5">
        <v>4545</v>
      </c>
      <c r="D19" s="5">
        <v>0</v>
      </c>
      <c r="E19" s="5">
        <v>169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4376</v>
      </c>
    </row>
    <row r="20" spans="1:14">
      <c r="A20" s="5">
        <v>1397</v>
      </c>
      <c r="B20" s="5" t="s">
        <v>568</v>
      </c>
      <c r="C20" s="5">
        <v>4834890</v>
      </c>
      <c r="D20" s="5">
        <v>0</v>
      </c>
      <c r="E20" s="5">
        <v>16210</v>
      </c>
      <c r="F20" s="5">
        <v>17876</v>
      </c>
      <c r="G20" s="5">
        <v>0</v>
      </c>
      <c r="H20" s="5">
        <v>46417</v>
      </c>
      <c r="I20" s="5">
        <v>100</v>
      </c>
      <c r="J20" s="5">
        <v>0</v>
      </c>
      <c r="K20" s="5">
        <v>11013</v>
      </c>
      <c r="L20" s="5">
        <v>443</v>
      </c>
      <c r="M20" s="5">
        <v>0</v>
      </c>
      <c r="N20" s="5">
        <v>4742831</v>
      </c>
    </row>
    <row r="21" spans="1:14">
      <c r="A21" s="5">
        <v>1397</v>
      </c>
      <c r="B21" s="5" t="s">
        <v>569</v>
      </c>
      <c r="C21" s="5">
        <v>5735435</v>
      </c>
      <c r="D21" s="5">
        <v>4580955</v>
      </c>
      <c r="E21" s="5">
        <v>478187</v>
      </c>
      <c r="F21" s="5">
        <v>78613</v>
      </c>
      <c r="G21" s="5">
        <v>0</v>
      </c>
      <c r="H21" s="5">
        <v>1933</v>
      </c>
      <c r="I21" s="5">
        <v>13195</v>
      </c>
      <c r="J21" s="5">
        <v>0</v>
      </c>
      <c r="K21" s="5">
        <v>2815</v>
      </c>
      <c r="L21" s="5">
        <v>136</v>
      </c>
      <c r="M21" s="5">
        <v>0</v>
      </c>
      <c r="N21" s="5">
        <v>579601</v>
      </c>
    </row>
    <row r="22" spans="1:14">
      <c r="A22" s="5">
        <v>1397</v>
      </c>
      <c r="B22" s="5" t="s">
        <v>570</v>
      </c>
      <c r="C22" s="5">
        <v>28791</v>
      </c>
      <c r="D22" s="5">
        <v>0</v>
      </c>
      <c r="E22" s="5">
        <v>25007</v>
      </c>
      <c r="F22" s="5">
        <v>220</v>
      </c>
      <c r="G22" s="5">
        <v>0</v>
      </c>
      <c r="H22" s="5">
        <v>0</v>
      </c>
      <c r="I22" s="5">
        <v>3096</v>
      </c>
      <c r="J22" s="5">
        <v>0</v>
      </c>
      <c r="K22" s="5">
        <v>0</v>
      </c>
      <c r="L22" s="5">
        <v>0</v>
      </c>
      <c r="M22" s="5">
        <v>0</v>
      </c>
      <c r="N22" s="5">
        <v>469</v>
      </c>
    </row>
    <row r="23" spans="1:14">
      <c r="A23" s="5">
        <v>1397</v>
      </c>
      <c r="B23" s="5" t="s">
        <v>571</v>
      </c>
      <c r="C23" s="5">
        <v>2569</v>
      </c>
      <c r="D23" s="5">
        <v>0</v>
      </c>
      <c r="E23" s="5">
        <v>84</v>
      </c>
      <c r="F23" s="5">
        <v>0</v>
      </c>
      <c r="G23" s="5">
        <v>0</v>
      </c>
      <c r="H23" s="5">
        <v>156</v>
      </c>
      <c r="I23" s="5">
        <v>84</v>
      </c>
      <c r="J23" s="5">
        <v>0</v>
      </c>
      <c r="K23" s="5">
        <v>0</v>
      </c>
      <c r="L23" s="5">
        <v>80</v>
      </c>
      <c r="M23" s="5">
        <v>0</v>
      </c>
      <c r="N23" s="5">
        <v>2165</v>
      </c>
    </row>
    <row r="24" spans="1:14">
      <c r="A24" s="5">
        <v>1397</v>
      </c>
      <c r="B24" s="5" t="s">
        <v>572</v>
      </c>
      <c r="C24" s="5">
        <v>130971</v>
      </c>
      <c r="D24" s="5">
        <v>0</v>
      </c>
      <c r="E24" s="5">
        <v>21235</v>
      </c>
      <c r="F24" s="5">
        <v>0</v>
      </c>
      <c r="G24" s="5">
        <v>0</v>
      </c>
      <c r="H24" s="5">
        <v>1255</v>
      </c>
      <c r="I24" s="5">
        <v>0</v>
      </c>
      <c r="J24" s="5">
        <v>0</v>
      </c>
      <c r="K24" s="5">
        <v>0</v>
      </c>
      <c r="L24" s="5">
        <v>12852</v>
      </c>
      <c r="M24" s="5">
        <v>0</v>
      </c>
      <c r="N24" s="5">
        <v>95629</v>
      </c>
    </row>
    <row r="25" spans="1:14">
      <c r="A25" s="5">
        <v>1397</v>
      </c>
      <c r="B25" s="5" t="s">
        <v>573</v>
      </c>
      <c r="C25" s="5">
        <v>783621</v>
      </c>
      <c r="D25" s="5">
        <v>776321</v>
      </c>
      <c r="E25" s="5">
        <v>0</v>
      </c>
      <c r="F25" s="5">
        <v>0</v>
      </c>
      <c r="G25" s="5">
        <v>0</v>
      </c>
      <c r="H25" s="5">
        <v>0</v>
      </c>
      <c r="I25" s="5">
        <v>968</v>
      </c>
      <c r="J25" s="5">
        <v>0</v>
      </c>
      <c r="K25" s="5">
        <v>0</v>
      </c>
      <c r="L25" s="5">
        <v>0</v>
      </c>
      <c r="M25" s="5">
        <v>0</v>
      </c>
      <c r="N25" s="5">
        <v>6332</v>
      </c>
    </row>
    <row r="26" spans="1:14">
      <c r="A26" s="5">
        <v>1397</v>
      </c>
      <c r="B26" s="5" t="s">
        <v>574</v>
      </c>
      <c r="C26" s="5">
        <v>628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628</v>
      </c>
    </row>
    <row r="27" spans="1:14">
      <c r="A27" s="5">
        <v>1397</v>
      </c>
      <c r="B27" s="5" t="s">
        <v>575</v>
      </c>
      <c r="C27" s="5">
        <v>23420</v>
      </c>
      <c r="D27" s="5">
        <v>0</v>
      </c>
      <c r="E27" s="5">
        <v>5979</v>
      </c>
      <c r="F27" s="5">
        <v>0</v>
      </c>
      <c r="G27" s="5">
        <v>0</v>
      </c>
      <c r="H27" s="5">
        <v>220</v>
      </c>
      <c r="I27" s="5">
        <v>31</v>
      </c>
      <c r="J27" s="5">
        <v>0</v>
      </c>
      <c r="K27" s="5">
        <v>0</v>
      </c>
      <c r="L27" s="5">
        <v>0</v>
      </c>
      <c r="M27" s="5">
        <v>0</v>
      </c>
      <c r="N27" s="5">
        <v>17190</v>
      </c>
    </row>
    <row r="28" spans="1:14">
      <c r="A28" s="5">
        <v>1397</v>
      </c>
      <c r="B28" s="5" t="s">
        <v>576</v>
      </c>
      <c r="C28" s="5">
        <v>514475</v>
      </c>
      <c r="D28" s="5">
        <v>121536</v>
      </c>
      <c r="E28" s="5">
        <v>260</v>
      </c>
      <c r="F28" s="5">
        <v>792</v>
      </c>
      <c r="G28" s="5">
        <v>0</v>
      </c>
      <c r="H28" s="5">
        <v>309962</v>
      </c>
      <c r="I28" s="5">
        <v>29133</v>
      </c>
      <c r="J28" s="5">
        <v>0</v>
      </c>
      <c r="K28" s="5">
        <v>0</v>
      </c>
      <c r="L28" s="5">
        <v>4324</v>
      </c>
      <c r="M28" s="5">
        <v>3140</v>
      </c>
      <c r="N28" s="5">
        <v>45328</v>
      </c>
    </row>
    <row r="29" spans="1:14">
      <c r="A29" s="5">
        <v>1397</v>
      </c>
      <c r="B29" s="5" t="s">
        <v>577</v>
      </c>
      <c r="C29" s="5">
        <v>68176</v>
      </c>
      <c r="D29" s="5">
        <v>0</v>
      </c>
      <c r="E29" s="5">
        <v>3861</v>
      </c>
      <c r="F29" s="5">
        <v>0</v>
      </c>
      <c r="G29" s="5">
        <v>0</v>
      </c>
      <c r="H29" s="5">
        <v>0</v>
      </c>
      <c r="I29" s="5">
        <v>2889</v>
      </c>
      <c r="J29" s="5">
        <v>0</v>
      </c>
      <c r="K29" s="5">
        <v>0</v>
      </c>
      <c r="L29" s="5">
        <v>0</v>
      </c>
      <c r="M29" s="5">
        <v>0</v>
      </c>
      <c r="N29" s="5">
        <v>61426</v>
      </c>
    </row>
    <row r="30" spans="1:14">
      <c r="A30" s="5">
        <v>1397</v>
      </c>
      <c r="B30" s="5" t="s">
        <v>578</v>
      </c>
      <c r="C30" s="5">
        <v>918026</v>
      </c>
      <c r="D30" s="5">
        <v>270447</v>
      </c>
      <c r="E30" s="5">
        <v>59194</v>
      </c>
      <c r="F30" s="5">
        <v>161564</v>
      </c>
      <c r="G30" s="5">
        <v>0</v>
      </c>
      <c r="H30" s="5">
        <v>0</v>
      </c>
      <c r="I30" s="5">
        <v>2865</v>
      </c>
      <c r="J30" s="5">
        <v>0</v>
      </c>
      <c r="K30" s="5">
        <v>7277</v>
      </c>
      <c r="L30" s="5">
        <v>361</v>
      </c>
      <c r="M30" s="5">
        <v>0</v>
      </c>
      <c r="N30" s="5">
        <v>416319</v>
      </c>
    </row>
    <row r="31" spans="1:14">
      <c r="A31" s="5">
        <v>1397</v>
      </c>
      <c r="B31" s="5" t="s">
        <v>579</v>
      </c>
      <c r="C31" s="5">
        <v>1669586</v>
      </c>
      <c r="D31" s="5">
        <v>0</v>
      </c>
      <c r="E31" s="5">
        <v>7606</v>
      </c>
      <c r="F31" s="5">
        <v>10000</v>
      </c>
      <c r="G31" s="5">
        <v>0</v>
      </c>
      <c r="H31" s="5">
        <v>40160</v>
      </c>
      <c r="I31" s="5">
        <v>1585</v>
      </c>
      <c r="J31" s="5">
        <v>479</v>
      </c>
      <c r="K31" s="5">
        <v>9730</v>
      </c>
      <c r="L31" s="5">
        <v>3328</v>
      </c>
      <c r="M31" s="5">
        <v>0</v>
      </c>
      <c r="N31" s="5">
        <v>1596697</v>
      </c>
    </row>
    <row r="32" spans="1:14">
      <c r="A32" s="5">
        <v>1397</v>
      </c>
      <c r="B32" s="5" t="s">
        <v>580</v>
      </c>
      <c r="C32" s="5">
        <v>12309863</v>
      </c>
      <c r="D32" s="5">
        <v>0</v>
      </c>
      <c r="E32" s="5">
        <v>34024</v>
      </c>
      <c r="F32" s="5">
        <v>1958</v>
      </c>
      <c r="G32" s="5">
        <v>0</v>
      </c>
      <c r="H32" s="5">
        <v>128677</v>
      </c>
      <c r="I32" s="5">
        <v>80000</v>
      </c>
      <c r="J32" s="5">
        <v>0</v>
      </c>
      <c r="K32" s="5">
        <v>0</v>
      </c>
      <c r="L32" s="5">
        <v>17427</v>
      </c>
      <c r="M32" s="5">
        <v>0</v>
      </c>
      <c r="N32" s="5">
        <v>12047777</v>
      </c>
    </row>
    <row r="33" spans="1:14">
      <c r="A33" s="5">
        <v>1397</v>
      </c>
      <c r="B33" s="5" t="s">
        <v>581</v>
      </c>
      <c r="C33" s="5">
        <v>19990</v>
      </c>
      <c r="D33" s="5">
        <v>0</v>
      </c>
      <c r="E33" s="5">
        <v>671</v>
      </c>
      <c r="F33" s="5">
        <v>0</v>
      </c>
      <c r="G33" s="5">
        <v>0</v>
      </c>
      <c r="H33" s="5">
        <v>0</v>
      </c>
      <c r="I33" s="5">
        <v>119</v>
      </c>
      <c r="J33" s="5">
        <v>0</v>
      </c>
      <c r="K33" s="5">
        <v>0</v>
      </c>
      <c r="L33" s="5">
        <v>0</v>
      </c>
      <c r="M33" s="5">
        <v>0</v>
      </c>
      <c r="N33" s="5">
        <v>19200</v>
      </c>
    </row>
    <row r="34" spans="1:14">
      <c r="A34" s="5">
        <v>1397</v>
      </c>
      <c r="B34" s="5" t="s">
        <v>582</v>
      </c>
      <c r="C34" s="5">
        <v>104138</v>
      </c>
      <c r="D34" s="5">
        <v>0</v>
      </c>
      <c r="E34" s="5">
        <v>23971</v>
      </c>
      <c r="F34" s="5">
        <v>481</v>
      </c>
      <c r="G34" s="5">
        <v>0</v>
      </c>
      <c r="H34" s="5">
        <v>15347</v>
      </c>
      <c r="I34" s="5">
        <v>3961</v>
      </c>
      <c r="J34" s="5">
        <v>6325</v>
      </c>
      <c r="K34" s="5">
        <v>0</v>
      </c>
      <c r="L34" s="5">
        <v>363</v>
      </c>
      <c r="M34" s="5">
        <v>0</v>
      </c>
      <c r="N34" s="5">
        <v>53690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11" width="14.42578125" style="3" customWidth="1"/>
    <col min="12" max="12" width="16.28515625" style="3" customWidth="1"/>
    <col min="13" max="14" width="13" style="3" customWidth="1"/>
    <col min="15" max="15" width="12.7109375" style="3" customWidth="1"/>
    <col min="16" max="16" width="14" style="3" customWidth="1"/>
    <col min="17" max="17" width="12.5703125" style="3" customWidth="1"/>
    <col min="18" max="18" width="13.28515625" style="3" customWidth="1"/>
    <col min="19" max="19" width="22.7109375" style="3" customWidth="1"/>
    <col min="20" max="20" width="13.28515625" style="3" customWidth="1"/>
    <col min="21" max="21" width="14.7109375" style="3" customWidth="1"/>
    <col min="22" max="24" width="13.28515625" style="3" customWidth="1"/>
    <col min="25" max="25" width="16.85546875" style="3" customWidth="1"/>
    <col min="26" max="26" width="18.7109375" style="3" customWidth="1"/>
    <col min="27" max="27" width="16.140625" style="3" customWidth="1"/>
    <col min="28" max="29" width="14" style="3" bestFit="1" customWidth="1"/>
    <col min="30" max="30" width="12" style="3" customWidth="1"/>
    <col min="31" max="31" width="13.5703125" style="3" customWidth="1"/>
    <col min="32" max="32" width="15.7109375" style="3" customWidth="1"/>
  </cols>
  <sheetData>
    <row r="1" spans="1:32" ht="15.75" thickBot="1">
      <c r="A1" s="7" t="s">
        <v>165</v>
      </c>
      <c r="B1" s="7"/>
      <c r="C1" s="6" t="str">
        <f>CONCATENATE("1-",'فهرست جداول'!B2,"-",MID('فهرست جداول'!B1, 58,10), "                  (میلیون ریال)")</f>
        <v>1-خلاصه آمار کارگاه‏ها بر حسب فعالیت-97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21" customHeight="1" thickBot="1">
      <c r="A2" s="20" t="s">
        <v>128</v>
      </c>
      <c r="B2" s="21" t="s">
        <v>157</v>
      </c>
      <c r="C2" s="20" t="s">
        <v>0</v>
      </c>
      <c r="D2" s="22" t="s">
        <v>1</v>
      </c>
      <c r="E2" s="23" t="s">
        <v>11</v>
      </c>
      <c r="F2" s="24" t="s">
        <v>129</v>
      </c>
      <c r="G2" s="25"/>
      <c r="H2" s="26"/>
      <c r="I2" s="24" t="s">
        <v>134</v>
      </c>
      <c r="J2" s="26"/>
      <c r="K2" s="23" t="s">
        <v>86</v>
      </c>
      <c r="L2" s="23"/>
      <c r="M2" s="23"/>
      <c r="N2" s="23"/>
      <c r="O2" s="23"/>
      <c r="P2" s="23"/>
      <c r="Q2" s="23"/>
      <c r="R2" s="23" t="s">
        <v>89</v>
      </c>
      <c r="S2" s="23" t="s">
        <v>160</v>
      </c>
      <c r="T2" s="23"/>
      <c r="U2" s="27" t="s">
        <v>164</v>
      </c>
      <c r="V2" s="27" t="s">
        <v>161</v>
      </c>
      <c r="W2" s="23" t="s">
        <v>163</v>
      </c>
      <c r="X2" s="23"/>
      <c r="Y2" s="23" t="s">
        <v>124</v>
      </c>
      <c r="Z2" s="23" t="s">
        <v>125</v>
      </c>
      <c r="AA2" s="23" t="s">
        <v>87</v>
      </c>
      <c r="AB2" s="23" t="s">
        <v>88</v>
      </c>
      <c r="AC2" s="23"/>
      <c r="AD2" s="23" t="s">
        <v>90</v>
      </c>
      <c r="AE2" s="23" t="s">
        <v>91</v>
      </c>
      <c r="AF2" s="23"/>
    </row>
    <row r="3" spans="1:32" ht="21" customHeight="1" thickBot="1">
      <c r="A3" s="28"/>
      <c r="B3" s="29"/>
      <c r="C3" s="28"/>
      <c r="D3" s="22"/>
      <c r="E3" s="23"/>
      <c r="F3" s="24" t="s">
        <v>131</v>
      </c>
      <c r="G3" s="26"/>
      <c r="H3" s="27" t="s">
        <v>130</v>
      </c>
      <c r="I3" s="27" t="s">
        <v>131</v>
      </c>
      <c r="J3" s="27" t="s">
        <v>130</v>
      </c>
      <c r="K3" s="23" t="s">
        <v>92</v>
      </c>
      <c r="L3" s="23"/>
      <c r="M3" s="23"/>
      <c r="N3" s="23" t="s">
        <v>93</v>
      </c>
      <c r="O3" s="23"/>
      <c r="P3" s="23" t="s">
        <v>94</v>
      </c>
      <c r="Q3" s="23"/>
      <c r="R3" s="23"/>
      <c r="S3" s="23"/>
      <c r="T3" s="23"/>
      <c r="U3" s="29"/>
      <c r="V3" s="29"/>
      <c r="W3" s="27" t="s">
        <v>98</v>
      </c>
      <c r="X3" s="27" t="s">
        <v>99</v>
      </c>
      <c r="Y3" s="23"/>
      <c r="Z3" s="23"/>
      <c r="AA3" s="30"/>
      <c r="AB3" s="23"/>
      <c r="AC3" s="23"/>
      <c r="AD3" s="30"/>
      <c r="AE3" s="23" t="s">
        <v>95</v>
      </c>
      <c r="AF3" s="23" t="s">
        <v>96</v>
      </c>
    </row>
    <row r="4" spans="1:32" ht="24" customHeight="1" thickBot="1">
      <c r="A4" s="28"/>
      <c r="B4" s="31"/>
      <c r="C4" s="28"/>
      <c r="D4" s="32"/>
      <c r="E4" s="23"/>
      <c r="F4" s="33" t="s">
        <v>132</v>
      </c>
      <c r="G4" s="33" t="s">
        <v>133</v>
      </c>
      <c r="H4" s="31"/>
      <c r="I4" s="31"/>
      <c r="J4" s="31"/>
      <c r="K4" s="33" t="s">
        <v>2</v>
      </c>
      <c r="L4" s="33" t="s">
        <v>97</v>
      </c>
      <c r="M4" s="33" t="s">
        <v>7</v>
      </c>
      <c r="N4" s="33" t="s">
        <v>97</v>
      </c>
      <c r="O4" s="33" t="s">
        <v>7</v>
      </c>
      <c r="P4" s="33" t="s">
        <v>97</v>
      </c>
      <c r="Q4" s="33" t="s">
        <v>7</v>
      </c>
      <c r="R4" s="23"/>
      <c r="S4" s="33" t="s">
        <v>162</v>
      </c>
      <c r="T4" s="34" t="s">
        <v>159</v>
      </c>
      <c r="U4" s="31"/>
      <c r="V4" s="31"/>
      <c r="W4" s="31"/>
      <c r="X4" s="31"/>
      <c r="Y4" s="23"/>
      <c r="Z4" s="23"/>
      <c r="AA4" s="30"/>
      <c r="AB4" s="33" t="s">
        <v>20</v>
      </c>
      <c r="AC4" s="33" t="s">
        <v>21</v>
      </c>
      <c r="AD4" s="30"/>
      <c r="AE4" s="23"/>
      <c r="AF4" s="23"/>
    </row>
    <row r="5" spans="1:32">
      <c r="A5" s="5">
        <v>1397</v>
      </c>
      <c r="B5" s="5">
        <v>1</v>
      </c>
      <c r="C5" s="5" t="s">
        <v>168</v>
      </c>
      <c r="D5" s="5" t="s">
        <v>169</v>
      </c>
      <c r="E5" s="5">
        <v>6110</v>
      </c>
      <c r="F5" s="5">
        <v>121</v>
      </c>
      <c r="G5" s="5">
        <v>5943</v>
      </c>
      <c r="H5" s="5">
        <v>46</v>
      </c>
      <c r="I5" s="5">
        <v>6012</v>
      </c>
      <c r="J5" s="5">
        <v>98</v>
      </c>
      <c r="K5" s="5">
        <v>1268592</v>
      </c>
      <c r="L5" s="5">
        <v>1127846</v>
      </c>
      <c r="M5" s="5">
        <v>140746</v>
      </c>
      <c r="N5" s="5">
        <v>1126767</v>
      </c>
      <c r="O5" s="5">
        <v>140667</v>
      </c>
      <c r="P5" s="5">
        <v>1080</v>
      </c>
      <c r="Q5" s="5">
        <v>79</v>
      </c>
      <c r="R5" s="5">
        <v>559333445</v>
      </c>
      <c r="S5" s="5">
        <v>7033059182</v>
      </c>
      <c r="T5" s="5">
        <v>801305760</v>
      </c>
      <c r="U5" s="5">
        <v>9730546592</v>
      </c>
      <c r="V5" s="5">
        <v>9485501129</v>
      </c>
      <c r="W5" s="5">
        <v>1588360241</v>
      </c>
      <c r="X5" s="5">
        <v>22167659</v>
      </c>
      <c r="Y5" s="5">
        <v>7302061195</v>
      </c>
      <c r="Z5" s="5">
        <v>9981717083</v>
      </c>
      <c r="AA5" s="5">
        <v>2679655888</v>
      </c>
      <c r="AB5" s="5">
        <v>92650764</v>
      </c>
      <c r="AC5" s="5">
        <v>358100639</v>
      </c>
      <c r="AD5" s="5">
        <v>35349358</v>
      </c>
      <c r="AE5" s="5">
        <v>717015255</v>
      </c>
      <c r="AF5" s="5">
        <v>598226825</v>
      </c>
    </row>
    <row r="6" spans="1:32">
      <c r="A6" s="5">
        <v>1397</v>
      </c>
      <c r="B6" s="5">
        <v>2</v>
      </c>
      <c r="C6" s="5" t="s">
        <v>170</v>
      </c>
      <c r="D6" s="5" t="s">
        <v>171</v>
      </c>
      <c r="E6" s="5">
        <v>1057</v>
      </c>
      <c r="F6" s="5">
        <v>47</v>
      </c>
      <c r="G6" s="5">
        <v>999</v>
      </c>
      <c r="H6" s="5">
        <v>12</v>
      </c>
      <c r="I6" s="5">
        <v>1034</v>
      </c>
      <c r="J6" s="5">
        <v>24</v>
      </c>
      <c r="K6" s="5">
        <v>214205</v>
      </c>
      <c r="L6" s="5">
        <v>182025</v>
      </c>
      <c r="M6" s="5">
        <v>32179</v>
      </c>
      <c r="N6" s="5">
        <v>181763</v>
      </c>
      <c r="O6" s="5">
        <v>32148</v>
      </c>
      <c r="P6" s="5">
        <v>263</v>
      </c>
      <c r="Q6" s="5">
        <v>31</v>
      </c>
      <c r="R6" s="5">
        <v>66194157</v>
      </c>
      <c r="S6" s="5">
        <v>593913649</v>
      </c>
      <c r="T6" s="5">
        <v>76248440</v>
      </c>
      <c r="U6" s="5">
        <v>840053693</v>
      </c>
      <c r="V6" s="5">
        <v>824294521</v>
      </c>
      <c r="W6" s="5">
        <v>71640572</v>
      </c>
      <c r="X6" s="5">
        <v>944779</v>
      </c>
      <c r="Y6" s="5">
        <v>611713366</v>
      </c>
      <c r="Z6" s="5">
        <v>860280555</v>
      </c>
      <c r="AA6" s="5">
        <v>248567189</v>
      </c>
      <c r="AB6" s="5">
        <v>3929333</v>
      </c>
      <c r="AC6" s="5">
        <v>23914909</v>
      </c>
      <c r="AD6" s="5">
        <v>2491866</v>
      </c>
      <c r="AE6" s="5">
        <v>60630975</v>
      </c>
      <c r="AF6" s="5">
        <v>39309245</v>
      </c>
    </row>
    <row r="7" spans="1:32">
      <c r="A7" s="5">
        <v>1397</v>
      </c>
      <c r="B7" s="5">
        <v>3</v>
      </c>
      <c r="C7" s="5" t="s">
        <v>172</v>
      </c>
      <c r="D7" s="5" t="s">
        <v>173</v>
      </c>
      <c r="E7" s="5">
        <v>206</v>
      </c>
      <c r="F7" s="5">
        <v>27</v>
      </c>
      <c r="G7" s="5">
        <v>175</v>
      </c>
      <c r="H7" s="5">
        <v>5</v>
      </c>
      <c r="I7" s="5">
        <v>201</v>
      </c>
      <c r="J7" s="5">
        <v>5</v>
      </c>
      <c r="K7" s="5">
        <v>27934</v>
      </c>
      <c r="L7" s="5">
        <v>25359</v>
      </c>
      <c r="M7" s="5">
        <v>2575</v>
      </c>
      <c r="N7" s="5">
        <v>25289</v>
      </c>
      <c r="O7" s="5">
        <v>2566</v>
      </c>
      <c r="P7" s="5">
        <v>70</v>
      </c>
      <c r="Q7" s="5">
        <v>9</v>
      </c>
      <c r="R7" s="5">
        <v>7067440</v>
      </c>
      <c r="S7" s="5">
        <v>65918250</v>
      </c>
      <c r="T7" s="5">
        <v>3962264</v>
      </c>
      <c r="U7" s="5">
        <v>81707212</v>
      </c>
      <c r="V7" s="5">
        <v>80960946</v>
      </c>
      <c r="W7" s="5">
        <v>885681</v>
      </c>
      <c r="X7" s="5">
        <v>14916</v>
      </c>
      <c r="Y7" s="5">
        <v>67057124</v>
      </c>
      <c r="Z7" s="5">
        <v>85278078</v>
      </c>
      <c r="AA7" s="5">
        <v>18220954</v>
      </c>
      <c r="AB7" s="5">
        <v>148456</v>
      </c>
      <c r="AC7" s="5">
        <v>1218774</v>
      </c>
      <c r="AD7" s="5">
        <v>523509</v>
      </c>
      <c r="AE7" s="5">
        <v>309706</v>
      </c>
      <c r="AF7" s="5">
        <v>2516008</v>
      </c>
    </row>
    <row r="8" spans="1:32">
      <c r="A8" s="5">
        <v>1397</v>
      </c>
      <c r="B8" s="5">
        <v>4</v>
      </c>
      <c r="C8" s="5" t="s">
        <v>174</v>
      </c>
      <c r="D8" s="5" t="s">
        <v>173</v>
      </c>
      <c r="E8" s="5">
        <v>206</v>
      </c>
      <c r="F8" s="5">
        <v>27</v>
      </c>
      <c r="G8" s="5">
        <v>175</v>
      </c>
      <c r="H8" s="5">
        <v>5</v>
      </c>
      <c r="I8" s="5">
        <v>201</v>
      </c>
      <c r="J8" s="5">
        <v>5</v>
      </c>
      <c r="K8" s="5">
        <v>27934</v>
      </c>
      <c r="L8" s="5">
        <v>25359</v>
      </c>
      <c r="M8" s="5">
        <v>2575</v>
      </c>
      <c r="N8" s="5">
        <v>25289</v>
      </c>
      <c r="O8" s="5">
        <v>2566</v>
      </c>
      <c r="P8" s="5">
        <v>70</v>
      </c>
      <c r="Q8" s="5">
        <v>9</v>
      </c>
      <c r="R8" s="5">
        <v>7067440</v>
      </c>
      <c r="S8" s="5">
        <v>65918250</v>
      </c>
      <c r="T8" s="5">
        <v>3962264</v>
      </c>
      <c r="U8" s="5">
        <v>81707212</v>
      </c>
      <c r="V8" s="5">
        <v>80960946</v>
      </c>
      <c r="W8" s="5">
        <v>885681</v>
      </c>
      <c r="X8" s="5">
        <v>14916</v>
      </c>
      <c r="Y8" s="5">
        <v>67057124</v>
      </c>
      <c r="Z8" s="5">
        <v>85278078</v>
      </c>
      <c r="AA8" s="5">
        <v>18220954</v>
      </c>
      <c r="AB8" s="5">
        <v>148456</v>
      </c>
      <c r="AC8" s="5">
        <v>1218774</v>
      </c>
      <c r="AD8" s="5">
        <v>523509</v>
      </c>
      <c r="AE8" s="5">
        <v>309706</v>
      </c>
      <c r="AF8" s="5">
        <v>2516008</v>
      </c>
    </row>
    <row r="9" spans="1:32">
      <c r="A9" s="5">
        <v>1397</v>
      </c>
      <c r="B9" s="5">
        <v>3</v>
      </c>
      <c r="C9" s="5" t="s">
        <v>175</v>
      </c>
      <c r="D9" s="5" t="s">
        <v>176</v>
      </c>
      <c r="E9" s="5">
        <v>42</v>
      </c>
      <c r="F9" s="5">
        <v>2</v>
      </c>
      <c r="G9" s="5">
        <v>36</v>
      </c>
      <c r="H9" s="5">
        <v>4</v>
      </c>
      <c r="I9" s="5">
        <v>37</v>
      </c>
      <c r="J9" s="5">
        <v>5</v>
      </c>
      <c r="K9" s="5">
        <v>5011</v>
      </c>
      <c r="L9" s="5">
        <v>2856</v>
      </c>
      <c r="M9" s="5">
        <v>2155</v>
      </c>
      <c r="N9" s="5">
        <v>2835</v>
      </c>
      <c r="O9" s="5">
        <v>2155</v>
      </c>
      <c r="P9" s="5">
        <v>21</v>
      </c>
      <c r="Q9" s="5">
        <v>0</v>
      </c>
      <c r="R9" s="5">
        <v>1158593</v>
      </c>
      <c r="S9" s="5">
        <v>12084971</v>
      </c>
      <c r="T9" s="5">
        <v>1189551</v>
      </c>
      <c r="U9" s="5">
        <v>16247240</v>
      </c>
      <c r="V9" s="5">
        <v>17075435</v>
      </c>
      <c r="W9" s="5">
        <v>3353701</v>
      </c>
      <c r="X9" s="5">
        <v>31388</v>
      </c>
      <c r="Y9" s="5">
        <v>12264066</v>
      </c>
      <c r="Z9" s="5">
        <v>16562639</v>
      </c>
      <c r="AA9" s="5">
        <v>4298573</v>
      </c>
      <c r="AB9" s="5">
        <v>8149</v>
      </c>
      <c r="AC9" s="5">
        <v>188616</v>
      </c>
      <c r="AD9" s="5">
        <v>15490</v>
      </c>
      <c r="AE9" s="5">
        <v>125938</v>
      </c>
      <c r="AF9" s="5">
        <v>449476</v>
      </c>
    </row>
    <row r="10" spans="1:32">
      <c r="A10" s="5">
        <v>1397</v>
      </c>
      <c r="B10" s="5">
        <v>4</v>
      </c>
      <c r="C10" s="5" t="s">
        <v>177</v>
      </c>
      <c r="D10" s="5" t="s">
        <v>176</v>
      </c>
      <c r="E10" s="5">
        <v>42</v>
      </c>
      <c r="F10" s="5">
        <v>2</v>
      </c>
      <c r="G10" s="5">
        <v>36</v>
      </c>
      <c r="H10" s="5">
        <v>4</v>
      </c>
      <c r="I10" s="5">
        <v>37</v>
      </c>
      <c r="J10" s="5">
        <v>5</v>
      </c>
      <c r="K10" s="5">
        <v>5011</v>
      </c>
      <c r="L10" s="5">
        <v>2856</v>
      </c>
      <c r="M10" s="5">
        <v>2155</v>
      </c>
      <c r="N10" s="5">
        <v>2835</v>
      </c>
      <c r="O10" s="5">
        <v>2155</v>
      </c>
      <c r="P10" s="5">
        <v>21</v>
      </c>
      <c r="Q10" s="5">
        <v>0</v>
      </c>
      <c r="R10" s="5">
        <v>1158593</v>
      </c>
      <c r="S10" s="5">
        <v>12084971</v>
      </c>
      <c r="T10" s="5">
        <v>1189551</v>
      </c>
      <c r="U10" s="5">
        <v>16247240</v>
      </c>
      <c r="V10" s="5">
        <v>17075435</v>
      </c>
      <c r="W10" s="5">
        <v>3353701</v>
      </c>
      <c r="X10" s="5">
        <v>31388</v>
      </c>
      <c r="Y10" s="5">
        <v>12264066</v>
      </c>
      <c r="Z10" s="5">
        <v>16562639</v>
      </c>
      <c r="AA10" s="5">
        <v>4298573</v>
      </c>
      <c r="AB10" s="5">
        <v>8149</v>
      </c>
      <c r="AC10" s="5">
        <v>188616</v>
      </c>
      <c r="AD10" s="5">
        <v>15490</v>
      </c>
      <c r="AE10" s="5">
        <v>125938</v>
      </c>
      <c r="AF10" s="5">
        <v>449476</v>
      </c>
    </row>
    <row r="11" spans="1:32">
      <c r="A11" s="5">
        <v>1397</v>
      </c>
      <c r="B11" s="5">
        <v>3</v>
      </c>
      <c r="C11" s="5" t="s">
        <v>178</v>
      </c>
      <c r="D11" s="5" t="s">
        <v>179</v>
      </c>
      <c r="E11" s="5">
        <v>124</v>
      </c>
      <c r="F11" s="5">
        <v>5</v>
      </c>
      <c r="G11" s="5">
        <v>118</v>
      </c>
      <c r="H11" s="5">
        <v>1</v>
      </c>
      <c r="I11" s="5">
        <v>123</v>
      </c>
      <c r="J11" s="5">
        <v>1</v>
      </c>
      <c r="K11" s="5">
        <v>16151</v>
      </c>
      <c r="L11" s="5">
        <v>10679</v>
      </c>
      <c r="M11" s="5">
        <v>5472</v>
      </c>
      <c r="N11" s="5">
        <v>10645</v>
      </c>
      <c r="O11" s="5">
        <v>5457</v>
      </c>
      <c r="P11" s="5">
        <v>34</v>
      </c>
      <c r="Q11" s="5">
        <v>15</v>
      </c>
      <c r="R11" s="5">
        <v>4416866</v>
      </c>
      <c r="S11" s="5">
        <v>41922917</v>
      </c>
      <c r="T11" s="5">
        <v>8041508</v>
      </c>
      <c r="U11" s="5">
        <v>65472829</v>
      </c>
      <c r="V11" s="5">
        <v>64617035</v>
      </c>
      <c r="W11" s="5">
        <v>15857102</v>
      </c>
      <c r="X11" s="5">
        <v>217426</v>
      </c>
      <c r="Y11" s="5">
        <v>43030659</v>
      </c>
      <c r="Z11" s="5">
        <v>67448817</v>
      </c>
      <c r="AA11" s="5">
        <v>24418158</v>
      </c>
      <c r="AB11" s="5">
        <v>16724</v>
      </c>
      <c r="AC11" s="5">
        <v>2706063</v>
      </c>
      <c r="AD11" s="5">
        <v>268872</v>
      </c>
      <c r="AE11" s="5">
        <v>9293103</v>
      </c>
      <c r="AF11" s="5">
        <v>1301049</v>
      </c>
    </row>
    <row r="12" spans="1:32">
      <c r="A12" s="5">
        <v>1397</v>
      </c>
      <c r="B12" s="5">
        <v>4</v>
      </c>
      <c r="C12" s="5" t="s">
        <v>180</v>
      </c>
      <c r="D12" s="5" t="s">
        <v>179</v>
      </c>
      <c r="E12" s="5">
        <v>124</v>
      </c>
      <c r="F12" s="5">
        <v>5</v>
      </c>
      <c r="G12" s="5">
        <v>118</v>
      </c>
      <c r="H12" s="5">
        <v>1</v>
      </c>
      <c r="I12" s="5">
        <v>123</v>
      </c>
      <c r="J12" s="5">
        <v>1</v>
      </c>
      <c r="K12" s="5">
        <v>16151</v>
      </c>
      <c r="L12" s="5">
        <v>10679</v>
      </c>
      <c r="M12" s="5">
        <v>5472</v>
      </c>
      <c r="N12" s="5">
        <v>10645</v>
      </c>
      <c r="O12" s="5">
        <v>5457</v>
      </c>
      <c r="P12" s="5">
        <v>34</v>
      </c>
      <c r="Q12" s="5">
        <v>15</v>
      </c>
      <c r="R12" s="5">
        <v>4416866</v>
      </c>
      <c r="S12" s="5">
        <v>41922917</v>
      </c>
      <c r="T12" s="5">
        <v>8041508</v>
      </c>
      <c r="U12" s="5">
        <v>65472829</v>
      </c>
      <c r="V12" s="5">
        <v>64617035</v>
      </c>
      <c r="W12" s="5">
        <v>15857102</v>
      </c>
      <c r="X12" s="5">
        <v>217426</v>
      </c>
      <c r="Y12" s="5">
        <v>43030659</v>
      </c>
      <c r="Z12" s="5">
        <v>67448817</v>
      </c>
      <c r="AA12" s="5">
        <v>24418158</v>
      </c>
      <c r="AB12" s="5">
        <v>16724</v>
      </c>
      <c r="AC12" s="5">
        <v>2706063</v>
      </c>
      <c r="AD12" s="5">
        <v>268872</v>
      </c>
      <c r="AE12" s="5">
        <v>9293103</v>
      </c>
      <c r="AF12" s="5">
        <v>1301049</v>
      </c>
    </row>
    <row r="13" spans="1:32">
      <c r="A13" s="5">
        <v>1397</v>
      </c>
      <c r="B13" s="5">
        <v>3</v>
      </c>
      <c r="C13" s="5" t="s">
        <v>181</v>
      </c>
      <c r="D13" s="5" t="s">
        <v>182</v>
      </c>
      <c r="E13" s="5">
        <v>49</v>
      </c>
      <c r="F13" s="5">
        <v>0</v>
      </c>
      <c r="G13" s="5">
        <v>49</v>
      </c>
      <c r="H13" s="5">
        <v>0</v>
      </c>
      <c r="I13" s="5">
        <v>48</v>
      </c>
      <c r="J13" s="5">
        <v>1</v>
      </c>
      <c r="K13" s="5">
        <v>9799</v>
      </c>
      <c r="L13" s="5">
        <v>9263</v>
      </c>
      <c r="M13" s="5">
        <v>536</v>
      </c>
      <c r="N13" s="5">
        <v>9253</v>
      </c>
      <c r="O13" s="5">
        <v>536</v>
      </c>
      <c r="P13" s="5">
        <v>10</v>
      </c>
      <c r="Q13" s="5">
        <v>0</v>
      </c>
      <c r="R13" s="5">
        <v>3757493</v>
      </c>
      <c r="S13" s="5">
        <v>108513190</v>
      </c>
      <c r="T13" s="5">
        <v>19427409</v>
      </c>
      <c r="U13" s="5">
        <v>134929954</v>
      </c>
      <c r="V13" s="5">
        <v>135244427</v>
      </c>
      <c r="W13" s="5">
        <v>1757335</v>
      </c>
      <c r="X13" s="5">
        <v>27307</v>
      </c>
      <c r="Y13" s="5">
        <v>110375801</v>
      </c>
      <c r="Z13" s="5">
        <v>137756701</v>
      </c>
      <c r="AA13" s="5">
        <v>27380900</v>
      </c>
      <c r="AB13" s="5">
        <v>315943</v>
      </c>
      <c r="AC13" s="5">
        <v>2330294</v>
      </c>
      <c r="AD13" s="5">
        <v>119236</v>
      </c>
      <c r="AE13" s="5">
        <v>4461789</v>
      </c>
      <c r="AF13" s="5">
        <v>7273206</v>
      </c>
    </row>
    <row r="14" spans="1:32">
      <c r="A14" s="5">
        <v>1397</v>
      </c>
      <c r="B14" s="5">
        <v>4</v>
      </c>
      <c r="C14" s="5" t="s">
        <v>183</v>
      </c>
      <c r="D14" s="5" t="s">
        <v>182</v>
      </c>
      <c r="E14" s="5">
        <v>49</v>
      </c>
      <c r="F14" s="5">
        <v>0</v>
      </c>
      <c r="G14" s="5">
        <v>49</v>
      </c>
      <c r="H14" s="5">
        <v>0</v>
      </c>
      <c r="I14" s="5">
        <v>48</v>
      </c>
      <c r="J14" s="5">
        <v>1</v>
      </c>
      <c r="K14" s="5">
        <v>9799</v>
      </c>
      <c r="L14" s="5">
        <v>9263</v>
      </c>
      <c r="M14" s="5">
        <v>536</v>
      </c>
      <c r="N14" s="5">
        <v>9253</v>
      </c>
      <c r="O14" s="5">
        <v>536</v>
      </c>
      <c r="P14" s="5">
        <v>10</v>
      </c>
      <c r="Q14" s="5">
        <v>0</v>
      </c>
      <c r="R14" s="5">
        <v>3757493</v>
      </c>
      <c r="S14" s="5">
        <v>108513190</v>
      </c>
      <c r="T14" s="5">
        <v>19427409</v>
      </c>
      <c r="U14" s="5">
        <v>134929954</v>
      </c>
      <c r="V14" s="5">
        <v>135244427</v>
      </c>
      <c r="W14" s="5">
        <v>1757335</v>
      </c>
      <c r="X14" s="5">
        <v>27307</v>
      </c>
      <c r="Y14" s="5">
        <v>110375801</v>
      </c>
      <c r="Z14" s="5">
        <v>137756701</v>
      </c>
      <c r="AA14" s="5">
        <v>27380900</v>
      </c>
      <c r="AB14" s="5">
        <v>315943</v>
      </c>
      <c r="AC14" s="5">
        <v>2330294</v>
      </c>
      <c r="AD14" s="5">
        <v>119236</v>
      </c>
      <c r="AE14" s="5">
        <v>4461789</v>
      </c>
      <c r="AF14" s="5">
        <v>7273206</v>
      </c>
    </row>
    <row r="15" spans="1:32">
      <c r="A15" s="5">
        <v>1397</v>
      </c>
      <c r="B15" s="5">
        <v>3</v>
      </c>
      <c r="C15" s="5" t="s">
        <v>184</v>
      </c>
      <c r="D15" s="5" t="s">
        <v>185</v>
      </c>
      <c r="E15" s="5">
        <v>146</v>
      </c>
      <c r="F15" s="5">
        <v>4</v>
      </c>
      <c r="G15" s="5">
        <v>142</v>
      </c>
      <c r="H15" s="5">
        <v>0</v>
      </c>
      <c r="I15" s="5">
        <v>139</v>
      </c>
      <c r="J15" s="5">
        <v>7</v>
      </c>
      <c r="K15" s="5">
        <v>49828</v>
      </c>
      <c r="L15" s="5">
        <v>44863</v>
      </c>
      <c r="M15" s="5">
        <v>4966</v>
      </c>
      <c r="N15" s="5">
        <v>44827</v>
      </c>
      <c r="O15" s="5">
        <v>4966</v>
      </c>
      <c r="P15" s="5">
        <v>35</v>
      </c>
      <c r="Q15" s="5">
        <v>0</v>
      </c>
      <c r="R15" s="5">
        <v>18012393</v>
      </c>
      <c r="S15" s="5">
        <v>133350029</v>
      </c>
      <c r="T15" s="5">
        <v>14998629</v>
      </c>
      <c r="U15" s="5">
        <v>190677966</v>
      </c>
      <c r="V15" s="5">
        <v>192842304</v>
      </c>
      <c r="W15" s="5">
        <v>24492995</v>
      </c>
      <c r="X15" s="5">
        <v>299948</v>
      </c>
      <c r="Y15" s="5">
        <v>136642804</v>
      </c>
      <c r="Z15" s="5">
        <v>194513346</v>
      </c>
      <c r="AA15" s="5">
        <v>57870541</v>
      </c>
      <c r="AB15" s="5">
        <v>48130</v>
      </c>
      <c r="AC15" s="5">
        <v>7411956</v>
      </c>
      <c r="AD15" s="5">
        <v>361153</v>
      </c>
      <c r="AE15" s="5">
        <v>3926803</v>
      </c>
      <c r="AF15" s="5">
        <v>7626327</v>
      </c>
    </row>
    <row r="16" spans="1:32">
      <c r="A16" s="5">
        <v>1397</v>
      </c>
      <c r="B16" s="5">
        <v>4</v>
      </c>
      <c r="C16" s="5" t="s">
        <v>186</v>
      </c>
      <c r="D16" s="5" t="s">
        <v>185</v>
      </c>
      <c r="E16" s="5">
        <v>146</v>
      </c>
      <c r="F16" s="5">
        <v>4</v>
      </c>
      <c r="G16" s="5">
        <v>142</v>
      </c>
      <c r="H16" s="5">
        <v>0</v>
      </c>
      <c r="I16" s="5">
        <v>139</v>
      </c>
      <c r="J16" s="5">
        <v>7</v>
      </c>
      <c r="K16" s="5">
        <v>49828</v>
      </c>
      <c r="L16" s="5">
        <v>44863</v>
      </c>
      <c r="M16" s="5">
        <v>4966</v>
      </c>
      <c r="N16" s="5">
        <v>44827</v>
      </c>
      <c r="O16" s="5">
        <v>4966</v>
      </c>
      <c r="P16" s="5">
        <v>35</v>
      </c>
      <c r="Q16" s="5">
        <v>0</v>
      </c>
      <c r="R16" s="5">
        <v>18012393</v>
      </c>
      <c r="S16" s="5">
        <v>133350029</v>
      </c>
      <c r="T16" s="5">
        <v>14998629</v>
      </c>
      <c r="U16" s="5">
        <v>190677966</v>
      </c>
      <c r="V16" s="5">
        <v>192842304</v>
      </c>
      <c r="W16" s="5">
        <v>24492995</v>
      </c>
      <c r="X16" s="5">
        <v>299948</v>
      </c>
      <c r="Y16" s="5">
        <v>136642804</v>
      </c>
      <c r="Z16" s="5">
        <v>194513346</v>
      </c>
      <c r="AA16" s="5">
        <v>57870541</v>
      </c>
      <c r="AB16" s="5">
        <v>48130</v>
      </c>
      <c r="AC16" s="5">
        <v>7411956</v>
      </c>
      <c r="AD16" s="5">
        <v>361153</v>
      </c>
      <c r="AE16" s="5">
        <v>3926803</v>
      </c>
      <c r="AF16" s="5">
        <v>7626327</v>
      </c>
    </row>
    <row r="17" spans="1:32">
      <c r="A17" s="5">
        <v>1397</v>
      </c>
      <c r="B17" s="5">
        <v>3</v>
      </c>
      <c r="C17" s="5" t="s">
        <v>187</v>
      </c>
      <c r="D17" s="5" t="s">
        <v>188</v>
      </c>
      <c r="E17" s="5">
        <v>70</v>
      </c>
      <c r="F17" s="5">
        <v>2</v>
      </c>
      <c r="G17" s="5">
        <v>68</v>
      </c>
      <c r="H17" s="5">
        <v>0</v>
      </c>
      <c r="I17" s="5">
        <v>69</v>
      </c>
      <c r="J17" s="5">
        <v>1</v>
      </c>
      <c r="K17" s="5">
        <v>8004</v>
      </c>
      <c r="L17" s="5">
        <v>6796</v>
      </c>
      <c r="M17" s="5">
        <v>1208</v>
      </c>
      <c r="N17" s="5">
        <v>6791</v>
      </c>
      <c r="O17" s="5">
        <v>1208</v>
      </c>
      <c r="P17" s="5">
        <v>5</v>
      </c>
      <c r="Q17" s="5">
        <v>0</v>
      </c>
      <c r="R17" s="5">
        <v>2419043</v>
      </c>
      <c r="S17" s="5">
        <v>34888715</v>
      </c>
      <c r="T17" s="5">
        <v>2240080</v>
      </c>
      <c r="U17" s="5">
        <v>44910020</v>
      </c>
      <c r="V17" s="5">
        <v>45080151</v>
      </c>
      <c r="W17" s="5">
        <v>2279699</v>
      </c>
      <c r="X17" s="5">
        <v>32702</v>
      </c>
      <c r="Y17" s="5">
        <v>35515085</v>
      </c>
      <c r="Z17" s="5">
        <v>45841934</v>
      </c>
      <c r="AA17" s="5">
        <v>10326849</v>
      </c>
      <c r="AB17" s="5">
        <v>3027666</v>
      </c>
      <c r="AC17" s="5">
        <v>966880</v>
      </c>
      <c r="AD17" s="5">
        <v>63170</v>
      </c>
      <c r="AE17" s="5">
        <v>1324787</v>
      </c>
      <c r="AF17" s="5">
        <v>4462507</v>
      </c>
    </row>
    <row r="18" spans="1:32">
      <c r="A18" s="5">
        <v>1397</v>
      </c>
      <c r="B18" s="5">
        <v>4</v>
      </c>
      <c r="C18" s="5" t="s">
        <v>189</v>
      </c>
      <c r="D18" s="5" t="s">
        <v>190</v>
      </c>
      <c r="E18" s="5">
        <v>53</v>
      </c>
      <c r="F18" s="5">
        <v>1</v>
      </c>
      <c r="G18" s="5">
        <v>52</v>
      </c>
      <c r="H18" s="5">
        <v>0</v>
      </c>
      <c r="I18" s="5">
        <v>52</v>
      </c>
      <c r="J18" s="5">
        <v>1</v>
      </c>
      <c r="K18" s="5">
        <v>6145</v>
      </c>
      <c r="L18" s="5">
        <v>5090</v>
      </c>
      <c r="M18" s="5">
        <v>1055</v>
      </c>
      <c r="N18" s="5">
        <v>5087</v>
      </c>
      <c r="O18" s="5">
        <v>1055</v>
      </c>
      <c r="P18" s="5">
        <v>3</v>
      </c>
      <c r="Q18" s="5">
        <v>0</v>
      </c>
      <c r="R18" s="5">
        <v>1820036</v>
      </c>
      <c r="S18" s="5">
        <v>29325830</v>
      </c>
      <c r="T18" s="5">
        <v>2034302</v>
      </c>
      <c r="U18" s="5">
        <v>35840679</v>
      </c>
      <c r="V18" s="5">
        <v>36445703</v>
      </c>
      <c r="W18" s="5">
        <v>1896341</v>
      </c>
      <c r="X18" s="5">
        <v>27585</v>
      </c>
      <c r="Y18" s="5">
        <v>29649609</v>
      </c>
      <c r="Z18" s="5">
        <v>36677495</v>
      </c>
      <c r="AA18" s="5">
        <v>7027886</v>
      </c>
      <c r="AB18" s="5">
        <v>3018034</v>
      </c>
      <c r="AC18" s="5">
        <v>826377</v>
      </c>
      <c r="AD18" s="5">
        <v>52387</v>
      </c>
      <c r="AE18" s="5">
        <v>180209</v>
      </c>
      <c r="AF18" s="5">
        <v>887280</v>
      </c>
    </row>
    <row r="19" spans="1:32">
      <c r="A19" s="5">
        <v>1397</v>
      </c>
      <c r="B19" s="5">
        <v>4</v>
      </c>
      <c r="C19" s="5" t="s">
        <v>191</v>
      </c>
      <c r="D19" s="5" t="s">
        <v>192</v>
      </c>
      <c r="E19" s="5">
        <v>17</v>
      </c>
      <c r="F19" s="5">
        <v>1</v>
      </c>
      <c r="G19" s="5">
        <v>16</v>
      </c>
      <c r="H19" s="5">
        <v>0</v>
      </c>
      <c r="I19" s="5">
        <v>17</v>
      </c>
      <c r="J19" s="5">
        <v>0</v>
      </c>
      <c r="K19" s="5">
        <v>1859</v>
      </c>
      <c r="L19" s="5">
        <v>1706</v>
      </c>
      <c r="M19" s="5">
        <v>153</v>
      </c>
      <c r="N19" s="5">
        <v>1704</v>
      </c>
      <c r="O19" s="5">
        <v>153</v>
      </c>
      <c r="P19" s="5">
        <v>2</v>
      </c>
      <c r="Q19" s="5">
        <v>0</v>
      </c>
      <c r="R19" s="5">
        <v>599007</v>
      </c>
      <c r="S19" s="5">
        <v>5562885</v>
      </c>
      <c r="T19" s="5">
        <v>205777</v>
      </c>
      <c r="U19" s="5">
        <v>9069341</v>
      </c>
      <c r="V19" s="5">
        <v>8634448</v>
      </c>
      <c r="W19" s="5">
        <v>383358</v>
      </c>
      <c r="X19" s="5">
        <v>5118</v>
      </c>
      <c r="Y19" s="5">
        <v>5865476</v>
      </c>
      <c r="Z19" s="5">
        <v>9164439</v>
      </c>
      <c r="AA19" s="5">
        <v>3298963</v>
      </c>
      <c r="AB19" s="5">
        <v>9632</v>
      </c>
      <c r="AC19" s="5">
        <v>140503</v>
      </c>
      <c r="AD19" s="5">
        <v>10783</v>
      </c>
      <c r="AE19" s="5">
        <v>1144578</v>
      </c>
      <c r="AF19" s="5">
        <v>3575227</v>
      </c>
    </row>
    <row r="20" spans="1:32">
      <c r="A20" s="5">
        <v>1397</v>
      </c>
      <c r="B20" s="5">
        <v>3</v>
      </c>
      <c r="C20" s="5" t="s">
        <v>193</v>
      </c>
      <c r="D20" s="5" t="s">
        <v>194</v>
      </c>
      <c r="E20" s="5">
        <v>360</v>
      </c>
      <c r="F20" s="5">
        <v>5</v>
      </c>
      <c r="G20" s="5">
        <v>353</v>
      </c>
      <c r="H20" s="5">
        <v>2</v>
      </c>
      <c r="I20" s="5">
        <v>356</v>
      </c>
      <c r="J20" s="5">
        <v>4</v>
      </c>
      <c r="K20" s="5">
        <v>91546</v>
      </c>
      <c r="L20" s="5">
        <v>76771</v>
      </c>
      <c r="M20" s="5">
        <v>14775</v>
      </c>
      <c r="N20" s="5">
        <v>76696</v>
      </c>
      <c r="O20" s="5">
        <v>14774</v>
      </c>
      <c r="P20" s="5">
        <v>75</v>
      </c>
      <c r="Q20" s="5">
        <v>1</v>
      </c>
      <c r="R20" s="5">
        <v>27796291</v>
      </c>
      <c r="S20" s="5">
        <v>153417625</v>
      </c>
      <c r="T20" s="5">
        <v>21664849</v>
      </c>
      <c r="U20" s="5">
        <v>247962330</v>
      </c>
      <c r="V20" s="5">
        <v>245906817</v>
      </c>
      <c r="W20" s="5">
        <v>22263901</v>
      </c>
      <c r="X20" s="5">
        <v>313083</v>
      </c>
      <c r="Y20" s="5">
        <v>162422602</v>
      </c>
      <c r="Z20" s="5">
        <v>254531562</v>
      </c>
      <c r="AA20" s="5">
        <v>92108960</v>
      </c>
      <c r="AB20" s="5">
        <v>360634</v>
      </c>
      <c r="AC20" s="5">
        <v>8299182</v>
      </c>
      <c r="AD20" s="5">
        <v>1113315</v>
      </c>
      <c r="AE20" s="5">
        <v>10574750</v>
      </c>
      <c r="AF20" s="5">
        <v>14829673</v>
      </c>
    </row>
    <row r="21" spans="1:32">
      <c r="A21" s="5">
        <v>1397</v>
      </c>
      <c r="B21" s="5">
        <v>4</v>
      </c>
      <c r="C21" s="5" t="s">
        <v>195</v>
      </c>
      <c r="D21" s="5" t="s">
        <v>194</v>
      </c>
      <c r="E21" s="5">
        <v>114</v>
      </c>
      <c r="F21" s="5">
        <v>1</v>
      </c>
      <c r="G21" s="5">
        <v>113</v>
      </c>
      <c r="H21" s="5">
        <v>0</v>
      </c>
      <c r="I21" s="5">
        <v>114</v>
      </c>
      <c r="J21" s="5">
        <v>0</v>
      </c>
      <c r="K21" s="5">
        <v>21903</v>
      </c>
      <c r="L21" s="5">
        <v>17417</v>
      </c>
      <c r="M21" s="5">
        <v>4486</v>
      </c>
      <c r="N21" s="5">
        <v>17392</v>
      </c>
      <c r="O21" s="5">
        <v>4486</v>
      </c>
      <c r="P21" s="5">
        <v>25</v>
      </c>
      <c r="Q21" s="5">
        <v>0</v>
      </c>
      <c r="R21" s="5">
        <v>6521589</v>
      </c>
      <c r="S21" s="5">
        <v>29040349</v>
      </c>
      <c r="T21" s="5">
        <v>2182988</v>
      </c>
      <c r="U21" s="5">
        <v>49933093</v>
      </c>
      <c r="V21" s="5">
        <v>49796140</v>
      </c>
      <c r="W21" s="5">
        <v>4819034</v>
      </c>
      <c r="X21" s="5">
        <v>68091</v>
      </c>
      <c r="Y21" s="5">
        <v>29967213</v>
      </c>
      <c r="Z21" s="5">
        <v>50694503</v>
      </c>
      <c r="AA21" s="5">
        <v>20727290</v>
      </c>
      <c r="AB21" s="5">
        <v>72899</v>
      </c>
      <c r="AC21" s="5">
        <v>2124695</v>
      </c>
      <c r="AD21" s="5">
        <v>98923</v>
      </c>
      <c r="AE21" s="5">
        <v>2574708</v>
      </c>
      <c r="AF21" s="5">
        <v>2805302</v>
      </c>
    </row>
    <row r="22" spans="1:32">
      <c r="A22" s="5">
        <v>1397</v>
      </c>
      <c r="B22" s="5">
        <v>4</v>
      </c>
      <c r="C22" s="5" t="s">
        <v>196</v>
      </c>
      <c r="D22" s="5" t="s">
        <v>197</v>
      </c>
      <c r="E22" s="5">
        <v>56</v>
      </c>
      <c r="F22" s="5">
        <v>0</v>
      </c>
      <c r="G22" s="5">
        <v>54</v>
      </c>
      <c r="H22" s="5">
        <v>2</v>
      </c>
      <c r="I22" s="5">
        <v>54</v>
      </c>
      <c r="J22" s="5">
        <v>2</v>
      </c>
      <c r="K22" s="5">
        <v>22030</v>
      </c>
      <c r="L22" s="5">
        <v>21511</v>
      </c>
      <c r="M22" s="5">
        <v>519</v>
      </c>
      <c r="N22" s="5">
        <v>21502</v>
      </c>
      <c r="O22" s="5">
        <v>519</v>
      </c>
      <c r="P22" s="5">
        <v>9</v>
      </c>
      <c r="Q22" s="5">
        <v>0</v>
      </c>
      <c r="R22" s="5">
        <v>8678504</v>
      </c>
      <c r="S22" s="5">
        <v>42289073</v>
      </c>
      <c r="T22" s="5">
        <v>1639747</v>
      </c>
      <c r="U22" s="5">
        <v>69159810</v>
      </c>
      <c r="V22" s="5">
        <v>69767216</v>
      </c>
      <c r="W22" s="5">
        <v>161651</v>
      </c>
      <c r="X22" s="5">
        <v>1859</v>
      </c>
      <c r="Y22" s="5">
        <v>47675761</v>
      </c>
      <c r="Z22" s="5">
        <v>72376861</v>
      </c>
      <c r="AA22" s="5">
        <v>24701100</v>
      </c>
      <c r="AB22" s="5">
        <v>174624</v>
      </c>
      <c r="AC22" s="5">
        <v>1976761</v>
      </c>
      <c r="AD22" s="5">
        <v>145151</v>
      </c>
      <c r="AE22" s="5">
        <v>917643</v>
      </c>
      <c r="AF22" s="5">
        <v>6767425</v>
      </c>
    </row>
    <row r="23" spans="1:32">
      <c r="A23" s="5">
        <v>1397</v>
      </c>
      <c r="B23" s="5">
        <v>4</v>
      </c>
      <c r="C23" s="5" t="s">
        <v>198</v>
      </c>
      <c r="D23" s="5" t="s">
        <v>199</v>
      </c>
      <c r="E23" s="5">
        <v>60</v>
      </c>
      <c r="F23" s="5">
        <v>0</v>
      </c>
      <c r="G23" s="5">
        <v>60</v>
      </c>
      <c r="H23" s="5">
        <v>0</v>
      </c>
      <c r="I23" s="5">
        <v>60</v>
      </c>
      <c r="J23" s="5">
        <v>0</v>
      </c>
      <c r="K23" s="5">
        <v>22226</v>
      </c>
      <c r="L23" s="5">
        <v>18910</v>
      </c>
      <c r="M23" s="5">
        <v>3316</v>
      </c>
      <c r="N23" s="5">
        <v>18889</v>
      </c>
      <c r="O23" s="5">
        <v>3316</v>
      </c>
      <c r="P23" s="5">
        <v>21</v>
      </c>
      <c r="Q23" s="5">
        <v>0</v>
      </c>
      <c r="R23" s="5">
        <v>5218646</v>
      </c>
      <c r="S23" s="5">
        <v>26644052</v>
      </c>
      <c r="T23" s="5">
        <v>4464760</v>
      </c>
      <c r="U23" s="5">
        <v>46101274</v>
      </c>
      <c r="V23" s="5">
        <v>45498346</v>
      </c>
      <c r="W23" s="5">
        <v>11804980</v>
      </c>
      <c r="X23" s="5">
        <v>167022</v>
      </c>
      <c r="Y23" s="5">
        <v>28165079</v>
      </c>
      <c r="Z23" s="5">
        <v>47174027</v>
      </c>
      <c r="AA23" s="5">
        <v>19008947</v>
      </c>
      <c r="AB23" s="5">
        <v>12702</v>
      </c>
      <c r="AC23" s="5">
        <v>1004137</v>
      </c>
      <c r="AD23" s="5">
        <v>358567</v>
      </c>
      <c r="AE23" s="5">
        <v>4876465</v>
      </c>
      <c r="AF23" s="5">
        <v>2327733</v>
      </c>
    </row>
    <row r="24" spans="1:32">
      <c r="A24" s="5">
        <v>1397</v>
      </c>
      <c r="B24" s="5">
        <v>4</v>
      </c>
      <c r="C24" s="5" t="s">
        <v>200</v>
      </c>
      <c r="D24" s="5" t="s">
        <v>201</v>
      </c>
      <c r="E24" s="5">
        <v>15</v>
      </c>
      <c r="F24" s="5">
        <v>0</v>
      </c>
      <c r="G24" s="5">
        <v>15</v>
      </c>
      <c r="H24" s="5">
        <v>0</v>
      </c>
      <c r="I24" s="5">
        <v>15</v>
      </c>
      <c r="J24" s="5">
        <v>0</v>
      </c>
      <c r="K24" s="5">
        <v>3198</v>
      </c>
      <c r="L24" s="5">
        <v>2800</v>
      </c>
      <c r="M24" s="5">
        <v>398</v>
      </c>
      <c r="N24" s="5">
        <v>2799</v>
      </c>
      <c r="O24" s="5">
        <v>398</v>
      </c>
      <c r="P24" s="5">
        <v>1</v>
      </c>
      <c r="Q24" s="5">
        <v>0</v>
      </c>
      <c r="R24" s="5">
        <v>970056</v>
      </c>
      <c r="S24" s="5">
        <v>6559911</v>
      </c>
      <c r="T24" s="5">
        <v>95329</v>
      </c>
      <c r="U24" s="5">
        <v>14178354</v>
      </c>
      <c r="V24" s="5">
        <v>14299323</v>
      </c>
      <c r="W24" s="5">
        <v>1471954</v>
      </c>
      <c r="X24" s="5">
        <v>19975</v>
      </c>
      <c r="Y24" s="5">
        <v>6811656</v>
      </c>
      <c r="Z24" s="5">
        <v>14285010</v>
      </c>
      <c r="AA24" s="5">
        <v>7473353</v>
      </c>
      <c r="AB24" s="5">
        <v>93527</v>
      </c>
      <c r="AC24" s="5">
        <v>969069</v>
      </c>
      <c r="AD24" s="5">
        <v>58130</v>
      </c>
      <c r="AE24" s="5">
        <v>-1607899</v>
      </c>
      <c r="AF24" s="5">
        <v>428582</v>
      </c>
    </row>
    <row r="25" spans="1:32">
      <c r="A25" s="5">
        <v>1397</v>
      </c>
      <c r="B25" s="5">
        <v>4</v>
      </c>
      <c r="C25" s="5" t="s">
        <v>202</v>
      </c>
      <c r="D25" s="5" t="s">
        <v>203</v>
      </c>
      <c r="E25" s="5">
        <v>35</v>
      </c>
      <c r="F25" s="5">
        <v>0</v>
      </c>
      <c r="G25" s="5">
        <v>35</v>
      </c>
      <c r="H25" s="5">
        <v>0</v>
      </c>
      <c r="I25" s="5">
        <v>34</v>
      </c>
      <c r="J25" s="5">
        <v>1</v>
      </c>
      <c r="K25" s="5">
        <v>5628</v>
      </c>
      <c r="L25" s="5">
        <v>4464</v>
      </c>
      <c r="M25" s="5">
        <v>1164</v>
      </c>
      <c r="N25" s="5">
        <v>4463</v>
      </c>
      <c r="O25" s="5">
        <v>1164</v>
      </c>
      <c r="P25" s="5">
        <v>1</v>
      </c>
      <c r="Q25" s="5">
        <v>0</v>
      </c>
      <c r="R25" s="5">
        <v>1511368</v>
      </c>
      <c r="S25" s="5">
        <v>12655550</v>
      </c>
      <c r="T25" s="5">
        <v>5146584</v>
      </c>
      <c r="U25" s="5">
        <v>17818452</v>
      </c>
      <c r="V25" s="5">
        <v>16325282</v>
      </c>
      <c r="W25" s="5">
        <v>6839</v>
      </c>
      <c r="X25" s="5">
        <v>74</v>
      </c>
      <c r="Y25" s="5">
        <v>12885387</v>
      </c>
      <c r="Z25" s="5">
        <v>18163881</v>
      </c>
      <c r="AA25" s="5">
        <v>5278494</v>
      </c>
      <c r="AB25" s="5">
        <v>202</v>
      </c>
      <c r="AC25" s="5">
        <v>684068</v>
      </c>
      <c r="AD25" s="5">
        <v>72897</v>
      </c>
      <c r="AE25" s="5">
        <v>924150</v>
      </c>
      <c r="AF25" s="5">
        <v>293461</v>
      </c>
    </row>
    <row r="26" spans="1:32">
      <c r="A26" s="5">
        <v>1397</v>
      </c>
      <c r="B26" s="5">
        <v>4</v>
      </c>
      <c r="C26" s="5" t="s">
        <v>204</v>
      </c>
      <c r="D26" s="5" t="s">
        <v>205</v>
      </c>
      <c r="E26" s="5">
        <v>81</v>
      </c>
      <c r="F26" s="5">
        <v>4</v>
      </c>
      <c r="G26" s="5">
        <v>77</v>
      </c>
      <c r="H26" s="5">
        <v>0</v>
      </c>
      <c r="I26" s="5">
        <v>80</v>
      </c>
      <c r="J26" s="5">
        <v>1</v>
      </c>
      <c r="K26" s="5">
        <v>16561</v>
      </c>
      <c r="L26" s="5">
        <v>11669</v>
      </c>
      <c r="M26" s="5">
        <v>4892</v>
      </c>
      <c r="N26" s="5">
        <v>11651</v>
      </c>
      <c r="O26" s="5">
        <v>4891</v>
      </c>
      <c r="P26" s="5">
        <v>18</v>
      </c>
      <c r="Q26" s="5">
        <v>1</v>
      </c>
      <c r="R26" s="5">
        <v>4896129</v>
      </c>
      <c r="S26" s="5">
        <v>36228690</v>
      </c>
      <c r="T26" s="5">
        <v>8135440</v>
      </c>
      <c r="U26" s="5">
        <v>50771348</v>
      </c>
      <c r="V26" s="5">
        <v>50220510</v>
      </c>
      <c r="W26" s="5">
        <v>3999444</v>
      </c>
      <c r="X26" s="5">
        <v>56061</v>
      </c>
      <c r="Y26" s="5">
        <v>36917506</v>
      </c>
      <c r="Z26" s="5">
        <v>51837281</v>
      </c>
      <c r="AA26" s="5">
        <v>14919775</v>
      </c>
      <c r="AB26" s="5">
        <v>6680</v>
      </c>
      <c r="AC26" s="5">
        <v>1540452</v>
      </c>
      <c r="AD26" s="5">
        <v>379648</v>
      </c>
      <c r="AE26" s="5">
        <v>2889683</v>
      </c>
      <c r="AF26" s="5">
        <v>2207170</v>
      </c>
    </row>
    <row r="27" spans="1:32">
      <c r="A27" s="5">
        <v>1397</v>
      </c>
      <c r="B27" s="5">
        <v>3</v>
      </c>
      <c r="C27" s="5" t="s">
        <v>206</v>
      </c>
      <c r="D27" s="5" t="s">
        <v>207</v>
      </c>
      <c r="E27" s="5">
        <v>60</v>
      </c>
      <c r="F27" s="5">
        <v>2</v>
      </c>
      <c r="G27" s="5">
        <v>58</v>
      </c>
      <c r="H27" s="5">
        <v>0</v>
      </c>
      <c r="I27" s="5">
        <v>60</v>
      </c>
      <c r="J27" s="5">
        <v>0</v>
      </c>
      <c r="K27" s="5">
        <v>5933</v>
      </c>
      <c r="L27" s="5">
        <v>5439</v>
      </c>
      <c r="M27" s="5">
        <v>494</v>
      </c>
      <c r="N27" s="5">
        <v>5426</v>
      </c>
      <c r="O27" s="5">
        <v>488</v>
      </c>
      <c r="P27" s="5">
        <v>13</v>
      </c>
      <c r="Q27" s="5">
        <v>6</v>
      </c>
      <c r="R27" s="5">
        <v>1566038</v>
      </c>
      <c r="S27" s="5">
        <v>43817953</v>
      </c>
      <c r="T27" s="5">
        <v>4724150</v>
      </c>
      <c r="U27" s="5">
        <v>58146141</v>
      </c>
      <c r="V27" s="5">
        <v>42567406</v>
      </c>
      <c r="W27" s="5">
        <v>750157</v>
      </c>
      <c r="X27" s="5">
        <v>8009</v>
      </c>
      <c r="Y27" s="5">
        <v>44405224</v>
      </c>
      <c r="Z27" s="5">
        <v>58347478</v>
      </c>
      <c r="AA27" s="5">
        <v>13942254</v>
      </c>
      <c r="AB27" s="5">
        <v>3631</v>
      </c>
      <c r="AC27" s="5">
        <v>793144</v>
      </c>
      <c r="AD27" s="5">
        <v>27121</v>
      </c>
      <c r="AE27" s="5">
        <v>30614098</v>
      </c>
      <c r="AF27" s="5">
        <v>850999</v>
      </c>
    </row>
    <row r="28" spans="1:32">
      <c r="A28" s="5">
        <v>1397</v>
      </c>
      <c r="B28" s="5">
        <v>4</v>
      </c>
      <c r="C28" s="5" t="s">
        <v>208</v>
      </c>
      <c r="D28" s="5" t="s">
        <v>207</v>
      </c>
      <c r="E28" s="5">
        <v>60</v>
      </c>
      <c r="F28" s="5">
        <v>2</v>
      </c>
      <c r="G28" s="5">
        <v>58</v>
      </c>
      <c r="H28" s="5">
        <v>0</v>
      </c>
      <c r="I28" s="5">
        <v>60</v>
      </c>
      <c r="J28" s="5">
        <v>0</v>
      </c>
      <c r="K28" s="5">
        <v>5933</v>
      </c>
      <c r="L28" s="5">
        <v>5439</v>
      </c>
      <c r="M28" s="5">
        <v>494</v>
      </c>
      <c r="N28" s="5">
        <v>5426</v>
      </c>
      <c r="O28" s="5">
        <v>488</v>
      </c>
      <c r="P28" s="5">
        <v>13</v>
      </c>
      <c r="Q28" s="5">
        <v>6</v>
      </c>
      <c r="R28" s="5">
        <v>1566038</v>
      </c>
      <c r="S28" s="5">
        <v>43817953</v>
      </c>
      <c r="T28" s="5">
        <v>4724150</v>
      </c>
      <c r="U28" s="5">
        <v>58146141</v>
      </c>
      <c r="V28" s="5">
        <v>42567406</v>
      </c>
      <c r="W28" s="5">
        <v>750157</v>
      </c>
      <c r="X28" s="5">
        <v>8009</v>
      </c>
      <c r="Y28" s="5">
        <v>44405224</v>
      </c>
      <c r="Z28" s="5">
        <v>58347478</v>
      </c>
      <c r="AA28" s="5">
        <v>13942254</v>
      </c>
      <c r="AB28" s="5">
        <v>3631</v>
      </c>
      <c r="AC28" s="5">
        <v>793144</v>
      </c>
      <c r="AD28" s="5">
        <v>27121</v>
      </c>
      <c r="AE28" s="5">
        <v>30614098</v>
      </c>
      <c r="AF28" s="5">
        <v>850999</v>
      </c>
    </row>
    <row r="29" spans="1:32">
      <c r="A29" s="5">
        <v>1397</v>
      </c>
      <c r="B29" s="5">
        <v>2</v>
      </c>
      <c r="C29" s="5" t="s">
        <v>209</v>
      </c>
      <c r="D29" s="5" t="s">
        <v>210</v>
      </c>
      <c r="E29" s="5">
        <v>59</v>
      </c>
      <c r="F29" s="5">
        <v>1</v>
      </c>
      <c r="G29" s="5">
        <v>58</v>
      </c>
      <c r="H29" s="5">
        <v>0</v>
      </c>
      <c r="I29" s="5">
        <v>57</v>
      </c>
      <c r="J29" s="5">
        <v>2</v>
      </c>
      <c r="K29" s="5">
        <v>12473</v>
      </c>
      <c r="L29" s="5">
        <v>11616</v>
      </c>
      <c r="M29" s="5">
        <v>857</v>
      </c>
      <c r="N29" s="5">
        <v>11608</v>
      </c>
      <c r="O29" s="5">
        <v>857</v>
      </c>
      <c r="P29" s="5">
        <v>8</v>
      </c>
      <c r="Q29" s="5">
        <v>0</v>
      </c>
      <c r="R29" s="5">
        <v>4734182</v>
      </c>
      <c r="S29" s="5">
        <v>31228190</v>
      </c>
      <c r="T29" s="5">
        <v>3723596</v>
      </c>
      <c r="U29" s="5">
        <v>51965449</v>
      </c>
      <c r="V29" s="5">
        <v>52040346</v>
      </c>
      <c r="W29" s="5">
        <v>1051537</v>
      </c>
      <c r="X29" s="5">
        <v>16416</v>
      </c>
      <c r="Y29" s="5">
        <v>32456834</v>
      </c>
      <c r="Z29" s="5">
        <v>53291748</v>
      </c>
      <c r="AA29" s="5">
        <v>20834913</v>
      </c>
      <c r="AB29" s="5">
        <v>62743</v>
      </c>
      <c r="AC29" s="5">
        <v>3453640</v>
      </c>
      <c r="AD29" s="5">
        <v>271464</v>
      </c>
      <c r="AE29" s="5">
        <v>3772957</v>
      </c>
      <c r="AF29" s="5">
        <v>4000002</v>
      </c>
    </row>
    <row r="30" spans="1:32">
      <c r="A30" s="5">
        <v>1397</v>
      </c>
      <c r="B30" s="5">
        <v>3</v>
      </c>
      <c r="C30" s="5" t="s">
        <v>211</v>
      </c>
      <c r="D30" s="5" t="s">
        <v>210</v>
      </c>
      <c r="E30" s="5">
        <v>59</v>
      </c>
      <c r="F30" s="5">
        <v>1</v>
      </c>
      <c r="G30" s="5">
        <v>58</v>
      </c>
      <c r="H30" s="5">
        <v>0</v>
      </c>
      <c r="I30" s="5">
        <v>57</v>
      </c>
      <c r="J30" s="5">
        <v>2</v>
      </c>
      <c r="K30" s="5">
        <v>12473</v>
      </c>
      <c r="L30" s="5">
        <v>11616</v>
      </c>
      <c r="M30" s="5">
        <v>857</v>
      </c>
      <c r="N30" s="5">
        <v>11608</v>
      </c>
      <c r="O30" s="5">
        <v>857</v>
      </c>
      <c r="P30" s="5">
        <v>8</v>
      </c>
      <c r="Q30" s="5">
        <v>0</v>
      </c>
      <c r="R30" s="5">
        <v>4734182</v>
      </c>
      <c r="S30" s="5">
        <v>31228190</v>
      </c>
      <c r="T30" s="5">
        <v>3723596</v>
      </c>
      <c r="U30" s="5">
        <v>51965449</v>
      </c>
      <c r="V30" s="5">
        <v>52040346</v>
      </c>
      <c r="W30" s="5">
        <v>1051537</v>
      </c>
      <c r="X30" s="5">
        <v>16416</v>
      </c>
      <c r="Y30" s="5">
        <v>32456834</v>
      </c>
      <c r="Z30" s="5">
        <v>53291748</v>
      </c>
      <c r="AA30" s="5">
        <v>20834913</v>
      </c>
      <c r="AB30" s="5">
        <v>62743</v>
      </c>
      <c r="AC30" s="5">
        <v>3453640</v>
      </c>
      <c r="AD30" s="5">
        <v>271464</v>
      </c>
      <c r="AE30" s="5">
        <v>3772957</v>
      </c>
      <c r="AF30" s="5">
        <v>4000002</v>
      </c>
    </row>
    <row r="31" spans="1:32">
      <c r="A31" s="5">
        <v>1397</v>
      </c>
      <c r="B31" s="5">
        <v>4</v>
      </c>
      <c r="C31" s="5" t="s">
        <v>212</v>
      </c>
      <c r="D31" s="5" t="s">
        <v>213</v>
      </c>
      <c r="E31" s="5">
        <v>3</v>
      </c>
      <c r="F31" s="5">
        <v>1</v>
      </c>
      <c r="G31" s="5">
        <v>2</v>
      </c>
      <c r="H31" s="5">
        <v>0</v>
      </c>
      <c r="I31" s="5">
        <v>3</v>
      </c>
      <c r="J31" s="5">
        <v>0</v>
      </c>
      <c r="K31" s="5">
        <v>360</v>
      </c>
      <c r="L31" s="5">
        <v>332</v>
      </c>
      <c r="M31" s="5">
        <v>28</v>
      </c>
      <c r="N31" s="5">
        <v>332</v>
      </c>
      <c r="O31" s="5">
        <v>28</v>
      </c>
      <c r="P31" s="5">
        <v>0</v>
      </c>
      <c r="Q31" s="5">
        <v>0</v>
      </c>
      <c r="R31" s="5">
        <v>167741</v>
      </c>
      <c r="S31" s="5">
        <v>1166319</v>
      </c>
      <c r="T31" s="5">
        <v>86731</v>
      </c>
      <c r="U31" s="5">
        <v>2156384</v>
      </c>
      <c r="V31" s="5">
        <v>2217401</v>
      </c>
      <c r="W31" s="5">
        <v>219953</v>
      </c>
      <c r="X31" s="5">
        <v>2820</v>
      </c>
      <c r="Y31" s="5">
        <v>1231267</v>
      </c>
      <c r="Z31" s="5">
        <v>2160912</v>
      </c>
      <c r="AA31" s="5">
        <v>929645</v>
      </c>
      <c r="AB31" s="5">
        <v>166</v>
      </c>
      <c r="AC31" s="5">
        <v>41603</v>
      </c>
      <c r="AD31" s="5">
        <v>0</v>
      </c>
      <c r="AE31" s="5">
        <v>50907</v>
      </c>
      <c r="AF31" s="5">
        <v>42383</v>
      </c>
    </row>
    <row r="32" spans="1:32">
      <c r="A32" s="5">
        <v>1397</v>
      </c>
      <c r="B32" s="5">
        <v>0</v>
      </c>
      <c r="C32" s="5" t="s">
        <v>214</v>
      </c>
      <c r="D32" s="5" t="s">
        <v>215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</row>
    <row r="33" spans="1:32">
      <c r="A33" s="5">
        <v>1397</v>
      </c>
      <c r="B33" s="5">
        <v>4</v>
      </c>
      <c r="C33" s="5" t="s">
        <v>216</v>
      </c>
      <c r="D33" s="5" t="s">
        <v>217</v>
      </c>
      <c r="E33" s="5">
        <v>9</v>
      </c>
      <c r="F33" s="5">
        <v>0</v>
      </c>
      <c r="G33" s="5">
        <v>9</v>
      </c>
      <c r="H33" s="5">
        <v>0</v>
      </c>
      <c r="I33" s="5">
        <v>8</v>
      </c>
      <c r="J33" s="5">
        <v>1</v>
      </c>
      <c r="K33" s="5">
        <v>2834</v>
      </c>
      <c r="L33" s="5">
        <v>2617</v>
      </c>
      <c r="M33" s="5">
        <v>217</v>
      </c>
      <c r="N33" s="5">
        <v>2616</v>
      </c>
      <c r="O33" s="5">
        <v>217</v>
      </c>
      <c r="P33" s="5">
        <v>1</v>
      </c>
      <c r="Q33" s="5">
        <v>0</v>
      </c>
      <c r="R33" s="5">
        <v>934200</v>
      </c>
      <c r="S33" s="5">
        <v>6900502</v>
      </c>
      <c r="T33" s="5">
        <v>353670</v>
      </c>
      <c r="U33" s="5">
        <v>11007072</v>
      </c>
      <c r="V33" s="5">
        <v>11751090</v>
      </c>
      <c r="W33" s="5">
        <v>493574</v>
      </c>
      <c r="X33" s="5">
        <v>8978</v>
      </c>
      <c r="Y33" s="5">
        <v>7221728</v>
      </c>
      <c r="Z33" s="5">
        <v>11367624</v>
      </c>
      <c r="AA33" s="5">
        <v>4145896</v>
      </c>
      <c r="AB33" s="5">
        <v>24662</v>
      </c>
      <c r="AC33" s="5">
        <v>905734</v>
      </c>
      <c r="AD33" s="5">
        <v>51322</v>
      </c>
      <c r="AE33" s="5">
        <v>160812</v>
      </c>
      <c r="AF33" s="5">
        <v>669709</v>
      </c>
    </row>
    <row r="34" spans="1:32">
      <c r="A34" s="5">
        <v>1397</v>
      </c>
      <c r="B34" s="5">
        <v>4</v>
      </c>
      <c r="C34" s="5" t="s">
        <v>218</v>
      </c>
      <c r="D34" s="5" t="s">
        <v>219</v>
      </c>
      <c r="E34" s="5">
        <v>47</v>
      </c>
      <c r="F34" s="5">
        <v>0</v>
      </c>
      <c r="G34" s="5">
        <v>47</v>
      </c>
      <c r="H34" s="5">
        <v>0</v>
      </c>
      <c r="I34" s="5">
        <v>46</v>
      </c>
      <c r="J34" s="5">
        <v>1</v>
      </c>
      <c r="K34" s="5">
        <v>9279</v>
      </c>
      <c r="L34" s="5">
        <v>8667</v>
      </c>
      <c r="M34" s="5">
        <v>612</v>
      </c>
      <c r="N34" s="5">
        <v>8660</v>
      </c>
      <c r="O34" s="5">
        <v>612</v>
      </c>
      <c r="P34" s="5">
        <v>7</v>
      </c>
      <c r="Q34" s="5">
        <v>0</v>
      </c>
      <c r="R34" s="5">
        <v>3632241</v>
      </c>
      <c r="S34" s="5">
        <v>23161369</v>
      </c>
      <c r="T34" s="5">
        <v>3283194</v>
      </c>
      <c r="U34" s="5">
        <v>38801993</v>
      </c>
      <c r="V34" s="5">
        <v>38071856</v>
      </c>
      <c r="W34" s="5">
        <v>338011</v>
      </c>
      <c r="X34" s="5">
        <v>4618</v>
      </c>
      <c r="Y34" s="5">
        <v>24003840</v>
      </c>
      <c r="Z34" s="5">
        <v>39763211</v>
      </c>
      <c r="AA34" s="5">
        <v>15759372</v>
      </c>
      <c r="AB34" s="5">
        <v>37915</v>
      </c>
      <c r="AC34" s="5">
        <v>2506304</v>
      </c>
      <c r="AD34" s="5">
        <v>220141</v>
      </c>
      <c r="AE34" s="5">
        <v>3561237</v>
      </c>
      <c r="AF34" s="5">
        <v>3287910</v>
      </c>
    </row>
    <row r="35" spans="1:32">
      <c r="A35" s="5">
        <v>1397</v>
      </c>
      <c r="B35" s="5">
        <v>2</v>
      </c>
      <c r="C35" s="5" t="s">
        <v>220</v>
      </c>
      <c r="D35" s="5" t="s">
        <v>221</v>
      </c>
      <c r="E35" s="5">
        <v>12</v>
      </c>
      <c r="F35" s="5">
        <v>0</v>
      </c>
      <c r="G35" s="5">
        <v>11</v>
      </c>
      <c r="H35" s="5">
        <v>1</v>
      </c>
      <c r="I35" s="5">
        <v>10</v>
      </c>
      <c r="J35" s="5">
        <v>2</v>
      </c>
      <c r="K35" s="5">
        <v>5742</v>
      </c>
      <c r="L35" s="5">
        <v>4958</v>
      </c>
      <c r="M35" s="5">
        <v>784</v>
      </c>
      <c r="N35" s="5">
        <v>4958</v>
      </c>
      <c r="O35" s="5">
        <v>784</v>
      </c>
      <c r="P35" s="5">
        <v>0</v>
      </c>
      <c r="Q35" s="5">
        <v>0</v>
      </c>
      <c r="R35" s="5">
        <v>4760538</v>
      </c>
      <c r="S35" s="5">
        <v>10718264</v>
      </c>
      <c r="T35" s="5">
        <v>8399149</v>
      </c>
      <c r="U35" s="5">
        <v>20520801</v>
      </c>
      <c r="V35" s="5">
        <v>17493874</v>
      </c>
      <c r="W35" s="5">
        <v>24485</v>
      </c>
      <c r="X35" s="5">
        <v>652</v>
      </c>
      <c r="Y35" s="5">
        <v>10989942</v>
      </c>
      <c r="Z35" s="5">
        <v>25945982</v>
      </c>
      <c r="AA35" s="5">
        <v>14956041</v>
      </c>
      <c r="AB35" s="5">
        <v>776696</v>
      </c>
      <c r="AC35" s="5">
        <v>1857329</v>
      </c>
      <c r="AD35" s="5">
        <v>20558</v>
      </c>
      <c r="AE35" s="5">
        <v>-4541123</v>
      </c>
      <c r="AF35" s="5">
        <v>1767360</v>
      </c>
    </row>
    <row r="36" spans="1:32">
      <c r="A36" s="5">
        <v>1397</v>
      </c>
      <c r="B36" s="5">
        <v>3</v>
      </c>
      <c r="C36" s="5" t="s">
        <v>222</v>
      </c>
      <c r="D36" s="5" t="s">
        <v>223</v>
      </c>
      <c r="E36" s="5">
        <v>12</v>
      </c>
      <c r="F36" s="5">
        <v>0</v>
      </c>
      <c r="G36" s="5">
        <v>11</v>
      </c>
      <c r="H36" s="5">
        <v>1</v>
      </c>
      <c r="I36" s="5">
        <v>10</v>
      </c>
      <c r="J36" s="5">
        <v>2</v>
      </c>
      <c r="K36" s="5">
        <v>5742</v>
      </c>
      <c r="L36" s="5">
        <v>4958</v>
      </c>
      <c r="M36" s="5">
        <v>784</v>
      </c>
      <c r="N36" s="5">
        <v>4958</v>
      </c>
      <c r="O36" s="5">
        <v>784</v>
      </c>
      <c r="P36" s="5">
        <v>0</v>
      </c>
      <c r="Q36" s="5">
        <v>0</v>
      </c>
      <c r="R36" s="5">
        <v>4760538</v>
      </c>
      <c r="S36" s="5">
        <v>10718264</v>
      </c>
      <c r="T36" s="5">
        <v>8399149</v>
      </c>
      <c r="U36" s="5">
        <v>20520801</v>
      </c>
      <c r="V36" s="5">
        <v>17493874</v>
      </c>
      <c r="W36" s="5">
        <v>24485</v>
      </c>
      <c r="X36" s="5">
        <v>652</v>
      </c>
      <c r="Y36" s="5">
        <v>10989942</v>
      </c>
      <c r="Z36" s="5">
        <v>25945982</v>
      </c>
      <c r="AA36" s="5">
        <v>14956041</v>
      </c>
      <c r="AB36" s="5">
        <v>776696</v>
      </c>
      <c r="AC36" s="5">
        <v>1857329</v>
      </c>
      <c r="AD36" s="5">
        <v>20558</v>
      </c>
      <c r="AE36" s="5">
        <v>-4541123</v>
      </c>
      <c r="AF36" s="5">
        <v>1767360</v>
      </c>
    </row>
    <row r="37" spans="1:32">
      <c r="A37" s="5">
        <v>1397</v>
      </c>
      <c r="B37" s="5">
        <v>4</v>
      </c>
      <c r="C37" s="5" t="s">
        <v>224</v>
      </c>
      <c r="D37" s="5" t="s">
        <v>225</v>
      </c>
      <c r="E37" s="5">
        <v>12</v>
      </c>
      <c r="F37" s="5">
        <v>0</v>
      </c>
      <c r="G37" s="5">
        <v>11</v>
      </c>
      <c r="H37" s="5">
        <v>1</v>
      </c>
      <c r="I37" s="5">
        <v>10</v>
      </c>
      <c r="J37" s="5">
        <v>2</v>
      </c>
      <c r="K37" s="5">
        <v>5742</v>
      </c>
      <c r="L37" s="5">
        <v>4958</v>
      </c>
      <c r="M37" s="5">
        <v>784</v>
      </c>
      <c r="N37" s="5">
        <v>4958</v>
      </c>
      <c r="O37" s="5">
        <v>784</v>
      </c>
      <c r="P37" s="5">
        <v>0</v>
      </c>
      <c r="Q37" s="5">
        <v>0</v>
      </c>
      <c r="R37" s="5">
        <v>4760538</v>
      </c>
      <c r="S37" s="5">
        <v>10718264</v>
      </c>
      <c r="T37" s="5">
        <v>8399149</v>
      </c>
      <c r="U37" s="5">
        <v>20520801</v>
      </c>
      <c r="V37" s="5">
        <v>17493874</v>
      </c>
      <c r="W37" s="5">
        <v>24485</v>
      </c>
      <c r="X37" s="5">
        <v>652</v>
      </c>
      <c r="Y37" s="5">
        <v>10989942</v>
      </c>
      <c r="Z37" s="5">
        <v>25945982</v>
      </c>
      <c r="AA37" s="5">
        <v>14956041</v>
      </c>
      <c r="AB37" s="5">
        <v>776696</v>
      </c>
      <c r="AC37" s="5">
        <v>1857329</v>
      </c>
      <c r="AD37" s="5">
        <v>20558</v>
      </c>
      <c r="AE37" s="5">
        <v>-4541123</v>
      </c>
      <c r="AF37" s="5">
        <v>1767360</v>
      </c>
    </row>
    <row r="38" spans="1:32">
      <c r="A38" s="5">
        <v>1397</v>
      </c>
      <c r="B38" s="5">
        <v>2</v>
      </c>
      <c r="C38" s="5" t="s">
        <v>226</v>
      </c>
      <c r="D38" s="5" t="s">
        <v>227</v>
      </c>
      <c r="E38" s="5">
        <v>471</v>
      </c>
      <c r="F38" s="5">
        <v>0</v>
      </c>
      <c r="G38" s="5">
        <v>470</v>
      </c>
      <c r="H38" s="5">
        <v>1</v>
      </c>
      <c r="I38" s="5">
        <v>468</v>
      </c>
      <c r="J38" s="5">
        <v>3</v>
      </c>
      <c r="K38" s="5">
        <v>78151</v>
      </c>
      <c r="L38" s="5">
        <v>66209</v>
      </c>
      <c r="M38" s="5">
        <v>11942</v>
      </c>
      <c r="N38" s="5">
        <v>66100</v>
      </c>
      <c r="O38" s="5">
        <v>11928</v>
      </c>
      <c r="P38" s="5">
        <v>109</v>
      </c>
      <c r="Q38" s="5">
        <v>14</v>
      </c>
      <c r="R38" s="5">
        <v>19937358</v>
      </c>
      <c r="S38" s="5">
        <v>103101050</v>
      </c>
      <c r="T38" s="5">
        <v>16524442</v>
      </c>
      <c r="U38" s="5">
        <v>161452640</v>
      </c>
      <c r="V38" s="5">
        <v>153047188</v>
      </c>
      <c r="W38" s="5">
        <v>13546290</v>
      </c>
      <c r="X38" s="5">
        <v>205132</v>
      </c>
      <c r="Y38" s="5">
        <v>108000887</v>
      </c>
      <c r="Z38" s="5">
        <v>169137341</v>
      </c>
      <c r="AA38" s="5">
        <v>61136454</v>
      </c>
      <c r="AB38" s="5">
        <v>382680</v>
      </c>
      <c r="AC38" s="5">
        <v>2081613</v>
      </c>
      <c r="AD38" s="5">
        <v>671132</v>
      </c>
      <c r="AE38" s="5">
        <v>17446806</v>
      </c>
      <c r="AF38" s="5">
        <v>14391646</v>
      </c>
    </row>
    <row r="39" spans="1:32">
      <c r="A39" s="5">
        <v>1397</v>
      </c>
      <c r="B39" s="5">
        <v>3</v>
      </c>
      <c r="C39" s="5" t="s">
        <v>228</v>
      </c>
      <c r="D39" s="5" t="s">
        <v>229</v>
      </c>
      <c r="E39" s="5">
        <v>299</v>
      </c>
      <c r="F39" s="5">
        <v>0</v>
      </c>
      <c r="G39" s="5">
        <v>298</v>
      </c>
      <c r="H39" s="5">
        <v>1</v>
      </c>
      <c r="I39" s="5">
        <v>296</v>
      </c>
      <c r="J39" s="5">
        <v>3</v>
      </c>
      <c r="K39" s="5">
        <v>48383</v>
      </c>
      <c r="L39" s="5">
        <v>41856</v>
      </c>
      <c r="M39" s="5">
        <v>6526</v>
      </c>
      <c r="N39" s="5">
        <v>41796</v>
      </c>
      <c r="O39" s="5">
        <v>6518</v>
      </c>
      <c r="P39" s="5">
        <v>60</v>
      </c>
      <c r="Q39" s="5">
        <v>8</v>
      </c>
      <c r="R39" s="5">
        <v>12299577</v>
      </c>
      <c r="S39" s="5">
        <v>63766274</v>
      </c>
      <c r="T39" s="5">
        <v>13085652</v>
      </c>
      <c r="U39" s="5">
        <v>100756900</v>
      </c>
      <c r="V39" s="5">
        <v>96256479</v>
      </c>
      <c r="W39" s="5">
        <v>3521096</v>
      </c>
      <c r="X39" s="5">
        <v>55251</v>
      </c>
      <c r="Y39" s="5">
        <v>67295608</v>
      </c>
      <c r="Z39" s="5">
        <v>106585502</v>
      </c>
      <c r="AA39" s="5">
        <v>39289893</v>
      </c>
      <c r="AB39" s="5">
        <v>378094</v>
      </c>
      <c r="AC39" s="5">
        <v>1057215</v>
      </c>
      <c r="AD39" s="5">
        <v>480925</v>
      </c>
      <c r="AE39" s="5">
        <v>10626349</v>
      </c>
      <c r="AF39" s="5">
        <v>7819823</v>
      </c>
    </row>
    <row r="40" spans="1:32">
      <c r="A40" s="5">
        <v>1397</v>
      </c>
      <c r="B40" s="5">
        <v>4</v>
      </c>
      <c r="C40" s="5" t="s">
        <v>230</v>
      </c>
      <c r="D40" s="5" t="s">
        <v>231</v>
      </c>
      <c r="E40" s="5">
        <v>184</v>
      </c>
      <c r="F40" s="5">
        <v>0</v>
      </c>
      <c r="G40" s="5">
        <v>184</v>
      </c>
      <c r="H40" s="5">
        <v>0</v>
      </c>
      <c r="I40" s="5">
        <v>183</v>
      </c>
      <c r="J40" s="5">
        <v>1</v>
      </c>
      <c r="K40" s="5">
        <v>28171</v>
      </c>
      <c r="L40" s="5">
        <v>23998</v>
      </c>
      <c r="M40" s="5">
        <v>4173</v>
      </c>
      <c r="N40" s="5">
        <v>23957</v>
      </c>
      <c r="O40" s="5">
        <v>4167</v>
      </c>
      <c r="P40" s="5">
        <v>41</v>
      </c>
      <c r="Q40" s="5">
        <v>6</v>
      </c>
      <c r="R40" s="5">
        <v>7200826</v>
      </c>
      <c r="S40" s="5">
        <v>50111613</v>
      </c>
      <c r="T40" s="5">
        <v>10172474</v>
      </c>
      <c r="U40" s="5">
        <v>73581041</v>
      </c>
      <c r="V40" s="5">
        <v>71001558</v>
      </c>
      <c r="W40" s="5">
        <v>2486172</v>
      </c>
      <c r="X40" s="5">
        <v>32920</v>
      </c>
      <c r="Y40" s="5">
        <v>52275126</v>
      </c>
      <c r="Z40" s="5">
        <v>76160034</v>
      </c>
      <c r="AA40" s="5">
        <v>23884909</v>
      </c>
      <c r="AB40" s="5">
        <v>305134</v>
      </c>
      <c r="AC40" s="5">
        <v>540117</v>
      </c>
      <c r="AD40" s="5">
        <v>358963</v>
      </c>
      <c r="AE40" s="5">
        <v>7144843</v>
      </c>
      <c r="AF40" s="5">
        <v>5374532</v>
      </c>
    </row>
    <row r="41" spans="1:32">
      <c r="A41" s="5">
        <v>1397</v>
      </c>
      <c r="B41" s="5">
        <v>4</v>
      </c>
      <c r="C41" s="5" t="s">
        <v>232</v>
      </c>
      <c r="D41" s="5" t="s">
        <v>233</v>
      </c>
      <c r="E41" s="5">
        <v>70</v>
      </c>
      <c r="F41" s="5">
        <v>0</v>
      </c>
      <c r="G41" s="5">
        <v>70</v>
      </c>
      <c r="H41" s="5">
        <v>0</v>
      </c>
      <c r="I41" s="5">
        <v>69</v>
      </c>
      <c r="J41" s="5">
        <v>1</v>
      </c>
      <c r="K41" s="5">
        <v>14833</v>
      </c>
      <c r="L41" s="5">
        <v>12953</v>
      </c>
      <c r="M41" s="5">
        <v>1880</v>
      </c>
      <c r="N41" s="5">
        <v>12945</v>
      </c>
      <c r="O41" s="5">
        <v>1878</v>
      </c>
      <c r="P41" s="5">
        <v>8</v>
      </c>
      <c r="Q41" s="5">
        <v>2</v>
      </c>
      <c r="R41" s="5">
        <v>3908384</v>
      </c>
      <c r="S41" s="5">
        <v>12261318</v>
      </c>
      <c r="T41" s="5">
        <v>2800609</v>
      </c>
      <c r="U41" s="5">
        <v>25271790</v>
      </c>
      <c r="V41" s="5">
        <v>23481116</v>
      </c>
      <c r="W41" s="5">
        <v>1017715</v>
      </c>
      <c r="X41" s="5">
        <v>21979</v>
      </c>
      <c r="Y41" s="5">
        <v>13341927</v>
      </c>
      <c r="Z41" s="5">
        <v>26088782</v>
      </c>
      <c r="AA41" s="5">
        <v>12746855</v>
      </c>
      <c r="AB41" s="5">
        <v>71598</v>
      </c>
      <c r="AC41" s="5">
        <v>418713</v>
      </c>
      <c r="AD41" s="5">
        <v>81161</v>
      </c>
      <c r="AE41" s="5">
        <v>3131797</v>
      </c>
      <c r="AF41" s="5">
        <v>2214726</v>
      </c>
    </row>
    <row r="42" spans="1:32">
      <c r="A42" s="5">
        <v>1397</v>
      </c>
      <c r="B42" s="5">
        <v>4</v>
      </c>
      <c r="C42" s="5" t="s">
        <v>234</v>
      </c>
      <c r="D42" s="5" t="s">
        <v>235</v>
      </c>
      <c r="E42" s="5">
        <v>45</v>
      </c>
      <c r="F42" s="5">
        <v>0</v>
      </c>
      <c r="G42" s="5">
        <v>44</v>
      </c>
      <c r="H42" s="5">
        <v>1</v>
      </c>
      <c r="I42" s="5">
        <v>44</v>
      </c>
      <c r="J42" s="5">
        <v>1</v>
      </c>
      <c r="K42" s="5">
        <v>5379</v>
      </c>
      <c r="L42" s="5">
        <v>4906</v>
      </c>
      <c r="M42" s="5">
        <v>473</v>
      </c>
      <c r="N42" s="5">
        <v>4895</v>
      </c>
      <c r="O42" s="5">
        <v>473</v>
      </c>
      <c r="P42" s="5">
        <v>11</v>
      </c>
      <c r="Q42" s="5">
        <v>0</v>
      </c>
      <c r="R42" s="5">
        <v>1190367</v>
      </c>
      <c r="S42" s="5">
        <v>1393343</v>
      </c>
      <c r="T42" s="5">
        <v>112568</v>
      </c>
      <c r="U42" s="5">
        <v>1904069</v>
      </c>
      <c r="V42" s="5">
        <v>1773805</v>
      </c>
      <c r="W42" s="5">
        <v>17209</v>
      </c>
      <c r="X42" s="5">
        <v>352</v>
      </c>
      <c r="Y42" s="5">
        <v>1678556</v>
      </c>
      <c r="Z42" s="5">
        <v>4336685</v>
      </c>
      <c r="AA42" s="5">
        <v>2658129</v>
      </c>
      <c r="AB42" s="5">
        <v>1361</v>
      </c>
      <c r="AC42" s="5">
        <v>98386</v>
      </c>
      <c r="AD42" s="5">
        <v>40801</v>
      </c>
      <c r="AE42" s="5">
        <v>349708</v>
      </c>
      <c r="AF42" s="5">
        <v>230564</v>
      </c>
    </row>
    <row r="43" spans="1:32">
      <c r="A43" s="5">
        <v>1397</v>
      </c>
      <c r="B43" s="5">
        <v>3</v>
      </c>
      <c r="C43" s="5" t="s">
        <v>236</v>
      </c>
      <c r="D43" s="5" t="s">
        <v>237</v>
      </c>
      <c r="E43" s="5">
        <v>173</v>
      </c>
      <c r="F43" s="5">
        <v>0</v>
      </c>
      <c r="G43" s="5">
        <v>173</v>
      </c>
      <c r="H43" s="5">
        <v>0</v>
      </c>
      <c r="I43" s="5">
        <v>173</v>
      </c>
      <c r="J43" s="5">
        <v>0</v>
      </c>
      <c r="K43" s="5">
        <v>29768</v>
      </c>
      <c r="L43" s="5">
        <v>24352</v>
      </c>
      <c r="M43" s="5">
        <v>5416</v>
      </c>
      <c r="N43" s="5">
        <v>24304</v>
      </c>
      <c r="O43" s="5">
        <v>5410</v>
      </c>
      <c r="P43" s="5">
        <v>49</v>
      </c>
      <c r="Q43" s="5">
        <v>6</v>
      </c>
      <c r="R43" s="5">
        <v>7637781</v>
      </c>
      <c r="S43" s="5">
        <v>39334776</v>
      </c>
      <c r="T43" s="5">
        <v>3438790</v>
      </c>
      <c r="U43" s="5">
        <v>60695740</v>
      </c>
      <c r="V43" s="5">
        <v>56790709</v>
      </c>
      <c r="W43" s="5">
        <v>10025193</v>
      </c>
      <c r="X43" s="5">
        <v>149881</v>
      </c>
      <c r="Y43" s="5">
        <v>40705278</v>
      </c>
      <c r="Z43" s="5">
        <v>62551839</v>
      </c>
      <c r="AA43" s="5">
        <v>21846560</v>
      </c>
      <c r="AB43" s="5">
        <v>4586</v>
      </c>
      <c r="AC43" s="5">
        <v>1024398</v>
      </c>
      <c r="AD43" s="5">
        <v>190208</v>
      </c>
      <c r="AE43" s="5">
        <v>6820457</v>
      </c>
      <c r="AF43" s="5">
        <v>6571823</v>
      </c>
    </row>
    <row r="44" spans="1:32">
      <c r="A44" s="5">
        <v>1397</v>
      </c>
      <c r="B44" s="5">
        <v>4</v>
      </c>
      <c r="C44" s="5" t="s">
        <v>238</v>
      </c>
      <c r="D44" s="5" t="s">
        <v>239</v>
      </c>
      <c r="E44" s="5">
        <v>1</v>
      </c>
      <c r="F44" s="5">
        <v>0</v>
      </c>
      <c r="G44" s="5">
        <v>1</v>
      </c>
      <c r="H44" s="5">
        <v>0</v>
      </c>
      <c r="I44" s="5">
        <v>1</v>
      </c>
      <c r="J44" s="5">
        <v>0</v>
      </c>
      <c r="K44" s="5">
        <v>55</v>
      </c>
      <c r="L44" s="5">
        <v>41</v>
      </c>
      <c r="M44" s="5">
        <v>14</v>
      </c>
      <c r="N44" s="5">
        <v>41</v>
      </c>
      <c r="O44" s="5">
        <v>14</v>
      </c>
      <c r="P44" s="5">
        <v>0</v>
      </c>
      <c r="Q44" s="5">
        <v>0</v>
      </c>
      <c r="R44" s="5">
        <v>8902</v>
      </c>
      <c r="S44" s="5">
        <v>10408</v>
      </c>
      <c r="T44" s="5">
        <v>6337</v>
      </c>
      <c r="U44" s="5">
        <v>38215</v>
      </c>
      <c r="V44" s="5">
        <v>36995</v>
      </c>
      <c r="W44" s="5">
        <v>0</v>
      </c>
      <c r="X44" s="5">
        <v>0</v>
      </c>
      <c r="Y44" s="5">
        <v>14368</v>
      </c>
      <c r="Z44" s="5">
        <v>38215</v>
      </c>
      <c r="AA44" s="5">
        <v>23847</v>
      </c>
      <c r="AB44" s="5">
        <v>0</v>
      </c>
      <c r="AC44" s="5">
        <v>435</v>
      </c>
      <c r="AD44" s="5">
        <v>65</v>
      </c>
      <c r="AE44" s="5">
        <v>1005</v>
      </c>
      <c r="AF44" s="5">
        <v>329</v>
      </c>
    </row>
    <row r="45" spans="1:32">
      <c r="A45" s="5">
        <v>1397</v>
      </c>
      <c r="B45" s="5">
        <v>4</v>
      </c>
      <c r="C45" s="5" t="s">
        <v>240</v>
      </c>
      <c r="D45" s="5" t="s">
        <v>241</v>
      </c>
      <c r="E45" s="5">
        <v>62</v>
      </c>
      <c r="F45" s="5">
        <v>0</v>
      </c>
      <c r="G45" s="5">
        <v>62</v>
      </c>
      <c r="H45" s="5">
        <v>0</v>
      </c>
      <c r="I45" s="5">
        <v>62</v>
      </c>
      <c r="J45" s="5">
        <v>0</v>
      </c>
      <c r="K45" s="5">
        <v>10371</v>
      </c>
      <c r="L45" s="5">
        <v>8308</v>
      </c>
      <c r="M45" s="5">
        <v>2063</v>
      </c>
      <c r="N45" s="5">
        <v>8289</v>
      </c>
      <c r="O45" s="5">
        <v>2062</v>
      </c>
      <c r="P45" s="5">
        <v>19</v>
      </c>
      <c r="Q45" s="5">
        <v>1</v>
      </c>
      <c r="R45" s="5">
        <v>2573857</v>
      </c>
      <c r="S45" s="5">
        <v>16565734</v>
      </c>
      <c r="T45" s="5">
        <v>1443498</v>
      </c>
      <c r="U45" s="5">
        <v>23950260</v>
      </c>
      <c r="V45" s="5">
        <v>23034207</v>
      </c>
      <c r="W45" s="5">
        <v>1957584</v>
      </c>
      <c r="X45" s="5">
        <v>31639</v>
      </c>
      <c r="Y45" s="5">
        <v>16991084</v>
      </c>
      <c r="Z45" s="5">
        <v>24191709</v>
      </c>
      <c r="AA45" s="5">
        <v>7200624</v>
      </c>
      <c r="AB45" s="5">
        <v>3937</v>
      </c>
      <c r="AC45" s="5">
        <v>248140</v>
      </c>
      <c r="AD45" s="5">
        <v>68597</v>
      </c>
      <c r="AE45" s="5">
        <v>2375081</v>
      </c>
      <c r="AF45" s="5">
        <v>351961</v>
      </c>
    </row>
    <row r="46" spans="1:32">
      <c r="A46" s="5">
        <v>1397</v>
      </c>
      <c r="B46" s="5">
        <v>4</v>
      </c>
      <c r="C46" s="5" t="s">
        <v>242</v>
      </c>
      <c r="D46" s="5" t="s">
        <v>243</v>
      </c>
      <c r="E46" s="5">
        <v>103</v>
      </c>
      <c r="F46" s="5">
        <v>0</v>
      </c>
      <c r="G46" s="5">
        <v>103</v>
      </c>
      <c r="H46" s="5">
        <v>0</v>
      </c>
      <c r="I46" s="5">
        <v>103</v>
      </c>
      <c r="J46" s="5">
        <v>0</v>
      </c>
      <c r="K46" s="5">
        <v>18570</v>
      </c>
      <c r="L46" s="5">
        <v>15341</v>
      </c>
      <c r="M46" s="5">
        <v>3229</v>
      </c>
      <c r="N46" s="5">
        <v>15313</v>
      </c>
      <c r="O46" s="5">
        <v>3224</v>
      </c>
      <c r="P46" s="5">
        <v>29</v>
      </c>
      <c r="Q46" s="5">
        <v>5</v>
      </c>
      <c r="R46" s="5">
        <v>4867160</v>
      </c>
      <c r="S46" s="5">
        <v>21308353</v>
      </c>
      <c r="T46" s="5">
        <v>1988956</v>
      </c>
      <c r="U46" s="5">
        <v>34769920</v>
      </c>
      <c r="V46" s="5">
        <v>31992436</v>
      </c>
      <c r="W46" s="5">
        <v>8058609</v>
      </c>
      <c r="X46" s="5">
        <v>118166</v>
      </c>
      <c r="Y46" s="5">
        <v>22212439</v>
      </c>
      <c r="Z46" s="5">
        <v>36368698</v>
      </c>
      <c r="AA46" s="5">
        <v>14156260</v>
      </c>
      <c r="AB46" s="5">
        <v>649</v>
      </c>
      <c r="AC46" s="5">
        <v>731255</v>
      </c>
      <c r="AD46" s="5">
        <v>78051</v>
      </c>
      <c r="AE46" s="5">
        <v>4139485</v>
      </c>
      <c r="AF46" s="5">
        <v>6191095</v>
      </c>
    </row>
    <row r="47" spans="1:32">
      <c r="A47" s="5">
        <v>1397</v>
      </c>
      <c r="B47" s="5">
        <v>4</v>
      </c>
      <c r="C47" s="5" t="s">
        <v>244</v>
      </c>
      <c r="D47" s="5" t="s">
        <v>245</v>
      </c>
      <c r="E47" s="5">
        <v>1</v>
      </c>
      <c r="F47" s="5">
        <v>0</v>
      </c>
      <c r="G47" s="5">
        <v>1</v>
      </c>
      <c r="H47" s="5">
        <v>0</v>
      </c>
      <c r="I47" s="5">
        <v>1</v>
      </c>
      <c r="J47" s="5">
        <v>0</v>
      </c>
      <c r="K47" s="5">
        <v>78</v>
      </c>
      <c r="L47" s="5">
        <v>53</v>
      </c>
      <c r="M47" s="5">
        <v>25</v>
      </c>
      <c r="N47" s="5">
        <v>53</v>
      </c>
      <c r="O47" s="5">
        <v>25</v>
      </c>
      <c r="P47" s="5">
        <v>0</v>
      </c>
      <c r="Q47" s="5">
        <v>0</v>
      </c>
      <c r="R47" s="5">
        <v>25596</v>
      </c>
      <c r="S47" s="5">
        <v>64336</v>
      </c>
      <c r="T47" s="5">
        <v>0</v>
      </c>
      <c r="U47" s="5">
        <v>71550</v>
      </c>
      <c r="V47" s="5">
        <v>71550</v>
      </c>
      <c r="W47" s="5">
        <v>0</v>
      </c>
      <c r="X47" s="5">
        <v>0</v>
      </c>
      <c r="Y47" s="5">
        <v>67107</v>
      </c>
      <c r="Z47" s="5">
        <v>72301</v>
      </c>
      <c r="AA47" s="5">
        <v>5194</v>
      </c>
      <c r="AB47" s="5">
        <v>0</v>
      </c>
      <c r="AC47" s="5">
        <v>8798</v>
      </c>
      <c r="AD47" s="5">
        <v>5</v>
      </c>
      <c r="AE47" s="5">
        <v>-3309</v>
      </c>
      <c r="AF47" s="5">
        <v>1174</v>
      </c>
    </row>
    <row r="48" spans="1:32">
      <c r="A48" s="5">
        <v>1397</v>
      </c>
      <c r="B48" s="5">
        <v>4</v>
      </c>
      <c r="C48" s="5" t="s">
        <v>246</v>
      </c>
      <c r="D48" s="5" t="s">
        <v>247</v>
      </c>
      <c r="E48" s="5">
        <v>6</v>
      </c>
      <c r="F48" s="5">
        <v>0</v>
      </c>
      <c r="G48" s="5">
        <v>6</v>
      </c>
      <c r="H48" s="5">
        <v>0</v>
      </c>
      <c r="I48" s="5">
        <v>6</v>
      </c>
      <c r="J48" s="5">
        <v>0</v>
      </c>
      <c r="K48" s="5">
        <v>694</v>
      </c>
      <c r="L48" s="5">
        <v>609</v>
      </c>
      <c r="M48" s="5">
        <v>85</v>
      </c>
      <c r="N48" s="5">
        <v>608</v>
      </c>
      <c r="O48" s="5">
        <v>85</v>
      </c>
      <c r="P48" s="5">
        <v>1</v>
      </c>
      <c r="Q48" s="5">
        <v>0</v>
      </c>
      <c r="R48" s="5">
        <v>162265</v>
      </c>
      <c r="S48" s="5">
        <v>1385945</v>
      </c>
      <c r="T48" s="5">
        <v>0</v>
      </c>
      <c r="U48" s="5">
        <v>1865796</v>
      </c>
      <c r="V48" s="5">
        <v>1655521</v>
      </c>
      <c r="W48" s="5">
        <v>9000</v>
      </c>
      <c r="X48" s="5">
        <v>75</v>
      </c>
      <c r="Y48" s="5">
        <v>1420281</v>
      </c>
      <c r="Z48" s="5">
        <v>1880916</v>
      </c>
      <c r="AA48" s="5">
        <v>460635</v>
      </c>
      <c r="AB48" s="5">
        <v>0</v>
      </c>
      <c r="AC48" s="5">
        <v>35770</v>
      </c>
      <c r="AD48" s="5">
        <v>43490</v>
      </c>
      <c r="AE48" s="5">
        <v>308194</v>
      </c>
      <c r="AF48" s="5">
        <v>27265</v>
      </c>
    </row>
    <row r="49" spans="1:32">
      <c r="A49" s="5">
        <v>1397</v>
      </c>
      <c r="B49" s="5">
        <v>2</v>
      </c>
      <c r="C49" s="5" t="s">
        <v>248</v>
      </c>
      <c r="D49" s="5" t="s">
        <v>249</v>
      </c>
      <c r="E49" s="5">
        <v>67</v>
      </c>
      <c r="F49" s="5">
        <v>5</v>
      </c>
      <c r="G49" s="5">
        <v>61</v>
      </c>
      <c r="H49" s="5">
        <v>1</v>
      </c>
      <c r="I49" s="5">
        <v>66</v>
      </c>
      <c r="J49" s="5">
        <v>1</v>
      </c>
      <c r="K49" s="5">
        <v>7366</v>
      </c>
      <c r="L49" s="5">
        <v>3299</v>
      </c>
      <c r="M49" s="5">
        <v>4066</v>
      </c>
      <c r="N49" s="5">
        <v>3276</v>
      </c>
      <c r="O49" s="5">
        <v>4066</v>
      </c>
      <c r="P49" s="5">
        <v>24</v>
      </c>
      <c r="Q49" s="5">
        <v>0</v>
      </c>
      <c r="R49" s="5">
        <v>1893008</v>
      </c>
      <c r="S49" s="5">
        <v>3667890</v>
      </c>
      <c r="T49" s="5">
        <v>1274204</v>
      </c>
      <c r="U49" s="5">
        <v>8195741</v>
      </c>
      <c r="V49" s="5">
        <v>8558565</v>
      </c>
      <c r="W49" s="5">
        <v>548901</v>
      </c>
      <c r="X49" s="5">
        <v>8532</v>
      </c>
      <c r="Y49" s="5">
        <v>3784201</v>
      </c>
      <c r="Z49" s="5">
        <v>8358967</v>
      </c>
      <c r="AA49" s="5">
        <v>4574766</v>
      </c>
      <c r="AB49" s="5">
        <v>280</v>
      </c>
      <c r="AC49" s="5">
        <v>592677</v>
      </c>
      <c r="AD49" s="5">
        <v>22123</v>
      </c>
      <c r="AE49" s="5">
        <v>934686</v>
      </c>
      <c r="AF49" s="5">
        <v>240847</v>
      </c>
    </row>
    <row r="50" spans="1:32">
      <c r="A50" s="5">
        <v>1397</v>
      </c>
      <c r="B50" s="5">
        <v>3</v>
      </c>
      <c r="C50" s="5" t="s">
        <v>250</v>
      </c>
      <c r="D50" s="5" t="s">
        <v>251</v>
      </c>
      <c r="E50" s="5">
        <v>64</v>
      </c>
      <c r="F50" s="5">
        <v>5</v>
      </c>
      <c r="G50" s="5">
        <v>58</v>
      </c>
      <c r="H50" s="5">
        <v>1</v>
      </c>
      <c r="I50" s="5">
        <v>63</v>
      </c>
      <c r="J50" s="5">
        <v>1</v>
      </c>
      <c r="K50" s="5">
        <v>7045</v>
      </c>
      <c r="L50" s="5">
        <v>3060</v>
      </c>
      <c r="M50" s="5">
        <v>3984</v>
      </c>
      <c r="N50" s="5">
        <v>3038</v>
      </c>
      <c r="O50" s="5">
        <v>3984</v>
      </c>
      <c r="P50" s="5">
        <v>23</v>
      </c>
      <c r="Q50" s="5">
        <v>0</v>
      </c>
      <c r="R50" s="5">
        <v>1813834</v>
      </c>
      <c r="S50" s="5">
        <v>3560855</v>
      </c>
      <c r="T50" s="5">
        <v>1268396</v>
      </c>
      <c r="U50" s="5">
        <v>7951643</v>
      </c>
      <c r="V50" s="5">
        <v>8344252</v>
      </c>
      <c r="W50" s="5">
        <v>548901</v>
      </c>
      <c r="X50" s="5">
        <v>8532</v>
      </c>
      <c r="Y50" s="5">
        <v>3672732</v>
      </c>
      <c r="Z50" s="5">
        <v>8114869</v>
      </c>
      <c r="AA50" s="5">
        <v>4442137</v>
      </c>
      <c r="AB50" s="5">
        <v>280</v>
      </c>
      <c r="AC50" s="5">
        <v>591052</v>
      </c>
      <c r="AD50" s="5">
        <v>18798</v>
      </c>
      <c r="AE50" s="5">
        <v>930076</v>
      </c>
      <c r="AF50" s="5">
        <v>240267</v>
      </c>
    </row>
    <row r="51" spans="1:32">
      <c r="A51" s="5">
        <v>1397</v>
      </c>
      <c r="B51" s="5">
        <v>4</v>
      </c>
      <c r="C51" s="5" t="s">
        <v>252</v>
      </c>
      <c r="D51" s="5" t="s">
        <v>251</v>
      </c>
      <c r="E51" s="5">
        <v>64</v>
      </c>
      <c r="F51" s="5">
        <v>5</v>
      </c>
      <c r="G51" s="5">
        <v>58</v>
      </c>
      <c r="H51" s="5">
        <v>1</v>
      </c>
      <c r="I51" s="5">
        <v>63</v>
      </c>
      <c r="J51" s="5">
        <v>1</v>
      </c>
      <c r="K51" s="5">
        <v>7045</v>
      </c>
      <c r="L51" s="5">
        <v>3060</v>
      </c>
      <c r="M51" s="5">
        <v>3984</v>
      </c>
      <c r="N51" s="5">
        <v>3038</v>
      </c>
      <c r="O51" s="5">
        <v>3984</v>
      </c>
      <c r="P51" s="5">
        <v>23</v>
      </c>
      <c r="Q51" s="5">
        <v>0</v>
      </c>
      <c r="R51" s="5">
        <v>1813834</v>
      </c>
      <c r="S51" s="5">
        <v>3560855</v>
      </c>
      <c r="T51" s="5">
        <v>1268396</v>
      </c>
      <c r="U51" s="5">
        <v>7951643</v>
      </c>
      <c r="V51" s="5">
        <v>8344252</v>
      </c>
      <c r="W51" s="5">
        <v>548901</v>
      </c>
      <c r="X51" s="5">
        <v>8532</v>
      </c>
      <c r="Y51" s="5">
        <v>3672732</v>
      </c>
      <c r="Z51" s="5">
        <v>8114869</v>
      </c>
      <c r="AA51" s="5">
        <v>4442137</v>
      </c>
      <c r="AB51" s="5">
        <v>280</v>
      </c>
      <c r="AC51" s="5">
        <v>591052</v>
      </c>
      <c r="AD51" s="5">
        <v>18798</v>
      </c>
      <c r="AE51" s="5">
        <v>930076</v>
      </c>
      <c r="AF51" s="5">
        <v>240267</v>
      </c>
    </row>
    <row r="52" spans="1:32">
      <c r="A52" s="5">
        <v>1397</v>
      </c>
      <c r="B52" s="5">
        <v>0</v>
      </c>
      <c r="C52" s="5" t="s">
        <v>253</v>
      </c>
      <c r="D52" s="5" t="s">
        <v>254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</row>
    <row r="53" spans="1:32">
      <c r="A53" s="5">
        <v>1397</v>
      </c>
      <c r="B53" s="5">
        <v>0</v>
      </c>
      <c r="C53" s="5" t="s">
        <v>255</v>
      </c>
      <c r="D53" s="5" t="s">
        <v>256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</row>
    <row r="54" spans="1:32">
      <c r="A54" s="5">
        <v>1397</v>
      </c>
      <c r="B54" s="5">
        <v>3</v>
      </c>
      <c r="C54" s="5" t="s">
        <v>257</v>
      </c>
      <c r="D54" s="5" t="s">
        <v>258</v>
      </c>
      <c r="E54" s="5">
        <v>3</v>
      </c>
      <c r="F54" s="5">
        <v>0</v>
      </c>
      <c r="G54" s="5">
        <v>3</v>
      </c>
      <c r="H54" s="5">
        <v>0</v>
      </c>
      <c r="I54" s="5">
        <v>3</v>
      </c>
      <c r="J54" s="5">
        <v>0</v>
      </c>
      <c r="K54" s="5">
        <v>321</v>
      </c>
      <c r="L54" s="5">
        <v>239</v>
      </c>
      <c r="M54" s="5">
        <v>82</v>
      </c>
      <c r="N54" s="5">
        <v>238</v>
      </c>
      <c r="O54" s="5">
        <v>82</v>
      </c>
      <c r="P54" s="5">
        <v>1</v>
      </c>
      <c r="Q54" s="5">
        <v>0</v>
      </c>
      <c r="R54" s="5">
        <v>79173</v>
      </c>
      <c r="S54" s="5">
        <v>107036</v>
      </c>
      <c r="T54" s="5">
        <v>5808</v>
      </c>
      <c r="U54" s="5">
        <v>244098</v>
      </c>
      <c r="V54" s="5">
        <v>214314</v>
      </c>
      <c r="W54" s="5">
        <v>0</v>
      </c>
      <c r="X54" s="5">
        <v>0</v>
      </c>
      <c r="Y54" s="5">
        <v>111469</v>
      </c>
      <c r="Z54" s="5">
        <v>244098</v>
      </c>
      <c r="AA54" s="5">
        <v>132629</v>
      </c>
      <c r="AB54" s="5">
        <v>0</v>
      </c>
      <c r="AC54" s="5">
        <v>1624</v>
      </c>
      <c r="AD54" s="5">
        <v>3325</v>
      </c>
      <c r="AE54" s="5">
        <v>4609</v>
      </c>
      <c r="AF54" s="5">
        <v>580</v>
      </c>
    </row>
    <row r="55" spans="1:32">
      <c r="A55" s="5">
        <v>1397</v>
      </c>
      <c r="B55" s="5">
        <v>4</v>
      </c>
      <c r="C55" s="5" t="s">
        <v>259</v>
      </c>
      <c r="D55" s="5" t="s">
        <v>258</v>
      </c>
      <c r="E55" s="5">
        <v>3</v>
      </c>
      <c r="F55" s="5">
        <v>0</v>
      </c>
      <c r="G55" s="5">
        <v>3</v>
      </c>
      <c r="H55" s="5">
        <v>0</v>
      </c>
      <c r="I55" s="5">
        <v>3</v>
      </c>
      <c r="J55" s="5">
        <v>0</v>
      </c>
      <c r="K55" s="5">
        <v>321</v>
      </c>
      <c r="L55" s="5">
        <v>239</v>
      </c>
      <c r="M55" s="5">
        <v>82</v>
      </c>
      <c r="N55" s="5">
        <v>238</v>
      </c>
      <c r="O55" s="5">
        <v>82</v>
      </c>
      <c r="P55" s="5">
        <v>1</v>
      </c>
      <c r="Q55" s="5">
        <v>0</v>
      </c>
      <c r="R55" s="5">
        <v>79173</v>
      </c>
      <c r="S55" s="5">
        <v>107036</v>
      </c>
      <c r="T55" s="5">
        <v>5808</v>
      </c>
      <c r="U55" s="5">
        <v>244098</v>
      </c>
      <c r="V55" s="5">
        <v>214314</v>
      </c>
      <c r="W55" s="5">
        <v>0</v>
      </c>
      <c r="X55" s="5">
        <v>0</v>
      </c>
      <c r="Y55" s="5">
        <v>111469</v>
      </c>
      <c r="Z55" s="5">
        <v>244098</v>
      </c>
      <c r="AA55" s="5">
        <v>132629</v>
      </c>
      <c r="AB55" s="5">
        <v>0</v>
      </c>
      <c r="AC55" s="5">
        <v>1624</v>
      </c>
      <c r="AD55" s="5">
        <v>3325</v>
      </c>
      <c r="AE55" s="5">
        <v>4609</v>
      </c>
      <c r="AF55" s="5">
        <v>580</v>
      </c>
    </row>
    <row r="56" spans="1:32">
      <c r="A56" s="5">
        <v>1397</v>
      </c>
      <c r="B56" s="5">
        <v>2</v>
      </c>
      <c r="C56" s="5" t="s">
        <v>260</v>
      </c>
      <c r="D56" s="5" t="s">
        <v>261</v>
      </c>
      <c r="E56" s="5">
        <v>55</v>
      </c>
      <c r="F56" s="5">
        <v>1</v>
      </c>
      <c r="G56" s="5">
        <v>54</v>
      </c>
      <c r="H56" s="5">
        <v>0</v>
      </c>
      <c r="I56" s="5">
        <v>55</v>
      </c>
      <c r="J56" s="5">
        <v>0</v>
      </c>
      <c r="K56" s="5">
        <v>6673</v>
      </c>
      <c r="L56" s="5">
        <v>5866</v>
      </c>
      <c r="M56" s="5">
        <v>808</v>
      </c>
      <c r="N56" s="5">
        <v>5841</v>
      </c>
      <c r="O56" s="5">
        <v>808</v>
      </c>
      <c r="P56" s="5">
        <v>25</v>
      </c>
      <c r="Q56" s="5">
        <v>0</v>
      </c>
      <c r="R56" s="5">
        <v>1565514</v>
      </c>
      <c r="S56" s="5">
        <v>7527953</v>
      </c>
      <c r="T56" s="5">
        <v>914723</v>
      </c>
      <c r="U56" s="5">
        <v>11855952</v>
      </c>
      <c r="V56" s="5">
        <v>12414026</v>
      </c>
      <c r="W56" s="5">
        <v>5383042</v>
      </c>
      <c r="X56" s="5">
        <v>59059</v>
      </c>
      <c r="Y56" s="5">
        <v>7648542</v>
      </c>
      <c r="Z56" s="5">
        <v>12154135</v>
      </c>
      <c r="AA56" s="5">
        <v>4505593</v>
      </c>
      <c r="AB56" s="5">
        <v>28558</v>
      </c>
      <c r="AC56" s="5">
        <v>237412</v>
      </c>
      <c r="AD56" s="5">
        <v>46869</v>
      </c>
      <c r="AE56" s="5">
        <v>306911</v>
      </c>
      <c r="AF56" s="5">
        <v>527990</v>
      </c>
    </row>
    <row r="57" spans="1:32">
      <c r="A57" s="5">
        <v>1397</v>
      </c>
      <c r="B57" s="5">
        <v>3</v>
      </c>
      <c r="C57" s="5" t="s">
        <v>262</v>
      </c>
      <c r="D57" s="5" t="s">
        <v>263</v>
      </c>
      <c r="E57" s="5">
        <v>13</v>
      </c>
      <c r="F57" s="5">
        <v>0</v>
      </c>
      <c r="G57" s="5">
        <v>13</v>
      </c>
      <c r="H57" s="5">
        <v>0</v>
      </c>
      <c r="I57" s="5">
        <v>13</v>
      </c>
      <c r="J57" s="5">
        <v>0</v>
      </c>
      <c r="K57" s="5">
        <v>1598</v>
      </c>
      <c r="L57" s="5">
        <v>1415</v>
      </c>
      <c r="M57" s="5">
        <v>183</v>
      </c>
      <c r="N57" s="5">
        <v>1413</v>
      </c>
      <c r="O57" s="5">
        <v>183</v>
      </c>
      <c r="P57" s="5">
        <v>2</v>
      </c>
      <c r="Q57" s="5">
        <v>0</v>
      </c>
      <c r="R57" s="5">
        <v>467509</v>
      </c>
      <c r="S57" s="5">
        <v>3088742</v>
      </c>
      <c r="T57" s="5">
        <v>38675</v>
      </c>
      <c r="U57" s="5">
        <v>4678172</v>
      </c>
      <c r="V57" s="5">
        <v>5583270</v>
      </c>
      <c r="W57" s="5">
        <v>4156810</v>
      </c>
      <c r="X57" s="5">
        <v>39972</v>
      </c>
      <c r="Y57" s="5">
        <v>3122430</v>
      </c>
      <c r="Z57" s="5">
        <v>4933543</v>
      </c>
      <c r="AA57" s="5">
        <v>1811113</v>
      </c>
      <c r="AB57" s="5">
        <v>2511</v>
      </c>
      <c r="AC57" s="5">
        <v>137085</v>
      </c>
      <c r="AD57" s="5">
        <v>515</v>
      </c>
      <c r="AE57" s="5">
        <v>-502335</v>
      </c>
      <c r="AF57" s="5">
        <v>330807</v>
      </c>
    </row>
    <row r="58" spans="1:32">
      <c r="A58" s="5">
        <v>1397</v>
      </c>
      <c r="B58" s="5">
        <v>4</v>
      </c>
      <c r="C58" s="5" t="s">
        <v>264</v>
      </c>
      <c r="D58" s="5" t="s">
        <v>265</v>
      </c>
      <c r="E58" s="5">
        <v>11</v>
      </c>
      <c r="F58" s="5">
        <v>0</v>
      </c>
      <c r="G58" s="5">
        <v>11</v>
      </c>
      <c r="H58" s="5">
        <v>0</v>
      </c>
      <c r="I58" s="5">
        <v>11</v>
      </c>
      <c r="J58" s="5">
        <v>0</v>
      </c>
      <c r="K58" s="5">
        <v>1443</v>
      </c>
      <c r="L58" s="5">
        <v>1317</v>
      </c>
      <c r="M58" s="5">
        <v>126</v>
      </c>
      <c r="N58" s="5">
        <v>1315</v>
      </c>
      <c r="O58" s="5">
        <v>126</v>
      </c>
      <c r="P58" s="5">
        <v>2</v>
      </c>
      <c r="Q58" s="5">
        <v>0</v>
      </c>
      <c r="R58" s="5">
        <v>437397</v>
      </c>
      <c r="S58" s="5">
        <v>3062402</v>
      </c>
      <c r="T58" s="5">
        <v>36595</v>
      </c>
      <c r="U58" s="5">
        <v>4608572</v>
      </c>
      <c r="V58" s="5">
        <v>5513620</v>
      </c>
      <c r="W58" s="5">
        <v>4156810</v>
      </c>
      <c r="X58" s="5">
        <v>39972</v>
      </c>
      <c r="Y58" s="5">
        <v>3095297</v>
      </c>
      <c r="Z58" s="5">
        <v>4841713</v>
      </c>
      <c r="AA58" s="5">
        <v>1746416</v>
      </c>
      <c r="AB58" s="5">
        <v>2511</v>
      </c>
      <c r="AC58" s="5">
        <v>132469</v>
      </c>
      <c r="AD58" s="5">
        <v>515</v>
      </c>
      <c r="AE58" s="5">
        <v>-503335</v>
      </c>
      <c r="AF58" s="5">
        <v>329537</v>
      </c>
    </row>
    <row r="59" spans="1:32">
      <c r="A59" s="5">
        <v>1397</v>
      </c>
      <c r="B59" s="5">
        <v>4</v>
      </c>
      <c r="C59" s="5" t="s">
        <v>266</v>
      </c>
      <c r="D59" s="5" t="s">
        <v>267</v>
      </c>
      <c r="E59" s="5">
        <v>2</v>
      </c>
      <c r="F59" s="5">
        <v>0</v>
      </c>
      <c r="G59" s="5">
        <v>2</v>
      </c>
      <c r="H59" s="5">
        <v>0</v>
      </c>
      <c r="I59" s="5">
        <v>2</v>
      </c>
      <c r="J59" s="5">
        <v>0</v>
      </c>
      <c r="K59" s="5">
        <v>155</v>
      </c>
      <c r="L59" s="5">
        <v>98</v>
      </c>
      <c r="M59" s="5">
        <v>57</v>
      </c>
      <c r="N59" s="5">
        <v>98</v>
      </c>
      <c r="O59" s="5">
        <v>57</v>
      </c>
      <c r="P59" s="5">
        <v>0</v>
      </c>
      <c r="Q59" s="5">
        <v>0</v>
      </c>
      <c r="R59" s="5">
        <v>30112</v>
      </c>
      <c r="S59" s="5">
        <v>26340</v>
      </c>
      <c r="T59" s="5">
        <v>2079</v>
      </c>
      <c r="U59" s="5">
        <v>69600</v>
      </c>
      <c r="V59" s="5">
        <v>69650</v>
      </c>
      <c r="W59" s="5">
        <v>0</v>
      </c>
      <c r="X59" s="5">
        <v>0</v>
      </c>
      <c r="Y59" s="5">
        <v>27133</v>
      </c>
      <c r="Z59" s="5">
        <v>91830</v>
      </c>
      <c r="AA59" s="5">
        <v>64697</v>
      </c>
      <c r="AB59" s="5">
        <v>0</v>
      </c>
      <c r="AC59" s="5">
        <v>4616</v>
      </c>
      <c r="AD59" s="5">
        <v>0</v>
      </c>
      <c r="AE59" s="5">
        <v>1000</v>
      </c>
      <c r="AF59" s="5">
        <v>1270</v>
      </c>
    </row>
    <row r="60" spans="1:32">
      <c r="A60" s="5">
        <v>1397</v>
      </c>
      <c r="B60" s="5">
        <v>3</v>
      </c>
      <c r="C60" s="5" t="s">
        <v>268</v>
      </c>
      <c r="D60" s="5" t="s">
        <v>269</v>
      </c>
      <c r="E60" s="5">
        <v>42</v>
      </c>
      <c r="F60" s="5">
        <v>1</v>
      </c>
      <c r="G60" s="5">
        <v>41</v>
      </c>
      <c r="H60" s="5">
        <v>0</v>
      </c>
      <c r="I60" s="5">
        <v>42</v>
      </c>
      <c r="J60" s="5">
        <v>0</v>
      </c>
      <c r="K60" s="5">
        <v>5075</v>
      </c>
      <c r="L60" s="5">
        <v>4451</v>
      </c>
      <c r="M60" s="5">
        <v>625</v>
      </c>
      <c r="N60" s="5">
        <v>4428</v>
      </c>
      <c r="O60" s="5">
        <v>625</v>
      </c>
      <c r="P60" s="5">
        <v>23</v>
      </c>
      <c r="Q60" s="5">
        <v>0</v>
      </c>
      <c r="R60" s="5">
        <v>1098006</v>
      </c>
      <c r="S60" s="5">
        <v>4439212</v>
      </c>
      <c r="T60" s="5">
        <v>876048</v>
      </c>
      <c r="U60" s="5">
        <v>7177780</v>
      </c>
      <c r="V60" s="5">
        <v>6830756</v>
      </c>
      <c r="W60" s="5">
        <v>1226232</v>
      </c>
      <c r="X60" s="5">
        <v>19087</v>
      </c>
      <c r="Y60" s="5">
        <v>4526112</v>
      </c>
      <c r="Z60" s="5">
        <v>7220592</v>
      </c>
      <c r="AA60" s="5">
        <v>2694480</v>
      </c>
      <c r="AB60" s="5">
        <v>26047</v>
      </c>
      <c r="AC60" s="5">
        <v>100327</v>
      </c>
      <c r="AD60" s="5">
        <v>46354</v>
      </c>
      <c r="AE60" s="5">
        <v>809246</v>
      </c>
      <c r="AF60" s="5">
        <v>197182</v>
      </c>
    </row>
    <row r="61" spans="1:32">
      <c r="A61" s="5">
        <v>1397</v>
      </c>
      <c r="B61" s="5">
        <v>4</v>
      </c>
      <c r="C61" s="5" t="s">
        <v>270</v>
      </c>
      <c r="D61" s="5" t="s">
        <v>269</v>
      </c>
      <c r="E61" s="5">
        <v>42</v>
      </c>
      <c r="F61" s="5">
        <v>1</v>
      </c>
      <c r="G61" s="5">
        <v>41</v>
      </c>
      <c r="H61" s="5">
        <v>0</v>
      </c>
      <c r="I61" s="5">
        <v>42</v>
      </c>
      <c r="J61" s="5">
        <v>0</v>
      </c>
      <c r="K61" s="5">
        <v>5075</v>
      </c>
      <c r="L61" s="5">
        <v>4451</v>
      </c>
      <c r="M61" s="5">
        <v>625</v>
      </c>
      <c r="N61" s="5">
        <v>4428</v>
      </c>
      <c r="O61" s="5">
        <v>625</v>
      </c>
      <c r="P61" s="5">
        <v>23</v>
      </c>
      <c r="Q61" s="5">
        <v>0</v>
      </c>
      <c r="R61" s="5">
        <v>1098006</v>
      </c>
      <c r="S61" s="5">
        <v>4439212</v>
      </c>
      <c r="T61" s="5">
        <v>876048</v>
      </c>
      <c r="U61" s="5">
        <v>7177780</v>
      </c>
      <c r="V61" s="5">
        <v>6830756</v>
      </c>
      <c r="W61" s="5">
        <v>1226232</v>
      </c>
      <c r="X61" s="5">
        <v>19087</v>
      </c>
      <c r="Y61" s="5">
        <v>4526112</v>
      </c>
      <c r="Z61" s="5">
        <v>7220592</v>
      </c>
      <c r="AA61" s="5">
        <v>2694480</v>
      </c>
      <c r="AB61" s="5">
        <v>26047</v>
      </c>
      <c r="AC61" s="5">
        <v>100327</v>
      </c>
      <c r="AD61" s="5">
        <v>46354</v>
      </c>
      <c r="AE61" s="5">
        <v>809246</v>
      </c>
      <c r="AF61" s="5">
        <v>197182</v>
      </c>
    </row>
    <row r="62" spans="1:32">
      <c r="A62" s="5">
        <v>1397</v>
      </c>
      <c r="B62" s="5">
        <v>2</v>
      </c>
      <c r="C62" s="5" t="s">
        <v>271</v>
      </c>
      <c r="D62" s="5" t="s">
        <v>272</v>
      </c>
      <c r="E62" s="5">
        <v>76</v>
      </c>
      <c r="F62" s="5">
        <v>6</v>
      </c>
      <c r="G62" s="5">
        <v>69</v>
      </c>
      <c r="H62" s="5">
        <v>1</v>
      </c>
      <c r="I62" s="5">
        <v>74</v>
      </c>
      <c r="J62" s="5">
        <v>2</v>
      </c>
      <c r="K62" s="5">
        <v>10439</v>
      </c>
      <c r="L62" s="5">
        <v>9463</v>
      </c>
      <c r="M62" s="5">
        <v>976</v>
      </c>
      <c r="N62" s="5">
        <v>9440</v>
      </c>
      <c r="O62" s="5">
        <v>976</v>
      </c>
      <c r="P62" s="5">
        <v>23</v>
      </c>
      <c r="Q62" s="5">
        <v>0</v>
      </c>
      <c r="R62" s="5">
        <v>3256377</v>
      </c>
      <c r="S62" s="5">
        <v>27725078</v>
      </c>
      <c r="T62" s="5">
        <v>5472767</v>
      </c>
      <c r="U62" s="5">
        <v>45611557</v>
      </c>
      <c r="V62" s="5">
        <v>45246579</v>
      </c>
      <c r="W62" s="5">
        <v>1136449</v>
      </c>
      <c r="X62" s="5">
        <v>14745</v>
      </c>
      <c r="Y62" s="5">
        <v>29270346</v>
      </c>
      <c r="Z62" s="5">
        <v>45450036</v>
      </c>
      <c r="AA62" s="5">
        <v>16179690</v>
      </c>
      <c r="AB62" s="5">
        <v>13485</v>
      </c>
      <c r="AC62" s="5">
        <v>1175098</v>
      </c>
      <c r="AD62" s="5">
        <v>294752</v>
      </c>
      <c r="AE62" s="5">
        <v>3334685</v>
      </c>
      <c r="AF62" s="5">
        <v>1992309</v>
      </c>
    </row>
    <row r="63" spans="1:32">
      <c r="A63" s="5">
        <v>1397</v>
      </c>
      <c r="B63" s="5">
        <v>3</v>
      </c>
      <c r="C63" s="5" t="s">
        <v>273</v>
      </c>
      <c r="D63" s="5" t="s">
        <v>274</v>
      </c>
      <c r="E63" s="5">
        <v>7</v>
      </c>
      <c r="F63" s="5">
        <v>0</v>
      </c>
      <c r="G63" s="5">
        <v>7</v>
      </c>
      <c r="H63" s="5">
        <v>0</v>
      </c>
      <c r="I63" s="5">
        <v>7</v>
      </c>
      <c r="J63" s="5">
        <v>0</v>
      </c>
      <c r="K63" s="5">
        <v>448</v>
      </c>
      <c r="L63" s="5">
        <v>427</v>
      </c>
      <c r="M63" s="5">
        <v>21</v>
      </c>
      <c r="N63" s="5">
        <v>427</v>
      </c>
      <c r="O63" s="5">
        <v>21</v>
      </c>
      <c r="P63" s="5">
        <v>0</v>
      </c>
      <c r="Q63" s="5">
        <v>0</v>
      </c>
      <c r="R63" s="5">
        <v>95564</v>
      </c>
      <c r="S63" s="5">
        <v>152976</v>
      </c>
      <c r="T63" s="5">
        <v>17168</v>
      </c>
      <c r="U63" s="5">
        <v>428452</v>
      </c>
      <c r="V63" s="5">
        <v>328202</v>
      </c>
      <c r="W63" s="5">
        <v>0</v>
      </c>
      <c r="X63" s="5">
        <v>0</v>
      </c>
      <c r="Y63" s="5">
        <v>174973</v>
      </c>
      <c r="Z63" s="5">
        <v>428661</v>
      </c>
      <c r="AA63" s="5">
        <v>253688</v>
      </c>
      <c r="AB63" s="5">
        <v>0</v>
      </c>
      <c r="AC63" s="5">
        <v>22565</v>
      </c>
      <c r="AD63" s="5">
        <v>0</v>
      </c>
      <c r="AE63" s="5">
        <v>160929</v>
      </c>
      <c r="AF63" s="5">
        <v>300</v>
      </c>
    </row>
    <row r="64" spans="1:32">
      <c r="A64" s="5">
        <v>1397</v>
      </c>
      <c r="B64" s="5">
        <v>4</v>
      </c>
      <c r="C64" s="5" t="s">
        <v>275</v>
      </c>
      <c r="D64" s="5" t="s">
        <v>274</v>
      </c>
      <c r="E64" s="5">
        <v>7</v>
      </c>
      <c r="F64" s="5">
        <v>0</v>
      </c>
      <c r="G64" s="5">
        <v>7</v>
      </c>
      <c r="H64" s="5">
        <v>0</v>
      </c>
      <c r="I64" s="5">
        <v>7</v>
      </c>
      <c r="J64" s="5">
        <v>0</v>
      </c>
      <c r="K64" s="5">
        <v>448</v>
      </c>
      <c r="L64" s="5">
        <v>427</v>
      </c>
      <c r="M64" s="5">
        <v>21</v>
      </c>
      <c r="N64" s="5">
        <v>427</v>
      </c>
      <c r="O64" s="5">
        <v>21</v>
      </c>
      <c r="P64" s="5">
        <v>0</v>
      </c>
      <c r="Q64" s="5">
        <v>0</v>
      </c>
      <c r="R64" s="5">
        <v>95564</v>
      </c>
      <c r="S64" s="5">
        <v>152976</v>
      </c>
      <c r="T64" s="5">
        <v>17168</v>
      </c>
      <c r="U64" s="5">
        <v>428452</v>
      </c>
      <c r="V64" s="5">
        <v>328202</v>
      </c>
      <c r="W64" s="5">
        <v>0</v>
      </c>
      <c r="X64" s="5">
        <v>0</v>
      </c>
      <c r="Y64" s="5">
        <v>174973</v>
      </c>
      <c r="Z64" s="5">
        <v>428661</v>
      </c>
      <c r="AA64" s="5">
        <v>253688</v>
      </c>
      <c r="AB64" s="5">
        <v>0</v>
      </c>
      <c r="AC64" s="5">
        <v>22565</v>
      </c>
      <c r="AD64" s="5">
        <v>0</v>
      </c>
      <c r="AE64" s="5">
        <v>160929</v>
      </c>
      <c r="AF64" s="5">
        <v>300</v>
      </c>
    </row>
    <row r="65" spans="1:32">
      <c r="A65" s="5">
        <v>1397</v>
      </c>
      <c r="B65" s="5">
        <v>3</v>
      </c>
      <c r="C65" s="5" t="s">
        <v>276</v>
      </c>
      <c r="D65" s="5" t="s">
        <v>277</v>
      </c>
      <c r="E65" s="5">
        <v>69</v>
      </c>
      <c r="F65" s="5">
        <v>6</v>
      </c>
      <c r="G65" s="5">
        <v>62</v>
      </c>
      <c r="H65" s="5">
        <v>1</v>
      </c>
      <c r="I65" s="5">
        <v>67</v>
      </c>
      <c r="J65" s="5">
        <v>2</v>
      </c>
      <c r="K65" s="5">
        <v>9991</v>
      </c>
      <c r="L65" s="5">
        <v>9036</v>
      </c>
      <c r="M65" s="5">
        <v>955</v>
      </c>
      <c r="N65" s="5">
        <v>9013</v>
      </c>
      <c r="O65" s="5">
        <v>955</v>
      </c>
      <c r="P65" s="5">
        <v>23</v>
      </c>
      <c r="Q65" s="5">
        <v>0</v>
      </c>
      <c r="R65" s="5">
        <v>3160813</v>
      </c>
      <c r="S65" s="5">
        <v>27572101</v>
      </c>
      <c r="T65" s="5">
        <v>5455599</v>
      </c>
      <c r="U65" s="5">
        <v>45183105</v>
      </c>
      <c r="V65" s="5">
        <v>44918377</v>
      </c>
      <c r="W65" s="5">
        <v>1136449</v>
      </c>
      <c r="X65" s="5">
        <v>14745</v>
      </c>
      <c r="Y65" s="5">
        <v>29095373</v>
      </c>
      <c r="Z65" s="5">
        <v>45021376</v>
      </c>
      <c r="AA65" s="5">
        <v>15926002</v>
      </c>
      <c r="AB65" s="5">
        <v>13485</v>
      </c>
      <c r="AC65" s="5">
        <v>1152533</v>
      </c>
      <c r="AD65" s="5">
        <v>294752</v>
      </c>
      <c r="AE65" s="5">
        <v>3173756</v>
      </c>
      <c r="AF65" s="5">
        <v>1992009</v>
      </c>
    </row>
    <row r="66" spans="1:32">
      <c r="A66" s="5">
        <v>1397</v>
      </c>
      <c r="B66" s="5">
        <v>4</v>
      </c>
      <c r="C66" s="5" t="s">
        <v>278</v>
      </c>
      <c r="D66" s="5" t="s">
        <v>279</v>
      </c>
      <c r="E66" s="5">
        <v>48</v>
      </c>
      <c r="F66" s="5">
        <v>1</v>
      </c>
      <c r="G66" s="5">
        <v>47</v>
      </c>
      <c r="H66" s="5">
        <v>0</v>
      </c>
      <c r="I66" s="5">
        <v>47</v>
      </c>
      <c r="J66" s="5">
        <v>1</v>
      </c>
      <c r="K66" s="5">
        <v>8078</v>
      </c>
      <c r="L66" s="5">
        <v>7288</v>
      </c>
      <c r="M66" s="5">
        <v>790</v>
      </c>
      <c r="N66" s="5">
        <v>7284</v>
      </c>
      <c r="O66" s="5">
        <v>790</v>
      </c>
      <c r="P66" s="5">
        <v>4</v>
      </c>
      <c r="Q66" s="5">
        <v>0</v>
      </c>
      <c r="R66" s="5">
        <v>2662164</v>
      </c>
      <c r="S66" s="5">
        <v>25417190</v>
      </c>
      <c r="T66" s="5">
        <v>5125865</v>
      </c>
      <c r="U66" s="5">
        <v>41888022</v>
      </c>
      <c r="V66" s="5">
        <v>41761108</v>
      </c>
      <c r="W66" s="5">
        <v>1128381</v>
      </c>
      <c r="X66" s="5">
        <v>14581</v>
      </c>
      <c r="Y66" s="5">
        <v>26838545</v>
      </c>
      <c r="Z66" s="5">
        <v>41700914</v>
      </c>
      <c r="AA66" s="5">
        <v>14862369</v>
      </c>
      <c r="AB66" s="5">
        <v>7085</v>
      </c>
      <c r="AC66" s="5">
        <v>1037509</v>
      </c>
      <c r="AD66" s="5">
        <v>233218</v>
      </c>
      <c r="AE66" s="5">
        <v>3018716</v>
      </c>
      <c r="AF66" s="5">
        <v>1919575</v>
      </c>
    </row>
    <row r="67" spans="1:32">
      <c r="A67" s="5">
        <v>1397</v>
      </c>
      <c r="B67" s="5">
        <v>4</v>
      </c>
      <c r="C67" s="5" t="s">
        <v>280</v>
      </c>
      <c r="D67" s="5" t="s">
        <v>281</v>
      </c>
      <c r="E67" s="5">
        <v>10</v>
      </c>
      <c r="F67" s="5">
        <v>0</v>
      </c>
      <c r="G67" s="5">
        <v>10</v>
      </c>
      <c r="H67" s="5">
        <v>0</v>
      </c>
      <c r="I67" s="5">
        <v>10</v>
      </c>
      <c r="J67" s="5">
        <v>0</v>
      </c>
      <c r="K67" s="5">
        <v>1074</v>
      </c>
      <c r="L67" s="5">
        <v>947</v>
      </c>
      <c r="M67" s="5">
        <v>127</v>
      </c>
      <c r="N67" s="5">
        <v>942</v>
      </c>
      <c r="O67" s="5">
        <v>127</v>
      </c>
      <c r="P67" s="5">
        <v>5</v>
      </c>
      <c r="Q67" s="5">
        <v>0</v>
      </c>
      <c r="R67" s="5">
        <v>321007</v>
      </c>
      <c r="S67" s="5">
        <v>1094009</v>
      </c>
      <c r="T67" s="5">
        <v>196441</v>
      </c>
      <c r="U67" s="5">
        <v>1895261</v>
      </c>
      <c r="V67" s="5">
        <v>1759360</v>
      </c>
      <c r="W67" s="5">
        <v>8068</v>
      </c>
      <c r="X67" s="5">
        <v>164</v>
      </c>
      <c r="Y67" s="5">
        <v>1178654</v>
      </c>
      <c r="Z67" s="5">
        <v>1905256</v>
      </c>
      <c r="AA67" s="5">
        <v>726602</v>
      </c>
      <c r="AB67" s="5">
        <v>0</v>
      </c>
      <c r="AC67" s="5">
        <v>62980</v>
      </c>
      <c r="AD67" s="5">
        <v>58170</v>
      </c>
      <c r="AE67" s="5">
        <v>126610</v>
      </c>
      <c r="AF67" s="5">
        <v>62774</v>
      </c>
    </row>
    <row r="68" spans="1:32">
      <c r="A68" s="5">
        <v>1397</v>
      </c>
      <c r="B68" s="5">
        <v>4</v>
      </c>
      <c r="C68" s="5" t="s">
        <v>282</v>
      </c>
      <c r="D68" s="5" t="s">
        <v>283</v>
      </c>
      <c r="E68" s="5">
        <v>7</v>
      </c>
      <c r="F68" s="5">
        <v>5</v>
      </c>
      <c r="G68" s="5">
        <v>1</v>
      </c>
      <c r="H68" s="5">
        <v>1</v>
      </c>
      <c r="I68" s="5">
        <v>6</v>
      </c>
      <c r="J68" s="5">
        <v>1</v>
      </c>
      <c r="K68" s="5">
        <v>622</v>
      </c>
      <c r="L68" s="5">
        <v>602</v>
      </c>
      <c r="M68" s="5">
        <v>20</v>
      </c>
      <c r="N68" s="5">
        <v>589</v>
      </c>
      <c r="O68" s="5">
        <v>20</v>
      </c>
      <c r="P68" s="5">
        <v>13</v>
      </c>
      <c r="Q68" s="5">
        <v>0</v>
      </c>
      <c r="R68" s="5">
        <v>106551</v>
      </c>
      <c r="S68" s="5">
        <v>895425</v>
      </c>
      <c r="T68" s="5">
        <v>119499</v>
      </c>
      <c r="U68" s="5">
        <v>1164834</v>
      </c>
      <c r="V68" s="5">
        <v>1178465</v>
      </c>
      <c r="W68" s="5">
        <v>0</v>
      </c>
      <c r="X68" s="5">
        <v>0</v>
      </c>
      <c r="Y68" s="5">
        <v>907979</v>
      </c>
      <c r="Z68" s="5">
        <v>1179982</v>
      </c>
      <c r="AA68" s="5">
        <v>272003</v>
      </c>
      <c r="AB68" s="5">
        <v>6400</v>
      </c>
      <c r="AC68" s="5">
        <v>45351</v>
      </c>
      <c r="AD68" s="5">
        <v>310</v>
      </c>
      <c r="AE68" s="5">
        <v>18173</v>
      </c>
      <c r="AF68" s="5">
        <v>8294</v>
      </c>
    </row>
    <row r="69" spans="1:32">
      <c r="A69" s="5">
        <v>1397</v>
      </c>
      <c r="B69" s="5">
        <v>4</v>
      </c>
      <c r="C69" s="5" t="s">
        <v>284</v>
      </c>
      <c r="D69" s="5" t="s">
        <v>285</v>
      </c>
      <c r="E69" s="5">
        <v>4</v>
      </c>
      <c r="F69" s="5">
        <v>0</v>
      </c>
      <c r="G69" s="5">
        <v>4</v>
      </c>
      <c r="H69" s="5">
        <v>0</v>
      </c>
      <c r="I69" s="5">
        <v>4</v>
      </c>
      <c r="J69" s="5">
        <v>0</v>
      </c>
      <c r="K69" s="5">
        <v>217</v>
      </c>
      <c r="L69" s="5">
        <v>199</v>
      </c>
      <c r="M69" s="5">
        <v>18</v>
      </c>
      <c r="N69" s="5">
        <v>198</v>
      </c>
      <c r="O69" s="5">
        <v>18</v>
      </c>
      <c r="P69" s="5">
        <v>1</v>
      </c>
      <c r="Q69" s="5">
        <v>0</v>
      </c>
      <c r="R69" s="5">
        <v>71092</v>
      </c>
      <c r="S69" s="5">
        <v>165477</v>
      </c>
      <c r="T69" s="5">
        <v>13794</v>
      </c>
      <c r="U69" s="5">
        <v>234988</v>
      </c>
      <c r="V69" s="5">
        <v>219444</v>
      </c>
      <c r="W69" s="5">
        <v>0</v>
      </c>
      <c r="X69" s="5">
        <v>0</v>
      </c>
      <c r="Y69" s="5">
        <v>170196</v>
      </c>
      <c r="Z69" s="5">
        <v>235223</v>
      </c>
      <c r="AA69" s="5">
        <v>65027</v>
      </c>
      <c r="AB69" s="5">
        <v>0</v>
      </c>
      <c r="AC69" s="5">
        <v>6693</v>
      </c>
      <c r="AD69" s="5">
        <v>3054</v>
      </c>
      <c r="AE69" s="5">
        <v>10257</v>
      </c>
      <c r="AF69" s="5">
        <v>1366</v>
      </c>
    </row>
    <row r="70" spans="1:32">
      <c r="A70" s="5">
        <v>1397</v>
      </c>
      <c r="B70" s="5">
        <v>2</v>
      </c>
      <c r="C70" s="5" t="s">
        <v>286</v>
      </c>
      <c r="D70" s="5" t="s">
        <v>287</v>
      </c>
      <c r="E70" s="5">
        <v>153</v>
      </c>
      <c r="F70" s="5">
        <v>2</v>
      </c>
      <c r="G70" s="5">
        <v>151</v>
      </c>
      <c r="H70" s="5">
        <v>0</v>
      </c>
      <c r="I70" s="5">
        <v>153</v>
      </c>
      <c r="J70" s="5">
        <v>0</v>
      </c>
      <c r="K70" s="5">
        <v>21511</v>
      </c>
      <c r="L70" s="5">
        <v>19159</v>
      </c>
      <c r="M70" s="5">
        <v>2352</v>
      </c>
      <c r="N70" s="5">
        <v>19129</v>
      </c>
      <c r="O70" s="5">
        <v>2352</v>
      </c>
      <c r="P70" s="5">
        <v>31</v>
      </c>
      <c r="Q70" s="5">
        <v>0</v>
      </c>
      <c r="R70" s="5">
        <v>6867008</v>
      </c>
      <c r="S70" s="5">
        <v>63052609</v>
      </c>
      <c r="T70" s="5">
        <v>12580323</v>
      </c>
      <c r="U70" s="5">
        <v>95851489</v>
      </c>
      <c r="V70" s="5">
        <v>96060277</v>
      </c>
      <c r="W70" s="5">
        <v>4922962</v>
      </c>
      <c r="X70" s="5">
        <v>88667</v>
      </c>
      <c r="Y70" s="5">
        <v>65856113</v>
      </c>
      <c r="Z70" s="5">
        <v>97682513</v>
      </c>
      <c r="AA70" s="5">
        <v>31826400</v>
      </c>
      <c r="AB70" s="5">
        <v>283168</v>
      </c>
      <c r="AC70" s="5">
        <v>3786420</v>
      </c>
      <c r="AD70" s="5">
        <v>277215</v>
      </c>
      <c r="AE70" s="5">
        <v>1853680</v>
      </c>
      <c r="AF70" s="5">
        <v>10932546</v>
      </c>
    </row>
    <row r="71" spans="1:32">
      <c r="A71" s="5">
        <v>1397</v>
      </c>
      <c r="B71" s="5">
        <v>3</v>
      </c>
      <c r="C71" s="5" t="s">
        <v>288</v>
      </c>
      <c r="D71" s="5" t="s">
        <v>287</v>
      </c>
      <c r="E71" s="5">
        <v>153</v>
      </c>
      <c r="F71" s="5">
        <v>2</v>
      </c>
      <c r="G71" s="5">
        <v>151</v>
      </c>
      <c r="H71" s="5">
        <v>0</v>
      </c>
      <c r="I71" s="5">
        <v>153</v>
      </c>
      <c r="J71" s="5">
        <v>0</v>
      </c>
      <c r="K71" s="5">
        <v>21511</v>
      </c>
      <c r="L71" s="5">
        <v>19159</v>
      </c>
      <c r="M71" s="5">
        <v>2352</v>
      </c>
      <c r="N71" s="5">
        <v>19129</v>
      </c>
      <c r="O71" s="5">
        <v>2352</v>
      </c>
      <c r="P71" s="5">
        <v>31</v>
      </c>
      <c r="Q71" s="5">
        <v>0</v>
      </c>
      <c r="R71" s="5">
        <v>6867008</v>
      </c>
      <c r="S71" s="5">
        <v>63052609</v>
      </c>
      <c r="T71" s="5">
        <v>12580323</v>
      </c>
      <c r="U71" s="5">
        <v>95851489</v>
      </c>
      <c r="V71" s="5">
        <v>96060277</v>
      </c>
      <c r="W71" s="5">
        <v>4922962</v>
      </c>
      <c r="X71" s="5">
        <v>88667</v>
      </c>
      <c r="Y71" s="5">
        <v>65856113</v>
      </c>
      <c r="Z71" s="5">
        <v>97682513</v>
      </c>
      <c r="AA71" s="5">
        <v>31826400</v>
      </c>
      <c r="AB71" s="5">
        <v>283168</v>
      </c>
      <c r="AC71" s="5">
        <v>3786420</v>
      </c>
      <c r="AD71" s="5">
        <v>277215</v>
      </c>
      <c r="AE71" s="5">
        <v>1853680</v>
      </c>
      <c r="AF71" s="5">
        <v>10932546</v>
      </c>
    </row>
    <row r="72" spans="1:32">
      <c r="A72" s="5">
        <v>1397</v>
      </c>
      <c r="B72" s="5">
        <v>4</v>
      </c>
      <c r="C72" s="5" t="s">
        <v>289</v>
      </c>
      <c r="D72" s="5" t="s">
        <v>290</v>
      </c>
      <c r="E72" s="5">
        <v>56</v>
      </c>
      <c r="F72" s="5">
        <v>1</v>
      </c>
      <c r="G72" s="5">
        <v>55</v>
      </c>
      <c r="H72" s="5">
        <v>0</v>
      </c>
      <c r="I72" s="5">
        <v>56</v>
      </c>
      <c r="J72" s="5">
        <v>0</v>
      </c>
      <c r="K72" s="5">
        <v>8393</v>
      </c>
      <c r="L72" s="5">
        <v>7943</v>
      </c>
      <c r="M72" s="5">
        <v>450</v>
      </c>
      <c r="N72" s="5">
        <v>7941</v>
      </c>
      <c r="O72" s="5">
        <v>450</v>
      </c>
      <c r="P72" s="5">
        <v>2</v>
      </c>
      <c r="Q72" s="5">
        <v>0</v>
      </c>
      <c r="R72" s="5">
        <v>2959332</v>
      </c>
      <c r="S72" s="5">
        <v>19853891</v>
      </c>
      <c r="T72" s="5">
        <v>2933557</v>
      </c>
      <c r="U72" s="5">
        <v>29200031</v>
      </c>
      <c r="V72" s="5">
        <v>29751381</v>
      </c>
      <c r="W72" s="5">
        <v>2245052</v>
      </c>
      <c r="X72" s="5">
        <v>28373</v>
      </c>
      <c r="Y72" s="5">
        <v>21201656</v>
      </c>
      <c r="Z72" s="5">
        <v>29591568</v>
      </c>
      <c r="AA72" s="5">
        <v>8389912</v>
      </c>
      <c r="AB72" s="5">
        <v>256693</v>
      </c>
      <c r="AC72" s="5">
        <v>823443</v>
      </c>
      <c r="AD72" s="5">
        <v>143425</v>
      </c>
      <c r="AE72" s="5">
        <v>-450988</v>
      </c>
      <c r="AF72" s="5">
        <v>6555890</v>
      </c>
    </row>
    <row r="73" spans="1:32">
      <c r="A73" s="5">
        <v>1397</v>
      </c>
      <c r="B73" s="5">
        <v>4</v>
      </c>
      <c r="C73" s="5" t="s">
        <v>291</v>
      </c>
      <c r="D73" s="5" t="s">
        <v>292</v>
      </c>
      <c r="E73" s="5">
        <v>55</v>
      </c>
      <c r="F73" s="5">
        <v>1</v>
      </c>
      <c r="G73" s="5">
        <v>54</v>
      </c>
      <c r="H73" s="5">
        <v>0</v>
      </c>
      <c r="I73" s="5">
        <v>55</v>
      </c>
      <c r="J73" s="5">
        <v>0</v>
      </c>
      <c r="K73" s="5">
        <v>5385</v>
      </c>
      <c r="L73" s="5">
        <v>4763</v>
      </c>
      <c r="M73" s="5">
        <v>622</v>
      </c>
      <c r="N73" s="5">
        <v>4738</v>
      </c>
      <c r="O73" s="5">
        <v>622</v>
      </c>
      <c r="P73" s="5">
        <v>25</v>
      </c>
      <c r="Q73" s="5">
        <v>0</v>
      </c>
      <c r="R73" s="5">
        <v>1439950</v>
      </c>
      <c r="S73" s="5">
        <v>10331937</v>
      </c>
      <c r="T73" s="5">
        <v>2738883</v>
      </c>
      <c r="U73" s="5">
        <v>15941369</v>
      </c>
      <c r="V73" s="5">
        <v>15297590</v>
      </c>
      <c r="W73" s="5">
        <v>1705265</v>
      </c>
      <c r="X73" s="5">
        <v>35739</v>
      </c>
      <c r="Y73" s="5">
        <v>10595400</v>
      </c>
      <c r="Z73" s="5">
        <v>16347793</v>
      </c>
      <c r="AA73" s="5">
        <v>5752393</v>
      </c>
      <c r="AB73" s="5">
        <v>25912</v>
      </c>
      <c r="AC73" s="5">
        <v>278376</v>
      </c>
      <c r="AD73" s="5">
        <v>68550</v>
      </c>
      <c r="AE73" s="5">
        <v>1153889</v>
      </c>
      <c r="AF73" s="5">
        <v>814635</v>
      </c>
    </row>
    <row r="74" spans="1:32">
      <c r="A74" s="5">
        <v>1397</v>
      </c>
      <c r="B74" s="5">
        <v>4</v>
      </c>
      <c r="C74" s="5" t="s">
        <v>293</v>
      </c>
      <c r="D74" s="5" t="s">
        <v>294</v>
      </c>
      <c r="E74" s="5">
        <v>42</v>
      </c>
      <c r="F74" s="5">
        <v>0</v>
      </c>
      <c r="G74" s="5">
        <v>42</v>
      </c>
      <c r="H74" s="5">
        <v>0</v>
      </c>
      <c r="I74" s="5">
        <v>42</v>
      </c>
      <c r="J74" s="5">
        <v>0</v>
      </c>
      <c r="K74" s="5">
        <v>7733</v>
      </c>
      <c r="L74" s="5">
        <v>6453</v>
      </c>
      <c r="M74" s="5">
        <v>1280</v>
      </c>
      <c r="N74" s="5">
        <v>6449</v>
      </c>
      <c r="O74" s="5">
        <v>1280</v>
      </c>
      <c r="P74" s="5">
        <v>4</v>
      </c>
      <c r="Q74" s="5">
        <v>0</v>
      </c>
      <c r="R74" s="5">
        <v>2467725</v>
      </c>
      <c r="S74" s="5">
        <v>32866781</v>
      </c>
      <c r="T74" s="5">
        <v>6907882</v>
      </c>
      <c r="U74" s="5">
        <v>50710089</v>
      </c>
      <c r="V74" s="5">
        <v>51011306</v>
      </c>
      <c r="W74" s="5">
        <v>972645</v>
      </c>
      <c r="X74" s="5">
        <v>24556</v>
      </c>
      <c r="Y74" s="5">
        <v>34059057</v>
      </c>
      <c r="Z74" s="5">
        <v>51743152</v>
      </c>
      <c r="AA74" s="5">
        <v>17684095</v>
      </c>
      <c r="AB74" s="5">
        <v>563</v>
      </c>
      <c r="AC74" s="5">
        <v>2684602</v>
      </c>
      <c r="AD74" s="5">
        <v>65241</v>
      </c>
      <c r="AE74" s="5">
        <v>1150779</v>
      </c>
      <c r="AF74" s="5">
        <v>3562020</v>
      </c>
    </row>
    <row r="75" spans="1:32">
      <c r="A75" s="5">
        <v>1397</v>
      </c>
      <c r="B75" s="5">
        <v>2</v>
      </c>
      <c r="C75" s="5" t="s">
        <v>295</v>
      </c>
      <c r="D75" s="5" t="s">
        <v>296</v>
      </c>
      <c r="E75" s="5">
        <v>54</v>
      </c>
      <c r="F75" s="5">
        <v>2</v>
      </c>
      <c r="G75" s="5">
        <v>50</v>
      </c>
      <c r="H75" s="5">
        <v>2</v>
      </c>
      <c r="I75" s="5">
        <v>50</v>
      </c>
      <c r="J75" s="5">
        <v>4</v>
      </c>
      <c r="K75" s="5">
        <v>7867</v>
      </c>
      <c r="L75" s="5">
        <v>6711</v>
      </c>
      <c r="M75" s="5">
        <v>1156</v>
      </c>
      <c r="N75" s="5">
        <v>6695</v>
      </c>
      <c r="O75" s="5">
        <v>1156</v>
      </c>
      <c r="P75" s="5">
        <v>16</v>
      </c>
      <c r="Q75" s="5">
        <v>0</v>
      </c>
      <c r="R75" s="5">
        <v>3496858</v>
      </c>
      <c r="S75" s="5">
        <v>9210385</v>
      </c>
      <c r="T75" s="5">
        <v>3302362</v>
      </c>
      <c r="U75" s="5">
        <v>16292501</v>
      </c>
      <c r="V75" s="5">
        <v>16271730</v>
      </c>
      <c r="W75" s="5">
        <v>378339</v>
      </c>
      <c r="X75" s="5">
        <v>3813</v>
      </c>
      <c r="Y75" s="5">
        <v>10023532</v>
      </c>
      <c r="Z75" s="5">
        <v>18334813</v>
      </c>
      <c r="AA75" s="5">
        <v>8311281</v>
      </c>
      <c r="AB75" s="5">
        <v>53636</v>
      </c>
      <c r="AC75" s="5">
        <v>833569</v>
      </c>
      <c r="AD75" s="5">
        <v>85881</v>
      </c>
      <c r="AE75" s="5">
        <v>655759</v>
      </c>
      <c r="AF75" s="5">
        <v>1072282</v>
      </c>
    </row>
    <row r="76" spans="1:32">
      <c r="A76" s="5">
        <v>1397</v>
      </c>
      <c r="B76" s="5">
        <v>3</v>
      </c>
      <c r="C76" s="5" t="s">
        <v>297</v>
      </c>
      <c r="D76" s="5" t="s">
        <v>298</v>
      </c>
      <c r="E76" s="5">
        <v>54</v>
      </c>
      <c r="F76" s="5">
        <v>2</v>
      </c>
      <c r="G76" s="5">
        <v>50</v>
      </c>
      <c r="H76" s="5">
        <v>2</v>
      </c>
      <c r="I76" s="5">
        <v>50</v>
      </c>
      <c r="J76" s="5">
        <v>4</v>
      </c>
      <c r="K76" s="5">
        <v>7867</v>
      </c>
      <c r="L76" s="5">
        <v>6711</v>
      </c>
      <c r="M76" s="5">
        <v>1156</v>
      </c>
      <c r="N76" s="5">
        <v>6695</v>
      </c>
      <c r="O76" s="5">
        <v>1156</v>
      </c>
      <c r="P76" s="5">
        <v>16</v>
      </c>
      <c r="Q76" s="5">
        <v>0</v>
      </c>
      <c r="R76" s="5">
        <v>3496858</v>
      </c>
      <c r="S76" s="5">
        <v>9210385</v>
      </c>
      <c r="T76" s="5">
        <v>3302362</v>
      </c>
      <c r="U76" s="5">
        <v>16292501</v>
      </c>
      <c r="V76" s="5">
        <v>16271730</v>
      </c>
      <c r="W76" s="5">
        <v>378339</v>
      </c>
      <c r="X76" s="5">
        <v>3813</v>
      </c>
      <c r="Y76" s="5">
        <v>10023532</v>
      </c>
      <c r="Z76" s="5">
        <v>18334813</v>
      </c>
      <c r="AA76" s="5">
        <v>8311281</v>
      </c>
      <c r="AB76" s="5">
        <v>53636</v>
      </c>
      <c r="AC76" s="5">
        <v>833569</v>
      </c>
      <c r="AD76" s="5">
        <v>85881</v>
      </c>
      <c r="AE76" s="5">
        <v>655759</v>
      </c>
      <c r="AF76" s="5">
        <v>1072282</v>
      </c>
    </row>
    <row r="77" spans="1:32">
      <c r="A77" s="5">
        <v>1397</v>
      </c>
      <c r="B77" s="5">
        <v>4</v>
      </c>
      <c r="C77" s="5" t="s">
        <v>299</v>
      </c>
      <c r="D77" s="5" t="s">
        <v>300</v>
      </c>
      <c r="E77" s="5">
        <v>49</v>
      </c>
      <c r="F77" s="5">
        <v>2</v>
      </c>
      <c r="G77" s="5">
        <v>45</v>
      </c>
      <c r="H77" s="5">
        <v>2</v>
      </c>
      <c r="I77" s="5">
        <v>45</v>
      </c>
      <c r="J77" s="5">
        <v>4</v>
      </c>
      <c r="K77" s="5">
        <v>7457</v>
      </c>
      <c r="L77" s="5">
        <v>6404</v>
      </c>
      <c r="M77" s="5">
        <v>1053</v>
      </c>
      <c r="N77" s="5">
        <v>6389</v>
      </c>
      <c r="O77" s="5">
        <v>1053</v>
      </c>
      <c r="P77" s="5">
        <v>15</v>
      </c>
      <c r="Q77" s="5">
        <v>0</v>
      </c>
      <c r="R77" s="5">
        <v>3375064</v>
      </c>
      <c r="S77" s="5">
        <v>9136603</v>
      </c>
      <c r="T77" s="5">
        <v>3264191</v>
      </c>
      <c r="U77" s="5">
        <v>16112000</v>
      </c>
      <c r="V77" s="5">
        <v>16079233</v>
      </c>
      <c r="W77" s="5">
        <v>378339</v>
      </c>
      <c r="X77" s="5">
        <v>3813</v>
      </c>
      <c r="Y77" s="5">
        <v>9939101</v>
      </c>
      <c r="Z77" s="5">
        <v>17981713</v>
      </c>
      <c r="AA77" s="5">
        <v>8042612</v>
      </c>
      <c r="AB77" s="5">
        <v>51615</v>
      </c>
      <c r="AC77" s="5">
        <v>819101</v>
      </c>
      <c r="AD77" s="5">
        <v>85395</v>
      </c>
      <c r="AE77" s="5">
        <v>660969</v>
      </c>
      <c r="AF77" s="5">
        <v>1062370</v>
      </c>
    </row>
    <row r="78" spans="1:32">
      <c r="A78" s="5">
        <v>1397</v>
      </c>
      <c r="B78" s="5">
        <v>4</v>
      </c>
      <c r="C78" s="5" t="s">
        <v>301</v>
      </c>
      <c r="D78" s="5" t="s">
        <v>302</v>
      </c>
      <c r="E78" s="5">
        <v>5</v>
      </c>
      <c r="F78" s="5">
        <v>0</v>
      </c>
      <c r="G78" s="5">
        <v>5</v>
      </c>
      <c r="H78" s="5">
        <v>0</v>
      </c>
      <c r="I78" s="5">
        <v>5</v>
      </c>
      <c r="J78" s="5">
        <v>0</v>
      </c>
      <c r="K78" s="5">
        <v>410</v>
      </c>
      <c r="L78" s="5">
        <v>307</v>
      </c>
      <c r="M78" s="5">
        <v>103</v>
      </c>
      <c r="N78" s="5">
        <v>306</v>
      </c>
      <c r="O78" s="5">
        <v>103</v>
      </c>
      <c r="P78" s="5">
        <v>1</v>
      </c>
      <c r="Q78" s="5">
        <v>0</v>
      </c>
      <c r="R78" s="5">
        <v>121794</v>
      </c>
      <c r="S78" s="5">
        <v>73782</v>
      </c>
      <c r="T78" s="5">
        <v>38171</v>
      </c>
      <c r="U78" s="5">
        <v>180501</v>
      </c>
      <c r="V78" s="5">
        <v>192497</v>
      </c>
      <c r="W78" s="5">
        <v>0</v>
      </c>
      <c r="X78" s="5">
        <v>0</v>
      </c>
      <c r="Y78" s="5">
        <v>84432</v>
      </c>
      <c r="Z78" s="5">
        <v>353100</v>
      </c>
      <c r="AA78" s="5">
        <v>268669</v>
      </c>
      <c r="AB78" s="5">
        <v>2021</v>
      </c>
      <c r="AC78" s="5">
        <v>14468</v>
      </c>
      <c r="AD78" s="5">
        <v>486</v>
      </c>
      <c r="AE78" s="5">
        <v>-5209</v>
      </c>
      <c r="AF78" s="5">
        <v>9912</v>
      </c>
    </row>
    <row r="79" spans="1:32">
      <c r="A79" s="5">
        <v>1397</v>
      </c>
      <c r="B79" s="5">
        <v>2</v>
      </c>
      <c r="C79" s="5" t="s">
        <v>303</v>
      </c>
      <c r="D79" s="5" t="s">
        <v>304</v>
      </c>
      <c r="E79" s="5">
        <v>86</v>
      </c>
      <c r="F79" s="5">
        <v>1</v>
      </c>
      <c r="G79" s="5">
        <v>84</v>
      </c>
      <c r="H79" s="5">
        <v>1</v>
      </c>
      <c r="I79" s="5">
        <v>81</v>
      </c>
      <c r="J79" s="5">
        <v>5</v>
      </c>
      <c r="K79" s="5">
        <v>38291</v>
      </c>
      <c r="L79" s="5">
        <v>36165</v>
      </c>
      <c r="M79" s="5">
        <v>2125</v>
      </c>
      <c r="N79" s="5">
        <v>36159</v>
      </c>
      <c r="O79" s="5">
        <v>2125</v>
      </c>
      <c r="P79" s="5">
        <v>6</v>
      </c>
      <c r="Q79" s="5">
        <v>0</v>
      </c>
      <c r="R79" s="5">
        <v>27324410</v>
      </c>
      <c r="S79" s="5">
        <v>2919324310</v>
      </c>
      <c r="T79" s="5">
        <v>90273267</v>
      </c>
      <c r="U79" s="5">
        <v>3261788535</v>
      </c>
      <c r="V79" s="5">
        <v>3145407224</v>
      </c>
      <c r="W79" s="5">
        <v>427813502</v>
      </c>
      <c r="X79" s="5">
        <v>5295952</v>
      </c>
      <c r="Y79" s="5">
        <v>2936113135</v>
      </c>
      <c r="Z79" s="5">
        <v>3281871875</v>
      </c>
      <c r="AA79" s="5">
        <v>345758740</v>
      </c>
      <c r="AB79" s="5">
        <v>50385400</v>
      </c>
      <c r="AC79" s="5">
        <v>97091142</v>
      </c>
      <c r="AD79" s="5">
        <v>5952112</v>
      </c>
      <c r="AE79" s="5">
        <v>234193529</v>
      </c>
      <c r="AF79" s="5">
        <v>292762094</v>
      </c>
    </row>
    <row r="80" spans="1:32">
      <c r="A80" s="5">
        <v>1397</v>
      </c>
      <c r="B80" s="5">
        <v>3</v>
      </c>
      <c r="C80" s="5" t="s">
        <v>305</v>
      </c>
      <c r="D80" s="5" t="s">
        <v>306</v>
      </c>
      <c r="E80" s="5">
        <v>11</v>
      </c>
      <c r="F80" s="5">
        <v>1</v>
      </c>
      <c r="G80" s="5">
        <v>9</v>
      </c>
      <c r="H80" s="5">
        <v>1</v>
      </c>
      <c r="I80" s="5">
        <v>10</v>
      </c>
      <c r="J80" s="5">
        <v>1</v>
      </c>
      <c r="K80" s="5">
        <v>2949</v>
      </c>
      <c r="L80" s="5">
        <v>2853</v>
      </c>
      <c r="M80" s="5">
        <v>96</v>
      </c>
      <c r="N80" s="5">
        <v>2849</v>
      </c>
      <c r="O80" s="5">
        <v>96</v>
      </c>
      <c r="P80" s="5">
        <v>4</v>
      </c>
      <c r="Q80" s="5">
        <v>0</v>
      </c>
      <c r="R80" s="5">
        <v>1651465</v>
      </c>
      <c r="S80" s="5">
        <v>7021469</v>
      </c>
      <c r="T80" s="5">
        <v>2836260</v>
      </c>
      <c r="U80" s="5">
        <v>8871293</v>
      </c>
      <c r="V80" s="5">
        <v>9954522</v>
      </c>
      <c r="W80" s="5">
        <v>537474</v>
      </c>
      <c r="X80" s="5">
        <v>7769</v>
      </c>
      <c r="Y80" s="5">
        <v>7245047</v>
      </c>
      <c r="Z80" s="5">
        <v>8989391</v>
      </c>
      <c r="AA80" s="5">
        <v>1744344</v>
      </c>
      <c r="AB80" s="5">
        <v>60</v>
      </c>
      <c r="AC80" s="5">
        <v>181749</v>
      </c>
      <c r="AD80" s="5">
        <v>34384</v>
      </c>
      <c r="AE80" s="5">
        <v>795033</v>
      </c>
      <c r="AF80" s="5">
        <v>76272</v>
      </c>
    </row>
    <row r="81" spans="1:32">
      <c r="A81" s="5">
        <v>1397</v>
      </c>
      <c r="B81" s="5">
        <v>4</v>
      </c>
      <c r="C81" s="5" t="s">
        <v>307</v>
      </c>
      <c r="D81" s="5" t="s">
        <v>308</v>
      </c>
      <c r="E81" s="5">
        <v>11</v>
      </c>
      <c r="F81" s="5">
        <v>1</v>
      </c>
      <c r="G81" s="5">
        <v>9</v>
      </c>
      <c r="H81" s="5">
        <v>1</v>
      </c>
      <c r="I81" s="5">
        <v>10</v>
      </c>
      <c r="J81" s="5">
        <v>1</v>
      </c>
      <c r="K81" s="5">
        <v>2949</v>
      </c>
      <c r="L81" s="5">
        <v>2853</v>
      </c>
      <c r="M81" s="5">
        <v>96</v>
      </c>
      <c r="N81" s="5">
        <v>2849</v>
      </c>
      <c r="O81" s="5">
        <v>96</v>
      </c>
      <c r="P81" s="5">
        <v>4</v>
      </c>
      <c r="Q81" s="5">
        <v>0</v>
      </c>
      <c r="R81" s="5">
        <v>1651465</v>
      </c>
      <c r="S81" s="5">
        <v>7021469</v>
      </c>
      <c r="T81" s="5">
        <v>2836260</v>
      </c>
      <c r="U81" s="5">
        <v>8871293</v>
      </c>
      <c r="V81" s="5">
        <v>9954522</v>
      </c>
      <c r="W81" s="5">
        <v>537474</v>
      </c>
      <c r="X81" s="5">
        <v>7769</v>
      </c>
      <c r="Y81" s="5">
        <v>7245047</v>
      </c>
      <c r="Z81" s="5">
        <v>8989391</v>
      </c>
      <c r="AA81" s="5">
        <v>1744344</v>
      </c>
      <c r="AB81" s="5">
        <v>60</v>
      </c>
      <c r="AC81" s="5">
        <v>181749</v>
      </c>
      <c r="AD81" s="5">
        <v>34384</v>
      </c>
      <c r="AE81" s="5">
        <v>795033</v>
      </c>
      <c r="AF81" s="5">
        <v>76272</v>
      </c>
    </row>
    <row r="82" spans="1:32">
      <c r="A82" s="5">
        <v>1397</v>
      </c>
      <c r="B82" s="5">
        <v>3</v>
      </c>
      <c r="C82" s="5" t="s">
        <v>309</v>
      </c>
      <c r="D82" s="5" t="s">
        <v>310</v>
      </c>
      <c r="E82" s="5">
        <v>75</v>
      </c>
      <c r="F82" s="5">
        <v>0</v>
      </c>
      <c r="G82" s="5">
        <v>75</v>
      </c>
      <c r="H82" s="5">
        <v>0</v>
      </c>
      <c r="I82" s="5">
        <v>71</v>
      </c>
      <c r="J82" s="5">
        <v>4</v>
      </c>
      <c r="K82" s="5">
        <v>35342</v>
      </c>
      <c r="L82" s="5">
        <v>33312</v>
      </c>
      <c r="M82" s="5">
        <v>2029</v>
      </c>
      <c r="N82" s="5">
        <v>33310</v>
      </c>
      <c r="O82" s="5">
        <v>2029</v>
      </c>
      <c r="P82" s="5">
        <v>2</v>
      </c>
      <c r="Q82" s="5">
        <v>0</v>
      </c>
      <c r="R82" s="5">
        <v>25672945</v>
      </c>
      <c r="S82" s="5">
        <v>2912302840</v>
      </c>
      <c r="T82" s="5">
        <v>87437007</v>
      </c>
      <c r="U82" s="5">
        <v>3252917242</v>
      </c>
      <c r="V82" s="5">
        <v>3135452702</v>
      </c>
      <c r="W82" s="5">
        <v>427276028</v>
      </c>
      <c r="X82" s="5">
        <v>5288183</v>
      </c>
      <c r="Y82" s="5">
        <v>2928868087</v>
      </c>
      <c r="Z82" s="5">
        <v>3272882484</v>
      </c>
      <c r="AA82" s="5">
        <v>344014397</v>
      </c>
      <c r="AB82" s="5">
        <v>50385340</v>
      </c>
      <c r="AC82" s="5">
        <v>96909393</v>
      </c>
      <c r="AD82" s="5">
        <v>5917728</v>
      </c>
      <c r="AE82" s="5">
        <v>233398496</v>
      </c>
      <c r="AF82" s="5">
        <v>292685822</v>
      </c>
    </row>
    <row r="83" spans="1:32">
      <c r="A83" s="5">
        <v>1397</v>
      </c>
      <c r="B83" s="5">
        <v>4</v>
      </c>
      <c r="C83" s="5" t="s">
        <v>311</v>
      </c>
      <c r="D83" s="5" t="s">
        <v>310</v>
      </c>
      <c r="E83" s="5">
        <v>75</v>
      </c>
      <c r="F83" s="5">
        <v>0</v>
      </c>
      <c r="G83" s="5">
        <v>75</v>
      </c>
      <c r="H83" s="5">
        <v>0</v>
      </c>
      <c r="I83" s="5">
        <v>71</v>
      </c>
      <c r="J83" s="5">
        <v>4</v>
      </c>
      <c r="K83" s="5">
        <v>35342</v>
      </c>
      <c r="L83" s="5">
        <v>33312</v>
      </c>
      <c r="M83" s="5">
        <v>2029</v>
      </c>
      <c r="N83" s="5">
        <v>33310</v>
      </c>
      <c r="O83" s="5">
        <v>2029</v>
      </c>
      <c r="P83" s="5">
        <v>2</v>
      </c>
      <c r="Q83" s="5">
        <v>0</v>
      </c>
      <c r="R83" s="5">
        <v>25672945</v>
      </c>
      <c r="S83" s="5">
        <v>2912302840</v>
      </c>
      <c r="T83" s="5">
        <v>87437007</v>
      </c>
      <c r="U83" s="5">
        <v>3252917242</v>
      </c>
      <c r="V83" s="5">
        <v>3135452702</v>
      </c>
      <c r="W83" s="5">
        <v>427276028</v>
      </c>
      <c r="X83" s="5">
        <v>5288183</v>
      </c>
      <c r="Y83" s="5">
        <v>2928868087</v>
      </c>
      <c r="Z83" s="5">
        <v>3272882484</v>
      </c>
      <c r="AA83" s="5">
        <v>344014397</v>
      </c>
      <c r="AB83" s="5">
        <v>50385340</v>
      </c>
      <c r="AC83" s="5">
        <v>96909393</v>
      </c>
      <c r="AD83" s="5">
        <v>5917728</v>
      </c>
      <c r="AE83" s="5">
        <v>233398496</v>
      </c>
      <c r="AF83" s="5">
        <v>292685822</v>
      </c>
    </row>
    <row r="84" spans="1:32">
      <c r="A84" s="5">
        <v>1397</v>
      </c>
      <c r="B84" s="5">
        <v>2</v>
      </c>
      <c r="C84" s="5" t="s">
        <v>312</v>
      </c>
      <c r="D84" s="5" t="s">
        <v>313</v>
      </c>
      <c r="E84" s="5">
        <v>410</v>
      </c>
      <c r="F84" s="5">
        <v>9</v>
      </c>
      <c r="G84" s="5">
        <v>398</v>
      </c>
      <c r="H84" s="5">
        <v>3</v>
      </c>
      <c r="I84" s="5">
        <v>403</v>
      </c>
      <c r="J84" s="5">
        <v>7</v>
      </c>
      <c r="K84" s="5">
        <v>104824</v>
      </c>
      <c r="L84" s="5">
        <v>94292</v>
      </c>
      <c r="M84" s="5">
        <v>10532</v>
      </c>
      <c r="N84" s="5">
        <v>94258</v>
      </c>
      <c r="O84" s="5">
        <v>10526</v>
      </c>
      <c r="P84" s="5">
        <v>34</v>
      </c>
      <c r="Q84" s="5">
        <v>6</v>
      </c>
      <c r="R84" s="5">
        <v>72584819</v>
      </c>
      <c r="S84" s="5">
        <v>1032815248</v>
      </c>
      <c r="T84" s="5">
        <v>87201600</v>
      </c>
      <c r="U84" s="5">
        <v>1750214635</v>
      </c>
      <c r="V84" s="5">
        <v>1694971386</v>
      </c>
      <c r="W84" s="5">
        <v>677704474</v>
      </c>
      <c r="X84" s="5">
        <v>9962316</v>
      </c>
      <c r="Y84" s="5">
        <v>1114916868</v>
      </c>
      <c r="Z84" s="5">
        <v>1791365959</v>
      </c>
      <c r="AA84" s="5">
        <v>676449090</v>
      </c>
      <c r="AB84" s="5">
        <v>8420591</v>
      </c>
      <c r="AC84" s="5">
        <v>82408867</v>
      </c>
      <c r="AD84" s="5">
        <v>8060443</v>
      </c>
      <c r="AE84" s="5">
        <v>89148104</v>
      </c>
      <c r="AF84" s="5">
        <v>124343634</v>
      </c>
    </row>
    <row r="85" spans="1:32">
      <c r="A85" s="5">
        <v>1397</v>
      </c>
      <c r="B85" s="5">
        <v>3</v>
      </c>
      <c r="C85" s="5" t="s">
        <v>314</v>
      </c>
      <c r="D85" s="5" t="s">
        <v>315</v>
      </c>
      <c r="E85" s="5">
        <v>176</v>
      </c>
      <c r="F85" s="5">
        <v>3</v>
      </c>
      <c r="G85" s="5">
        <v>171</v>
      </c>
      <c r="H85" s="5">
        <v>2</v>
      </c>
      <c r="I85" s="5">
        <v>170</v>
      </c>
      <c r="J85" s="5">
        <v>6</v>
      </c>
      <c r="K85" s="5">
        <v>67931</v>
      </c>
      <c r="L85" s="5">
        <v>64405</v>
      </c>
      <c r="M85" s="5">
        <v>3525</v>
      </c>
      <c r="N85" s="5">
        <v>64390</v>
      </c>
      <c r="O85" s="5">
        <v>3525</v>
      </c>
      <c r="P85" s="5">
        <v>16</v>
      </c>
      <c r="Q85" s="5">
        <v>0</v>
      </c>
      <c r="R85" s="5">
        <v>60758989</v>
      </c>
      <c r="S85" s="5">
        <v>932870860</v>
      </c>
      <c r="T85" s="5">
        <v>66114107</v>
      </c>
      <c r="U85" s="5">
        <v>1595776960</v>
      </c>
      <c r="V85" s="5">
        <v>1537042296</v>
      </c>
      <c r="W85" s="5">
        <v>666134430</v>
      </c>
      <c r="X85" s="5">
        <v>9778260</v>
      </c>
      <c r="Y85" s="5">
        <v>1012546715</v>
      </c>
      <c r="Z85" s="5">
        <v>1631541979</v>
      </c>
      <c r="AA85" s="5">
        <v>618995264</v>
      </c>
      <c r="AB85" s="5">
        <v>8186067</v>
      </c>
      <c r="AC85" s="5">
        <v>76012915</v>
      </c>
      <c r="AD85" s="5">
        <v>6787415</v>
      </c>
      <c r="AE85" s="5">
        <v>80060141</v>
      </c>
      <c r="AF85" s="5">
        <v>120550518</v>
      </c>
    </row>
    <row r="86" spans="1:32">
      <c r="A86" s="5">
        <v>1397</v>
      </c>
      <c r="B86" s="5">
        <v>4</v>
      </c>
      <c r="C86" s="5" t="s">
        <v>316</v>
      </c>
      <c r="D86" s="5" t="s">
        <v>317</v>
      </c>
      <c r="E86" s="5">
        <v>96</v>
      </c>
      <c r="F86" s="5">
        <v>2</v>
      </c>
      <c r="G86" s="5">
        <v>93</v>
      </c>
      <c r="H86" s="5">
        <v>1</v>
      </c>
      <c r="I86" s="5">
        <v>93</v>
      </c>
      <c r="J86" s="5">
        <v>3</v>
      </c>
      <c r="K86" s="5">
        <v>37135</v>
      </c>
      <c r="L86" s="5">
        <v>35317</v>
      </c>
      <c r="M86" s="5">
        <v>1819</v>
      </c>
      <c r="N86" s="5">
        <v>35304</v>
      </c>
      <c r="O86" s="5">
        <v>1819</v>
      </c>
      <c r="P86" s="5">
        <v>13</v>
      </c>
      <c r="Q86" s="5">
        <v>0</v>
      </c>
      <c r="R86" s="5">
        <v>31990266</v>
      </c>
      <c r="S86" s="5">
        <v>570576315</v>
      </c>
      <c r="T86" s="5">
        <v>20435741</v>
      </c>
      <c r="U86" s="5">
        <v>961025978</v>
      </c>
      <c r="V86" s="5">
        <v>918253253</v>
      </c>
      <c r="W86" s="5">
        <v>395501725</v>
      </c>
      <c r="X86" s="5">
        <v>5382796</v>
      </c>
      <c r="Y86" s="5">
        <v>622986137</v>
      </c>
      <c r="Z86" s="5">
        <v>990327944</v>
      </c>
      <c r="AA86" s="5">
        <v>367341807</v>
      </c>
      <c r="AB86" s="5">
        <v>6042124</v>
      </c>
      <c r="AC86" s="5">
        <v>46513717</v>
      </c>
      <c r="AD86" s="5">
        <v>5084152</v>
      </c>
      <c r="AE86" s="5">
        <v>50291795</v>
      </c>
      <c r="AF86" s="5">
        <v>92630515</v>
      </c>
    </row>
    <row r="87" spans="1:32">
      <c r="A87" s="5">
        <v>1397</v>
      </c>
      <c r="B87" s="5">
        <v>4</v>
      </c>
      <c r="C87" s="5" t="s">
        <v>318</v>
      </c>
      <c r="D87" s="5" t="s">
        <v>319</v>
      </c>
      <c r="E87" s="5">
        <v>15</v>
      </c>
      <c r="F87" s="5">
        <v>0</v>
      </c>
      <c r="G87" s="5">
        <v>14</v>
      </c>
      <c r="H87" s="5">
        <v>1</v>
      </c>
      <c r="I87" s="5">
        <v>14</v>
      </c>
      <c r="J87" s="5">
        <v>1</v>
      </c>
      <c r="K87" s="5">
        <v>5051</v>
      </c>
      <c r="L87" s="5">
        <v>4691</v>
      </c>
      <c r="M87" s="5">
        <v>360</v>
      </c>
      <c r="N87" s="5">
        <v>4690</v>
      </c>
      <c r="O87" s="5">
        <v>360</v>
      </c>
      <c r="P87" s="5">
        <v>1</v>
      </c>
      <c r="Q87" s="5">
        <v>0</v>
      </c>
      <c r="R87" s="5">
        <v>4679437</v>
      </c>
      <c r="S87" s="5">
        <v>18513848</v>
      </c>
      <c r="T87" s="5">
        <v>1008608</v>
      </c>
      <c r="U87" s="5">
        <v>59925215</v>
      </c>
      <c r="V87" s="5">
        <v>57006397</v>
      </c>
      <c r="W87" s="5">
        <v>27678523</v>
      </c>
      <c r="X87" s="5">
        <v>412775</v>
      </c>
      <c r="Y87" s="5">
        <v>20610179</v>
      </c>
      <c r="Z87" s="5">
        <v>60016921</v>
      </c>
      <c r="AA87" s="5">
        <v>39406741</v>
      </c>
      <c r="AB87" s="5">
        <v>71023</v>
      </c>
      <c r="AC87" s="5">
        <v>4220716</v>
      </c>
      <c r="AD87" s="5">
        <v>241136</v>
      </c>
      <c r="AE87" s="5">
        <v>3389251</v>
      </c>
      <c r="AF87" s="5">
        <v>12951251</v>
      </c>
    </row>
    <row r="88" spans="1:32">
      <c r="A88" s="5">
        <v>1397</v>
      </c>
      <c r="B88" s="5">
        <v>4</v>
      </c>
      <c r="C88" s="5" t="s">
        <v>320</v>
      </c>
      <c r="D88" s="5" t="s">
        <v>321</v>
      </c>
      <c r="E88" s="5">
        <v>65</v>
      </c>
      <c r="F88" s="5">
        <v>1</v>
      </c>
      <c r="G88" s="5">
        <v>64</v>
      </c>
      <c r="H88" s="5">
        <v>0</v>
      </c>
      <c r="I88" s="5">
        <v>63</v>
      </c>
      <c r="J88" s="5">
        <v>2</v>
      </c>
      <c r="K88" s="5">
        <v>25744</v>
      </c>
      <c r="L88" s="5">
        <v>24398</v>
      </c>
      <c r="M88" s="5">
        <v>1347</v>
      </c>
      <c r="N88" s="5">
        <v>24396</v>
      </c>
      <c r="O88" s="5">
        <v>1347</v>
      </c>
      <c r="P88" s="5">
        <v>2</v>
      </c>
      <c r="Q88" s="5">
        <v>0</v>
      </c>
      <c r="R88" s="5">
        <v>24089287</v>
      </c>
      <c r="S88" s="5">
        <v>343780698</v>
      </c>
      <c r="T88" s="5">
        <v>44669757</v>
      </c>
      <c r="U88" s="5">
        <v>574825768</v>
      </c>
      <c r="V88" s="5">
        <v>561782646</v>
      </c>
      <c r="W88" s="5">
        <v>242954183</v>
      </c>
      <c r="X88" s="5">
        <v>3982690</v>
      </c>
      <c r="Y88" s="5">
        <v>368950399</v>
      </c>
      <c r="Z88" s="5">
        <v>581197115</v>
      </c>
      <c r="AA88" s="5">
        <v>212246716</v>
      </c>
      <c r="AB88" s="5">
        <v>2072919</v>
      </c>
      <c r="AC88" s="5">
        <v>25278482</v>
      </c>
      <c r="AD88" s="5">
        <v>1462127</v>
      </c>
      <c r="AE88" s="5">
        <v>26379095</v>
      </c>
      <c r="AF88" s="5">
        <v>14968752</v>
      </c>
    </row>
    <row r="89" spans="1:32">
      <c r="A89" s="5">
        <v>1397</v>
      </c>
      <c r="B89" s="5">
        <v>3</v>
      </c>
      <c r="C89" s="5" t="s">
        <v>322</v>
      </c>
      <c r="D89" s="5" t="s">
        <v>323</v>
      </c>
      <c r="E89" s="5">
        <v>205</v>
      </c>
      <c r="F89" s="5">
        <v>4</v>
      </c>
      <c r="G89" s="5">
        <v>200</v>
      </c>
      <c r="H89" s="5">
        <v>1</v>
      </c>
      <c r="I89" s="5">
        <v>204</v>
      </c>
      <c r="J89" s="5">
        <v>1</v>
      </c>
      <c r="K89" s="5">
        <v>31388</v>
      </c>
      <c r="L89" s="5">
        <v>24891</v>
      </c>
      <c r="M89" s="5">
        <v>6498</v>
      </c>
      <c r="N89" s="5">
        <v>24875</v>
      </c>
      <c r="O89" s="5">
        <v>6492</v>
      </c>
      <c r="P89" s="5">
        <v>16</v>
      </c>
      <c r="Q89" s="5">
        <v>6</v>
      </c>
      <c r="R89" s="5">
        <v>10276611</v>
      </c>
      <c r="S89" s="5">
        <v>86120819</v>
      </c>
      <c r="T89" s="5">
        <v>18403454</v>
      </c>
      <c r="U89" s="5">
        <v>136365976</v>
      </c>
      <c r="V89" s="5">
        <v>138394864</v>
      </c>
      <c r="W89" s="5">
        <v>9566321</v>
      </c>
      <c r="X89" s="5">
        <v>151051</v>
      </c>
      <c r="Y89" s="5">
        <v>88018153</v>
      </c>
      <c r="Z89" s="5">
        <v>140315448</v>
      </c>
      <c r="AA89" s="5">
        <v>52297295</v>
      </c>
      <c r="AB89" s="5">
        <v>214007</v>
      </c>
      <c r="AC89" s="5">
        <v>5390299</v>
      </c>
      <c r="AD89" s="5">
        <v>934922</v>
      </c>
      <c r="AE89" s="5">
        <v>8207954</v>
      </c>
      <c r="AF89" s="5">
        <v>3213284</v>
      </c>
    </row>
    <row r="90" spans="1:32">
      <c r="A90" s="5">
        <v>1397</v>
      </c>
      <c r="B90" s="5">
        <v>4</v>
      </c>
      <c r="C90" s="5" t="s">
        <v>324</v>
      </c>
      <c r="D90" s="5" t="s">
        <v>325</v>
      </c>
      <c r="E90" s="5">
        <v>11</v>
      </c>
      <c r="F90" s="5">
        <v>0</v>
      </c>
      <c r="G90" s="5">
        <v>10</v>
      </c>
      <c r="H90" s="5">
        <v>1</v>
      </c>
      <c r="I90" s="5">
        <v>10</v>
      </c>
      <c r="J90" s="5">
        <v>1</v>
      </c>
      <c r="K90" s="5">
        <v>1172</v>
      </c>
      <c r="L90" s="5">
        <v>1005</v>
      </c>
      <c r="M90" s="5">
        <v>167</v>
      </c>
      <c r="N90" s="5">
        <v>1005</v>
      </c>
      <c r="O90" s="5">
        <v>167</v>
      </c>
      <c r="P90" s="5">
        <v>0</v>
      </c>
      <c r="Q90" s="5">
        <v>0</v>
      </c>
      <c r="R90" s="5">
        <v>425937</v>
      </c>
      <c r="S90" s="5">
        <v>3427054</v>
      </c>
      <c r="T90" s="5">
        <v>960795</v>
      </c>
      <c r="U90" s="5">
        <v>5737108</v>
      </c>
      <c r="V90" s="5">
        <v>6092864</v>
      </c>
      <c r="W90" s="5">
        <v>0</v>
      </c>
      <c r="X90" s="5">
        <v>0</v>
      </c>
      <c r="Y90" s="5">
        <v>3468085</v>
      </c>
      <c r="Z90" s="5">
        <v>5930723</v>
      </c>
      <c r="AA90" s="5">
        <v>2462638</v>
      </c>
      <c r="AB90" s="5">
        <v>0</v>
      </c>
      <c r="AC90" s="5">
        <v>305213</v>
      </c>
      <c r="AD90" s="5">
        <v>3580</v>
      </c>
      <c r="AE90" s="5">
        <v>-53466</v>
      </c>
      <c r="AF90" s="5">
        <v>86336</v>
      </c>
    </row>
    <row r="91" spans="1:32">
      <c r="A91" s="5">
        <v>1397</v>
      </c>
      <c r="B91" s="5">
        <v>4</v>
      </c>
      <c r="C91" s="5" t="s">
        <v>326</v>
      </c>
      <c r="D91" s="5" t="s">
        <v>327</v>
      </c>
      <c r="E91" s="5">
        <v>61</v>
      </c>
      <c r="F91" s="5">
        <v>1</v>
      </c>
      <c r="G91" s="5">
        <v>60</v>
      </c>
      <c r="H91" s="5">
        <v>0</v>
      </c>
      <c r="I91" s="5">
        <v>61</v>
      </c>
      <c r="J91" s="5">
        <v>0</v>
      </c>
      <c r="K91" s="5">
        <v>6138</v>
      </c>
      <c r="L91" s="5">
        <v>5349</v>
      </c>
      <c r="M91" s="5">
        <v>789</v>
      </c>
      <c r="N91" s="5">
        <v>5349</v>
      </c>
      <c r="O91" s="5">
        <v>789</v>
      </c>
      <c r="P91" s="5">
        <v>0</v>
      </c>
      <c r="Q91" s="5">
        <v>0</v>
      </c>
      <c r="R91" s="5">
        <v>1907978</v>
      </c>
      <c r="S91" s="5">
        <v>22467890</v>
      </c>
      <c r="T91" s="5">
        <v>5584728</v>
      </c>
      <c r="U91" s="5">
        <v>31779138</v>
      </c>
      <c r="V91" s="5">
        <v>32009238</v>
      </c>
      <c r="W91" s="5">
        <v>4387740</v>
      </c>
      <c r="X91" s="5">
        <v>68465</v>
      </c>
      <c r="Y91" s="5">
        <v>22941941</v>
      </c>
      <c r="Z91" s="5">
        <v>32626298</v>
      </c>
      <c r="AA91" s="5">
        <v>9684357</v>
      </c>
      <c r="AB91" s="5">
        <v>17540</v>
      </c>
      <c r="AC91" s="5">
        <v>908635</v>
      </c>
      <c r="AD91" s="5">
        <v>633444</v>
      </c>
      <c r="AE91" s="5">
        <v>2660986</v>
      </c>
      <c r="AF91" s="5">
        <v>657836</v>
      </c>
    </row>
    <row r="92" spans="1:32">
      <c r="A92" s="5">
        <v>1397</v>
      </c>
      <c r="B92" s="5">
        <v>4</v>
      </c>
      <c r="C92" s="5" t="s">
        <v>328</v>
      </c>
      <c r="D92" s="5" t="s">
        <v>329</v>
      </c>
      <c r="E92" s="5">
        <v>96</v>
      </c>
      <c r="F92" s="5">
        <v>3</v>
      </c>
      <c r="G92" s="5">
        <v>93</v>
      </c>
      <c r="H92" s="5">
        <v>0</v>
      </c>
      <c r="I92" s="5">
        <v>96</v>
      </c>
      <c r="J92" s="5">
        <v>0</v>
      </c>
      <c r="K92" s="5">
        <v>18685</v>
      </c>
      <c r="L92" s="5">
        <v>13659</v>
      </c>
      <c r="M92" s="5">
        <v>5026</v>
      </c>
      <c r="N92" s="5">
        <v>13648</v>
      </c>
      <c r="O92" s="5">
        <v>5020</v>
      </c>
      <c r="P92" s="5">
        <v>11</v>
      </c>
      <c r="Q92" s="5">
        <v>6</v>
      </c>
      <c r="R92" s="5">
        <v>6090884</v>
      </c>
      <c r="S92" s="5">
        <v>40195017</v>
      </c>
      <c r="T92" s="5">
        <v>10075460</v>
      </c>
      <c r="U92" s="5">
        <v>70721403</v>
      </c>
      <c r="V92" s="5">
        <v>73079925</v>
      </c>
      <c r="W92" s="5">
        <v>4222138</v>
      </c>
      <c r="X92" s="5">
        <v>67875</v>
      </c>
      <c r="Y92" s="5">
        <v>41150141</v>
      </c>
      <c r="Z92" s="5">
        <v>73045933</v>
      </c>
      <c r="AA92" s="5">
        <v>31895792</v>
      </c>
      <c r="AB92" s="5">
        <v>184273</v>
      </c>
      <c r="AC92" s="5">
        <v>3792976</v>
      </c>
      <c r="AD92" s="5">
        <v>266750</v>
      </c>
      <c r="AE92" s="5">
        <v>4706877</v>
      </c>
      <c r="AF92" s="5">
        <v>1403921</v>
      </c>
    </row>
    <row r="93" spans="1:32">
      <c r="A93" s="5">
        <v>1397</v>
      </c>
      <c r="B93" s="5">
        <v>4</v>
      </c>
      <c r="C93" s="5" t="s">
        <v>330</v>
      </c>
      <c r="D93" s="5" t="s">
        <v>331</v>
      </c>
      <c r="E93" s="5">
        <v>37</v>
      </c>
      <c r="F93" s="5">
        <v>0</v>
      </c>
      <c r="G93" s="5">
        <v>37</v>
      </c>
      <c r="H93" s="5">
        <v>0</v>
      </c>
      <c r="I93" s="5">
        <v>37</v>
      </c>
      <c r="J93" s="5">
        <v>0</v>
      </c>
      <c r="K93" s="5">
        <v>5394</v>
      </c>
      <c r="L93" s="5">
        <v>4878</v>
      </c>
      <c r="M93" s="5">
        <v>516</v>
      </c>
      <c r="N93" s="5">
        <v>4873</v>
      </c>
      <c r="O93" s="5">
        <v>516</v>
      </c>
      <c r="P93" s="5">
        <v>5</v>
      </c>
      <c r="Q93" s="5">
        <v>0</v>
      </c>
      <c r="R93" s="5">
        <v>1851811</v>
      </c>
      <c r="S93" s="5">
        <v>20030858</v>
      </c>
      <c r="T93" s="5">
        <v>1782471</v>
      </c>
      <c r="U93" s="5">
        <v>28128326</v>
      </c>
      <c r="V93" s="5">
        <v>27212837</v>
      </c>
      <c r="W93" s="5">
        <v>956443</v>
      </c>
      <c r="X93" s="5">
        <v>14712</v>
      </c>
      <c r="Y93" s="5">
        <v>20457987</v>
      </c>
      <c r="Z93" s="5">
        <v>28712495</v>
      </c>
      <c r="AA93" s="5">
        <v>8254509</v>
      </c>
      <c r="AB93" s="5">
        <v>12194</v>
      </c>
      <c r="AC93" s="5">
        <v>383474</v>
      </c>
      <c r="AD93" s="5">
        <v>31149</v>
      </c>
      <c r="AE93" s="5">
        <v>893557</v>
      </c>
      <c r="AF93" s="5">
        <v>1065190</v>
      </c>
    </row>
    <row r="94" spans="1:32">
      <c r="A94" s="5">
        <v>1397</v>
      </c>
      <c r="B94" s="5">
        <v>3</v>
      </c>
      <c r="C94" s="5" t="s">
        <v>332</v>
      </c>
      <c r="D94" s="5" t="s">
        <v>333</v>
      </c>
      <c r="E94" s="5">
        <v>29</v>
      </c>
      <c r="F94" s="5">
        <v>2</v>
      </c>
      <c r="G94" s="5">
        <v>27</v>
      </c>
      <c r="H94" s="5">
        <v>0</v>
      </c>
      <c r="I94" s="5">
        <v>29</v>
      </c>
      <c r="J94" s="5">
        <v>0</v>
      </c>
      <c r="K94" s="5">
        <v>5505</v>
      </c>
      <c r="L94" s="5">
        <v>4996</v>
      </c>
      <c r="M94" s="5">
        <v>509</v>
      </c>
      <c r="N94" s="5">
        <v>4994</v>
      </c>
      <c r="O94" s="5">
        <v>509</v>
      </c>
      <c r="P94" s="5">
        <v>2</v>
      </c>
      <c r="Q94" s="5">
        <v>0</v>
      </c>
      <c r="R94" s="5">
        <v>1549219</v>
      </c>
      <c r="S94" s="5">
        <v>13823569</v>
      </c>
      <c r="T94" s="5">
        <v>2684039</v>
      </c>
      <c r="U94" s="5">
        <v>18071698</v>
      </c>
      <c r="V94" s="5">
        <v>19534226</v>
      </c>
      <c r="W94" s="5">
        <v>2003723</v>
      </c>
      <c r="X94" s="5">
        <v>33005</v>
      </c>
      <c r="Y94" s="5">
        <v>14352001</v>
      </c>
      <c r="Z94" s="5">
        <v>19508531</v>
      </c>
      <c r="AA94" s="5">
        <v>5156531</v>
      </c>
      <c r="AB94" s="5">
        <v>20517</v>
      </c>
      <c r="AC94" s="5">
        <v>1005653</v>
      </c>
      <c r="AD94" s="5">
        <v>338106</v>
      </c>
      <c r="AE94" s="5">
        <v>880009</v>
      </c>
      <c r="AF94" s="5">
        <v>579832</v>
      </c>
    </row>
    <row r="95" spans="1:32">
      <c r="A95" s="5">
        <v>1397</v>
      </c>
      <c r="B95" s="5">
        <v>4</v>
      </c>
      <c r="C95" s="5" t="s">
        <v>334</v>
      </c>
      <c r="D95" s="5" t="s">
        <v>333</v>
      </c>
      <c r="E95" s="5">
        <v>29</v>
      </c>
      <c r="F95" s="5">
        <v>2</v>
      </c>
      <c r="G95" s="5">
        <v>27</v>
      </c>
      <c r="H95" s="5">
        <v>0</v>
      </c>
      <c r="I95" s="5">
        <v>29</v>
      </c>
      <c r="J95" s="5">
        <v>0</v>
      </c>
      <c r="K95" s="5">
        <v>5505</v>
      </c>
      <c r="L95" s="5">
        <v>4996</v>
      </c>
      <c r="M95" s="5">
        <v>509</v>
      </c>
      <c r="N95" s="5">
        <v>4994</v>
      </c>
      <c r="O95" s="5">
        <v>509</v>
      </c>
      <c r="P95" s="5">
        <v>2</v>
      </c>
      <c r="Q95" s="5">
        <v>0</v>
      </c>
      <c r="R95" s="5">
        <v>1549219</v>
      </c>
      <c r="S95" s="5">
        <v>13823569</v>
      </c>
      <c r="T95" s="5">
        <v>2684039</v>
      </c>
      <c r="U95" s="5">
        <v>18071698</v>
      </c>
      <c r="V95" s="5">
        <v>19534226</v>
      </c>
      <c r="W95" s="5">
        <v>2003723</v>
      </c>
      <c r="X95" s="5">
        <v>33005</v>
      </c>
      <c r="Y95" s="5">
        <v>14352001</v>
      </c>
      <c r="Z95" s="5">
        <v>19508531</v>
      </c>
      <c r="AA95" s="5">
        <v>5156531</v>
      </c>
      <c r="AB95" s="5">
        <v>20517</v>
      </c>
      <c r="AC95" s="5">
        <v>1005653</v>
      </c>
      <c r="AD95" s="5">
        <v>338106</v>
      </c>
      <c r="AE95" s="5">
        <v>880009</v>
      </c>
      <c r="AF95" s="5">
        <v>579832</v>
      </c>
    </row>
    <row r="96" spans="1:32">
      <c r="A96" s="5">
        <v>1397</v>
      </c>
      <c r="B96" s="5">
        <v>2</v>
      </c>
      <c r="C96" s="5" t="s">
        <v>335</v>
      </c>
      <c r="D96" s="5" t="s">
        <v>336</v>
      </c>
      <c r="E96" s="5">
        <v>147</v>
      </c>
      <c r="F96" s="5">
        <v>3</v>
      </c>
      <c r="G96" s="5">
        <v>141</v>
      </c>
      <c r="H96" s="5">
        <v>3</v>
      </c>
      <c r="I96" s="5">
        <v>141</v>
      </c>
      <c r="J96" s="5">
        <v>6</v>
      </c>
      <c r="K96" s="5">
        <v>31608</v>
      </c>
      <c r="L96" s="5">
        <v>23879</v>
      </c>
      <c r="M96" s="5">
        <v>7729</v>
      </c>
      <c r="N96" s="5">
        <v>23873</v>
      </c>
      <c r="O96" s="5">
        <v>7729</v>
      </c>
      <c r="P96" s="5">
        <v>6</v>
      </c>
      <c r="Q96" s="5">
        <v>0</v>
      </c>
      <c r="R96" s="5">
        <v>17616187</v>
      </c>
      <c r="S96" s="5">
        <v>68558851</v>
      </c>
      <c r="T96" s="5">
        <v>25644205</v>
      </c>
      <c r="U96" s="5">
        <v>150593255</v>
      </c>
      <c r="V96" s="5">
        <v>147378594</v>
      </c>
      <c r="W96" s="5">
        <v>5100904</v>
      </c>
      <c r="X96" s="5">
        <v>87896</v>
      </c>
      <c r="Y96" s="5">
        <v>70779048</v>
      </c>
      <c r="Z96" s="5">
        <v>153732953</v>
      </c>
      <c r="AA96" s="5">
        <v>82953905</v>
      </c>
      <c r="AB96" s="5">
        <v>197202</v>
      </c>
      <c r="AC96" s="5">
        <v>8734068</v>
      </c>
      <c r="AD96" s="5">
        <v>789687</v>
      </c>
      <c r="AE96" s="5">
        <v>10641434</v>
      </c>
      <c r="AF96" s="5">
        <v>8757238</v>
      </c>
    </row>
    <row r="97" spans="1:32">
      <c r="A97" s="5">
        <v>1397</v>
      </c>
      <c r="B97" s="5">
        <v>3</v>
      </c>
      <c r="C97" s="5" t="s">
        <v>337</v>
      </c>
      <c r="D97" s="5" t="s">
        <v>336</v>
      </c>
      <c r="E97" s="5">
        <v>147</v>
      </c>
      <c r="F97" s="5">
        <v>3</v>
      </c>
      <c r="G97" s="5">
        <v>141</v>
      </c>
      <c r="H97" s="5">
        <v>3</v>
      </c>
      <c r="I97" s="5">
        <v>141</v>
      </c>
      <c r="J97" s="5">
        <v>6</v>
      </c>
      <c r="K97" s="5">
        <v>31608</v>
      </c>
      <c r="L97" s="5">
        <v>23879</v>
      </c>
      <c r="M97" s="5">
        <v>7729</v>
      </c>
      <c r="N97" s="5">
        <v>23873</v>
      </c>
      <c r="O97" s="5">
        <v>7729</v>
      </c>
      <c r="P97" s="5">
        <v>6</v>
      </c>
      <c r="Q97" s="5">
        <v>0</v>
      </c>
      <c r="R97" s="5">
        <v>17616187</v>
      </c>
      <c r="S97" s="5">
        <v>68558851</v>
      </c>
      <c r="T97" s="5">
        <v>25644205</v>
      </c>
      <c r="U97" s="5">
        <v>150593255</v>
      </c>
      <c r="V97" s="5">
        <v>147378594</v>
      </c>
      <c r="W97" s="5">
        <v>5100904</v>
      </c>
      <c r="X97" s="5">
        <v>87896</v>
      </c>
      <c r="Y97" s="5">
        <v>70779048</v>
      </c>
      <c r="Z97" s="5">
        <v>153732953</v>
      </c>
      <c r="AA97" s="5">
        <v>82953905</v>
      </c>
      <c r="AB97" s="5">
        <v>197202</v>
      </c>
      <c r="AC97" s="5">
        <v>8734068</v>
      </c>
      <c r="AD97" s="5">
        <v>789687</v>
      </c>
      <c r="AE97" s="5">
        <v>10641434</v>
      </c>
      <c r="AF97" s="5">
        <v>8757238</v>
      </c>
    </row>
    <row r="98" spans="1:32">
      <c r="A98" s="5">
        <v>1397</v>
      </c>
      <c r="B98" s="5">
        <v>4</v>
      </c>
      <c r="C98" s="5" t="s">
        <v>338</v>
      </c>
      <c r="D98" s="5" t="s">
        <v>336</v>
      </c>
      <c r="E98" s="5">
        <v>147</v>
      </c>
      <c r="F98" s="5">
        <v>3</v>
      </c>
      <c r="G98" s="5">
        <v>141</v>
      </c>
      <c r="H98" s="5">
        <v>3</v>
      </c>
      <c r="I98" s="5">
        <v>141</v>
      </c>
      <c r="J98" s="5">
        <v>6</v>
      </c>
      <c r="K98" s="5">
        <v>31608</v>
      </c>
      <c r="L98" s="5">
        <v>23879</v>
      </c>
      <c r="M98" s="5">
        <v>7729</v>
      </c>
      <c r="N98" s="5">
        <v>23873</v>
      </c>
      <c r="O98" s="5">
        <v>7729</v>
      </c>
      <c r="P98" s="5">
        <v>6</v>
      </c>
      <c r="Q98" s="5">
        <v>0</v>
      </c>
      <c r="R98" s="5">
        <v>17616187</v>
      </c>
      <c r="S98" s="5">
        <v>68558851</v>
      </c>
      <c r="T98" s="5">
        <v>25644205</v>
      </c>
      <c r="U98" s="5">
        <v>150593255</v>
      </c>
      <c r="V98" s="5">
        <v>147378594</v>
      </c>
      <c r="W98" s="5">
        <v>5100904</v>
      </c>
      <c r="X98" s="5">
        <v>87896</v>
      </c>
      <c r="Y98" s="5">
        <v>70779048</v>
      </c>
      <c r="Z98" s="5">
        <v>153732953</v>
      </c>
      <c r="AA98" s="5">
        <v>82953905</v>
      </c>
      <c r="AB98" s="5">
        <v>197202</v>
      </c>
      <c r="AC98" s="5">
        <v>8734068</v>
      </c>
      <c r="AD98" s="5">
        <v>789687</v>
      </c>
      <c r="AE98" s="5">
        <v>10641434</v>
      </c>
      <c r="AF98" s="5">
        <v>8757238</v>
      </c>
    </row>
    <row r="99" spans="1:32">
      <c r="A99" s="5">
        <v>1397</v>
      </c>
      <c r="B99" s="5">
        <v>2</v>
      </c>
      <c r="C99" s="5" t="s">
        <v>339</v>
      </c>
      <c r="D99" s="5" t="s">
        <v>340</v>
      </c>
      <c r="E99" s="5">
        <v>436</v>
      </c>
      <c r="F99" s="5">
        <v>6</v>
      </c>
      <c r="G99" s="5">
        <v>430</v>
      </c>
      <c r="H99" s="5">
        <v>0</v>
      </c>
      <c r="I99" s="5">
        <v>436</v>
      </c>
      <c r="J99" s="5">
        <v>0</v>
      </c>
      <c r="K99" s="5">
        <v>60496</v>
      </c>
      <c r="L99" s="5">
        <v>52602</v>
      </c>
      <c r="M99" s="5">
        <v>7894</v>
      </c>
      <c r="N99" s="5">
        <v>52525</v>
      </c>
      <c r="O99" s="5">
        <v>7893</v>
      </c>
      <c r="P99" s="5">
        <v>77</v>
      </c>
      <c r="Q99" s="5">
        <v>1</v>
      </c>
      <c r="R99" s="5">
        <v>19393268</v>
      </c>
      <c r="S99" s="5">
        <v>135728654</v>
      </c>
      <c r="T99" s="5">
        <v>30617510</v>
      </c>
      <c r="U99" s="5">
        <v>201994499</v>
      </c>
      <c r="V99" s="5">
        <v>197661192</v>
      </c>
      <c r="W99" s="5">
        <v>16531741</v>
      </c>
      <c r="X99" s="5">
        <v>282045</v>
      </c>
      <c r="Y99" s="5">
        <v>140630968</v>
      </c>
      <c r="Z99" s="5">
        <v>203926581</v>
      </c>
      <c r="AA99" s="5">
        <v>63295614</v>
      </c>
      <c r="AB99" s="5">
        <v>173250</v>
      </c>
      <c r="AC99" s="5">
        <v>4838302</v>
      </c>
      <c r="AD99" s="5">
        <v>1033667</v>
      </c>
      <c r="AE99" s="5">
        <v>18584953</v>
      </c>
      <c r="AF99" s="5">
        <v>7138559</v>
      </c>
    </row>
    <row r="100" spans="1:32">
      <c r="A100" s="5">
        <v>1397</v>
      </c>
      <c r="B100" s="5">
        <v>3</v>
      </c>
      <c r="C100" s="5" t="s">
        <v>341</v>
      </c>
      <c r="D100" s="5" t="s">
        <v>342</v>
      </c>
      <c r="E100" s="5">
        <v>66</v>
      </c>
      <c r="F100" s="5">
        <v>1</v>
      </c>
      <c r="G100" s="5">
        <v>65</v>
      </c>
      <c r="H100" s="5">
        <v>0</v>
      </c>
      <c r="I100" s="5">
        <v>66</v>
      </c>
      <c r="J100" s="5">
        <v>0</v>
      </c>
      <c r="K100" s="5">
        <v>19405</v>
      </c>
      <c r="L100" s="5">
        <v>17230</v>
      </c>
      <c r="M100" s="5">
        <v>2175</v>
      </c>
      <c r="N100" s="5">
        <v>17226</v>
      </c>
      <c r="O100" s="5">
        <v>2174</v>
      </c>
      <c r="P100" s="5">
        <v>4</v>
      </c>
      <c r="Q100" s="5">
        <v>1</v>
      </c>
      <c r="R100" s="5">
        <v>7491123</v>
      </c>
      <c r="S100" s="5">
        <v>31034285</v>
      </c>
      <c r="T100" s="5">
        <v>7646154</v>
      </c>
      <c r="U100" s="5">
        <v>51139117</v>
      </c>
      <c r="V100" s="5">
        <v>51431557</v>
      </c>
      <c r="W100" s="5">
        <v>1080005</v>
      </c>
      <c r="X100" s="5">
        <v>18632</v>
      </c>
      <c r="Y100" s="5">
        <v>32618998</v>
      </c>
      <c r="Z100" s="5">
        <v>51809915</v>
      </c>
      <c r="AA100" s="5">
        <v>19190918</v>
      </c>
      <c r="AB100" s="5">
        <v>110101</v>
      </c>
      <c r="AC100" s="5">
        <v>1423132</v>
      </c>
      <c r="AD100" s="5">
        <v>205301</v>
      </c>
      <c r="AE100" s="5">
        <v>2524249</v>
      </c>
      <c r="AF100" s="5">
        <v>1642216</v>
      </c>
    </row>
    <row r="101" spans="1:32">
      <c r="A101" s="5">
        <v>1397</v>
      </c>
      <c r="B101" s="5">
        <v>4</v>
      </c>
      <c r="C101" s="5" t="s">
        <v>343</v>
      </c>
      <c r="D101" s="5" t="s">
        <v>344</v>
      </c>
      <c r="E101" s="5">
        <v>17</v>
      </c>
      <c r="F101" s="5">
        <v>0</v>
      </c>
      <c r="G101" s="5">
        <v>17</v>
      </c>
      <c r="H101" s="5">
        <v>0</v>
      </c>
      <c r="I101" s="5">
        <v>17</v>
      </c>
      <c r="J101" s="5">
        <v>0</v>
      </c>
      <c r="K101" s="5">
        <v>11847</v>
      </c>
      <c r="L101" s="5">
        <v>11416</v>
      </c>
      <c r="M101" s="5">
        <v>431</v>
      </c>
      <c r="N101" s="5">
        <v>11414</v>
      </c>
      <c r="O101" s="5">
        <v>431</v>
      </c>
      <c r="P101" s="5">
        <v>2</v>
      </c>
      <c r="Q101" s="5">
        <v>0</v>
      </c>
      <c r="R101" s="5">
        <v>5186216</v>
      </c>
      <c r="S101" s="5">
        <v>23192552</v>
      </c>
      <c r="T101" s="5">
        <v>5725326</v>
      </c>
      <c r="U101" s="5">
        <v>36372747</v>
      </c>
      <c r="V101" s="5">
        <v>36607647</v>
      </c>
      <c r="W101" s="5">
        <v>821678</v>
      </c>
      <c r="X101" s="5">
        <v>14023</v>
      </c>
      <c r="Y101" s="5">
        <v>24408139</v>
      </c>
      <c r="Z101" s="5">
        <v>36695622</v>
      </c>
      <c r="AA101" s="5">
        <v>12287483</v>
      </c>
      <c r="AB101" s="5">
        <v>101742</v>
      </c>
      <c r="AC101" s="5">
        <v>1073214</v>
      </c>
      <c r="AD101" s="5">
        <v>195185</v>
      </c>
      <c r="AE101" s="5">
        <v>1761451</v>
      </c>
      <c r="AF101" s="5">
        <v>844615</v>
      </c>
    </row>
    <row r="102" spans="1:32">
      <c r="A102" s="5">
        <v>1397</v>
      </c>
      <c r="B102" s="5">
        <v>4</v>
      </c>
      <c r="C102" s="5" t="s">
        <v>345</v>
      </c>
      <c r="D102" s="5" t="s">
        <v>346</v>
      </c>
      <c r="E102" s="5">
        <v>49</v>
      </c>
      <c r="F102" s="5">
        <v>1</v>
      </c>
      <c r="G102" s="5">
        <v>48</v>
      </c>
      <c r="H102" s="5">
        <v>0</v>
      </c>
      <c r="I102" s="5">
        <v>49</v>
      </c>
      <c r="J102" s="5">
        <v>0</v>
      </c>
      <c r="K102" s="5">
        <v>7558</v>
      </c>
      <c r="L102" s="5">
        <v>5814</v>
      </c>
      <c r="M102" s="5">
        <v>1744</v>
      </c>
      <c r="N102" s="5">
        <v>5812</v>
      </c>
      <c r="O102" s="5">
        <v>1743</v>
      </c>
      <c r="P102" s="5">
        <v>2</v>
      </c>
      <c r="Q102" s="5">
        <v>1</v>
      </c>
      <c r="R102" s="5">
        <v>2304908</v>
      </c>
      <c r="S102" s="5">
        <v>7841732</v>
      </c>
      <c r="T102" s="5">
        <v>1920828</v>
      </c>
      <c r="U102" s="5">
        <v>14766370</v>
      </c>
      <c r="V102" s="5">
        <v>14823910</v>
      </c>
      <c r="W102" s="5">
        <v>258327</v>
      </c>
      <c r="X102" s="5">
        <v>4609</v>
      </c>
      <c r="Y102" s="5">
        <v>8210859</v>
      </c>
      <c r="Z102" s="5">
        <v>15114294</v>
      </c>
      <c r="AA102" s="5">
        <v>6903435</v>
      </c>
      <c r="AB102" s="5">
        <v>8359</v>
      </c>
      <c r="AC102" s="5">
        <v>349918</v>
      </c>
      <c r="AD102" s="5">
        <v>10116</v>
      </c>
      <c r="AE102" s="5">
        <v>762797</v>
      </c>
      <c r="AF102" s="5">
        <v>797601</v>
      </c>
    </row>
    <row r="103" spans="1:32">
      <c r="A103" s="5">
        <v>1397</v>
      </c>
      <c r="B103" s="5">
        <v>3</v>
      </c>
      <c r="C103" s="5" t="s">
        <v>347</v>
      </c>
      <c r="D103" s="5" t="s">
        <v>348</v>
      </c>
      <c r="E103" s="5">
        <v>370</v>
      </c>
      <c r="F103" s="5">
        <v>5</v>
      </c>
      <c r="G103" s="5">
        <v>365</v>
      </c>
      <c r="H103" s="5">
        <v>0</v>
      </c>
      <c r="I103" s="5">
        <v>370</v>
      </c>
      <c r="J103" s="5">
        <v>0</v>
      </c>
      <c r="K103" s="5">
        <v>41091</v>
      </c>
      <c r="L103" s="5">
        <v>35372</v>
      </c>
      <c r="M103" s="5">
        <v>5719</v>
      </c>
      <c r="N103" s="5">
        <v>35299</v>
      </c>
      <c r="O103" s="5">
        <v>5719</v>
      </c>
      <c r="P103" s="5">
        <v>73</v>
      </c>
      <c r="Q103" s="5">
        <v>0</v>
      </c>
      <c r="R103" s="5">
        <v>11902145</v>
      </c>
      <c r="S103" s="5">
        <v>104694370</v>
      </c>
      <c r="T103" s="5">
        <v>22971356</v>
      </c>
      <c r="U103" s="5">
        <v>150855382</v>
      </c>
      <c r="V103" s="5">
        <v>146229635</v>
      </c>
      <c r="W103" s="5">
        <v>15451736</v>
      </c>
      <c r="X103" s="5">
        <v>263413</v>
      </c>
      <c r="Y103" s="5">
        <v>108011970</v>
      </c>
      <c r="Z103" s="5">
        <v>152116666</v>
      </c>
      <c r="AA103" s="5">
        <v>44104696</v>
      </c>
      <c r="AB103" s="5">
        <v>63150</v>
      </c>
      <c r="AC103" s="5">
        <v>3415170</v>
      </c>
      <c r="AD103" s="5">
        <v>828365</v>
      </c>
      <c r="AE103" s="5">
        <v>16060705</v>
      </c>
      <c r="AF103" s="5">
        <v>5496343</v>
      </c>
    </row>
    <row r="104" spans="1:32">
      <c r="A104" s="5">
        <v>1397</v>
      </c>
      <c r="B104" s="5">
        <v>4</v>
      </c>
      <c r="C104" s="5" t="s">
        <v>349</v>
      </c>
      <c r="D104" s="5" t="s">
        <v>348</v>
      </c>
      <c r="E104" s="5">
        <v>370</v>
      </c>
      <c r="F104" s="5">
        <v>5</v>
      </c>
      <c r="G104" s="5">
        <v>365</v>
      </c>
      <c r="H104" s="5">
        <v>0</v>
      </c>
      <c r="I104" s="5">
        <v>370</v>
      </c>
      <c r="J104" s="5">
        <v>0</v>
      </c>
      <c r="K104" s="5">
        <v>41091</v>
      </c>
      <c r="L104" s="5">
        <v>35372</v>
      </c>
      <c r="M104" s="5">
        <v>5719</v>
      </c>
      <c r="N104" s="5">
        <v>35299</v>
      </c>
      <c r="O104" s="5">
        <v>5719</v>
      </c>
      <c r="P104" s="5">
        <v>73</v>
      </c>
      <c r="Q104" s="5">
        <v>0</v>
      </c>
      <c r="R104" s="5">
        <v>11902145</v>
      </c>
      <c r="S104" s="5">
        <v>104694370</v>
      </c>
      <c r="T104" s="5">
        <v>22971356</v>
      </c>
      <c r="U104" s="5">
        <v>150855382</v>
      </c>
      <c r="V104" s="5">
        <v>146229635</v>
      </c>
      <c r="W104" s="5">
        <v>15451736</v>
      </c>
      <c r="X104" s="5">
        <v>263413</v>
      </c>
      <c r="Y104" s="5">
        <v>108011970</v>
      </c>
      <c r="Z104" s="5">
        <v>152116666</v>
      </c>
      <c r="AA104" s="5">
        <v>44104696</v>
      </c>
      <c r="AB104" s="5">
        <v>63150</v>
      </c>
      <c r="AC104" s="5">
        <v>3415170</v>
      </c>
      <c r="AD104" s="5">
        <v>828365</v>
      </c>
      <c r="AE104" s="5">
        <v>16060705</v>
      </c>
      <c r="AF104" s="5">
        <v>5496343</v>
      </c>
    </row>
    <row r="105" spans="1:32">
      <c r="A105" s="5">
        <v>1397</v>
      </c>
      <c r="B105" s="5">
        <v>2</v>
      </c>
      <c r="C105" s="5" t="s">
        <v>350</v>
      </c>
      <c r="D105" s="5" t="s">
        <v>351</v>
      </c>
      <c r="E105" s="5">
        <v>675</v>
      </c>
      <c r="F105" s="5">
        <v>14</v>
      </c>
      <c r="G105" s="5">
        <v>652</v>
      </c>
      <c r="H105" s="5">
        <v>9</v>
      </c>
      <c r="I105" s="5">
        <v>657</v>
      </c>
      <c r="J105" s="5">
        <v>18</v>
      </c>
      <c r="K105" s="5">
        <v>124998</v>
      </c>
      <c r="L105" s="5">
        <v>116681</v>
      </c>
      <c r="M105" s="5">
        <v>8316</v>
      </c>
      <c r="N105" s="5">
        <v>116544</v>
      </c>
      <c r="O105" s="5">
        <v>8304</v>
      </c>
      <c r="P105" s="5">
        <v>138</v>
      </c>
      <c r="Q105" s="5">
        <v>12</v>
      </c>
      <c r="R105" s="5">
        <v>41629549</v>
      </c>
      <c r="S105" s="5">
        <v>107300460</v>
      </c>
      <c r="T105" s="5">
        <v>6503925</v>
      </c>
      <c r="U105" s="5">
        <v>293186666</v>
      </c>
      <c r="V105" s="5">
        <v>315189261</v>
      </c>
      <c r="W105" s="5">
        <v>63143563</v>
      </c>
      <c r="X105" s="5">
        <v>831325</v>
      </c>
      <c r="Y105" s="5">
        <v>135323573</v>
      </c>
      <c r="Z105" s="5">
        <v>296280063</v>
      </c>
      <c r="AA105" s="5">
        <v>160956489</v>
      </c>
      <c r="AB105" s="5">
        <v>565242</v>
      </c>
      <c r="AC105" s="5">
        <v>13326790</v>
      </c>
      <c r="AD105" s="5">
        <v>1974686</v>
      </c>
      <c r="AE105" s="5">
        <v>12574287</v>
      </c>
      <c r="AF105" s="5">
        <v>17644449</v>
      </c>
    </row>
    <row r="106" spans="1:32">
      <c r="A106" s="5">
        <v>1397</v>
      </c>
      <c r="B106" s="5">
        <v>3</v>
      </c>
      <c r="C106" s="5" t="s">
        <v>352</v>
      </c>
      <c r="D106" s="5" t="s">
        <v>353</v>
      </c>
      <c r="E106" s="5">
        <v>82</v>
      </c>
      <c r="F106" s="5">
        <v>1</v>
      </c>
      <c r="G106" s="5">
        <v>81</v>
      </c>
      <c r="H106" s="5">
        <v>0</v>
      </c>
      <c r="I106" s="5">
        <v>81</v>
      </c>
      <c r="J106" s="5">
        <v>1</v>
      </c>
      <c r="K106" s="5">
        <v>19688</v>
      </c>
      <c r="L106" s="5">
        <v>18580</v>
      </c>
      <c r="M106" s="5">
        <v>1108</v>
      </c>
      <c r="N106" s="5">
        <v>18566</v>
      </c>
      <c r="O106" s="5">
        <v>1108</v>
      </c>
      <c r="P106" s="5">
        <v>14</v>
      </c>
      <c r="Q106" s="5">
        <v>0</v>
      </c>
      <c r="R106" s="5">
        <v>6424824</v>
      </c>
      <c r="S106" s="5">
        <v>22528997</v>
      </c>
      <c r="T106" s="5">
        <v>525023</v>
      </c>
      <c r="U106" s="5">
        <v>57810309</v>
      </c>
      <c r="V106" s="5">
        <v>56082196</v>
      </c>
      <c r="W106" s="5">
        <v>20962105</v>
      </c>
      <c r="X106" s="5">
        <v>295375</v>
      </c>
      <c r="Y106" s="5">
        <v>25880564</v>
      </c>
      <c r="Z106" s="5">
        <v>58896361</v>
      </c>
      <c r="AA106" s="5">
        <v>33015797</v>
      </c>
      <c r="AB106" s="5">
        <v>69642</v>
      </c>
      <c r="AC106" s="5">
        <v>2120203</v>
      </c>
      <c r="AD106" s="5">
        <v>432171</v>
      </c>
      <c r="AE106" s="5">
        <v>3607090</v>
      </c>
      <c r="AF106" s="5">
        <v>3974749</v>
      </c>
    </row>
    <row r="107" spans="1:32">
      <c r="A107" s="5">
        <v>1397</v>
      </c>
      <c r="B107" s="5">
        <v>4</v>
      </c>
      <c r="C107" s="5" t="s">
        <v>354</v>
      </c>
      <c r="D107" s="5" t="s">
        <v>353</v>
      </c>
      <c r="E107" s="5">
        <v>82</v>
      </c>
      <c r="F107" s="5">
        <v>1</v>
      </c>
      <c r="G107" s="5">
        <v>81</v>
      </c>
      <c r="H107" s="5">
        <v>0</v>
      </c>
      <c r="I107" s="5">
        <v>81</v>
      </c>
      <c r="J107" s="5">
        <v>1</v>
      </c>
      <c r="K107" s="5">
        <v>19688</v>
      </c>
      <c r="L107" s="5">
        <v>18580</v>
      </c>
      <c r="M107" s="5">
        <v>1108</v>
      </c>
      <c r="N107" s="5">
        <v>18566</v>
      </c>
      <c r="O107" s="5">
        <v>1108</v>
      </c>
      <c r="P107" s="5">
        <v>14</v>
      </c>
      <c r="Q107" s="5">
        <v>0</v>
      </c>
      <c r="R107" s="5">
        <v>6424824</v>
      </c>
      <c r="S107" s="5">
        <v>22528997</v>
      </c>
      <c r="T107" s="5">
        <v>525023</v>
      </c>
      <c r="U107" s="5">
        <v>57810309</v>
      </c>
      <c r="V107" s="5">
        <v>56082196</v>
      </c>
      <c r="W107" s="5">
        <v>20962105</v>
      </c>
      <c r="X107" s="5">
        <v>295375</v>
      </c>
      <c r="Y107" s="5">
        <v>25880564</v>
      </c>
      <c r="Z107" s="5">
        <v>58896361</v>
      </c>
      <c r="AA107" s="5">
        <v>33015797</v>
      </c>
      <c r="AB107" s="5">
        <v>69642</v>
      </c>
      <c r="AC107" s="5">
        <v>2120203</v>
      </c>
      <c r="AD107" s="5">
        <v>432171</v>
      </c>
      <c r="AE107" s="5">
        <v>3607090</v>
      </c>
      <c r="AF107" s="5">
        <v>3974749</v>
      </c>
    </row>
    <row r="108" spans="1:32">
      <c r="A108" s="5">
        <v>1397</v>
      </c>
      <c r="B108" s="5">
        <v>3</v>
      </c>
      <c r="C108" s="5" t="s">
        <v>355</v>
      </c>
      <c r="D108" s="5" t="s">
        <v>356</v>
      </c>
      <c r="E108" s="5">
        <v>592</v>
      </c>
      <c r="F108" s="5">
        <v>13</v>
      </c>
      <c r="G108" s="5">
        <v>570</v>
      </c>
      <c r="H108" s="5">
        <v>9</v>
      </c>
      <c r="I108" s="5">
        <v>575</v>
      </c>
      <c r="J108" s="5">
        <v>17</v>
      </c>
      <c r="K108" s="5">
        <v>105309</v>
      </c>
      <c r="L108" s="5">
        <v>98101</v>
      </c>
      <c r="M108" s="5">
        <v>7208</v>
      </c>
      <c r="N108" s="5">
        <v>97978</v>
      </c>
      <c r="O108" s="5">
        <v>7196</v>
      </c>
      <c r="P108" s="5">
        <v>123</v>
      </c>
      <c r="Q108" s="5">
        <v>12</v>
      </c>
      <c r="R108" s="5">
        <v>35204725</v>
      </c>
      <c r="S108" s="5">
        <v>84771463</v>
      </c>
      <c r="T108" s="5">
        <v>5978902</v>
      </c>
      <c r="U108" s="5">
        <v>235376358</v>
      </c>
      <c r="V108" s="5">
        <v>259107065</v>
      </c>
      <c r="W108" s="5">
        <v>42181457</v>
      </c>
      <c r="X108" s="5">
        <v>535950</v>
      </c>
      <c r="Y108" s="5">
        <v>109443010</v>
      </c>
      <c r="Z108" s="5">
        <v>237383702</v>
      </c>
      <c r="AA108" s="5">
        <v>127940692</v>
      </c>
      <c r="AB108" s="5">
        <v>495599</v>
      </c>
      <c r="AC108" s="5">
        <v>11206587</v>
      </c>
      <c r="AD108" s="5">
        <v>1542514</v>
      </c>
      <c r="AE108" s="5">
        <v>8967197</v>
      </c>
      <c r="AF108" s="5">
        <v>13669700</v>
      </c>
    </row>
    <row r="109" spans="1:32">
      <c r="A109" s="5">
        <v>1397</v>
      </c>
      <c r="B109" s="5">
        <v>4</v>
      </c>
      <c r="C109" s="5" t="s">
        <v>357</v>
      </c>
      <c r="D109" s="5" t="s">
        <v>358</v>
      </c>
      <c r="E109" s="5">
        <v>30</v>
      </c>
      <c r="F109" s="5">
        <v>0</v>
      </c>
      <c r="G109" s="5">
        <v>30</v>
      </c>
      <c r="H109" s="5">
        <v>0</v>
      </c>
      <c r="I109" s="5">
        <v>30</v>
      </c>
      <c r="J109" s="5">
        <v>0</v>
      </c>
      <c r="K109" s="5">
        <v>3648</v>
      </c>
      <c r="L109" s="5">
        <v>3449</v>
      </c>
      <c r="M109" s="5">
        <v>199</v>
      </c>
      <c r="N109" s="5">
        <v>3446</v>
      </c>
      <c r="O109" s="5">
        <v>199</v>
      </c>
      <c r="P109" s="5">
        <v>3</v>
      </c>
      <c r="Q109" s="5">
        <v>0</v>
      </c>
      <c r="R109" s="5">
        <v>1155769</v>
      </c>
      <c r="S109" s="5">
        <v>11154540</v>
      </c>
      <c r="T109" s="5">
        <v>1460695</v>
      </c>
      <c r="U109" s="5">
        <v>21015898</v>
      </c>
      <c r="V109" s="5">
        <v>20307431</v>
      </c>
      <c r="W109" s="5">
        <v>306180</v>
      </c>
      <c r="X109" s="5">
        <v>4208</v>
      </c>
      <c r="Y109" s="5">
        <v>11793474</v>
      </c>
      <c r="Z109" s="5">
        <v>18969476</v>
      </c>
      <c r="AA109" s="5">
        <v>7176002</v>
      </c>
      <c r="AB109" s="5">
        <v>21264</v>
      </c>
      <c r="AC109" s="5">
        <v>599526</v>
      </c>
      <c r="AD109" s="5">
        <v>463056</v>
      </c>
      <c r="AE109" s="5">
        <v>-1560976</v>
      </c>
      <c r="AF109" s="5">
        <v>497804</v>
      </c>
    </row>
    <row r="110" spans="1:32">
      <c r="A110" s="5">
        <v>1397</v>
      </c>
      <c r="B110" s="5">
        <v>4</v>
      </c>
      <c r="C110" s="5" t="s">
        <v>359</v>
      </c>
      <c r="D110" s="5" t="s">
        <v>360</v>
      </c>
      <c r="E110" s="5">
        <v>207</v>
      </c>
      <c r="F110" s="5">
        <v>4</v>
      </c>
      <c r="G110" s="5">
        <v>203</v>
      </c>
      <c r="H110" s="5">
        <v>0</v>
      </c>
      <c r="I110" s="5">
        <v>203</v>
      </c>
      <c r="J110" s="5">
        <v>4</v>
      </c>
      <c r="K110" s="5">
        <v>39643</v>
      </c>
      <c r="L110" s="5">
        <v>37310</v>
      </c>
      <c r="M110" s="5">
        <v>2333</v>
      </c>
      <c r="N110" s="5">
        <v>37241</v>
      </c>
      <c r="O110" s="5">
        <v>2324</v>
      </c>
      <c r="P110" s="5">
        <v>69</v>
      </c>
      <c r="Q110" s="5">
        <v>9</v>
      </c>
      <c r="R110" s="5">
        <v>10871652</v>
      </c>
      <c r="S110" s="5">
        <v>33345749</v>
      </c>
      <c r="T110" s="5">
        <v>2092535</v>
      </c>
      <c r="U110" s="5">
        <v>77411937</v>
      </c>
      <c r="V110" s="5">
        <v>74939051</v>
      </c>
      <c r="W110" s="5">
        <v>22913959</v>
      </c>
      <c r="X110" s="5">
        <v>278937</v>
      </c>
      <c r="Y110" s="5">
        <v>38480207</v>
      </c>
      <c r="Z110" s="5">
        <v>77346434</v>
      </c>
      <c r="AA110" s="5">
        <v>38866227</v>
      </c>
      <c r="AB110" s="5">
        <v>19007</v>
      </c>
      <c r="AC110" s="5">
        <v>3024020</v>
      </c>
      <c r="AD110" s="5">
        <v>112965</v>
      </c>
      <c r="AE110" s="5">
        <v>3104151</v>
      </c>
      <c r="AF110" s="5">
        <v>3483143</v>
      </c>
    </row>
    <row r="111" spans="1:32">
      <c r="A111" s="5">
        <v>1397</v>
      </c>
      <c r="B111" s="5">
        <v>4</v>
      </c>
      <c r="C111" s="5" t="s">
        <v>361</v>
      </c>
      <c r="D111" s="5" t="s">
        <v>362</v>
      </c>
      <c r="E111" s="5">
        <v>34</v>
      </c>
      <c r="F111" s="5">
        <v>0</v>
      </c>
      <c r="G111" s="5">
        <v>34</v>
      </c>
      <c r="H111" s="5">
        <v>0</v>
      </c>
      <c r="I111" s="5">
        <v>33</v>
      </c>
      <c r="J111" s="5">
        <v>1</v>
      </c>
      <c r="K111" s="5">
        <v>10997</v>
      </c>
      <c r="L111" s="5">
        <v>8581</v>
      </c>
      <c r="M111" s="5">
        <v>2416</v>
      </c>
      <c r="N111" s="5">
        <v>8579</v>
      </c>
      <c r="O111" s="5">
        <v>2416</v>
      </c>
      <c r="P111" s="5">
        <v>2</v>
      </c>
      <c r="Q111" s="5">
        <v>0</v>
      </c>
      <c r="R111" s="5">
        <v>2764438</v>
      </c>
      <c r="S111" s="5">
        <v>4826067</v>
      </c>
      <c r="T111" s="5">
        <v>181429</v>
      </c>
      <c r="U111" s="5">
        <v>11218365</v>
      </c>
      <c r="V111" s="5">
        <v>11112713</v>
      </c>
      <c r="W111" s="5">
        <v>1248065</v>
      </c>
      <c r="X111" s="5">
        <v>24203</v>
      </c>
      <c r="Y111" s="5">
        <v>5700156</v>
      </c>
      <c r="Z111" s="5">
        <v>11511913</v>
      </c>
      <c r="AA111" s="5">
        <v>5811757</v>
      </c>
      <c r="AB111" s="5">
        <v>19104</v>
      </c>
      <c r="AC111" s="5">
        <v>363061</v>
      </c>
      <c r="AD111" s="5">
        <v>17768</v>
      </c>
      <c r="AE111" s="5">
        <v>672905</v>
      </c>
      <c r="AF111" s="5">
        <v>432699</v>
      </c>
    </row>
    <row r="112" spans="1:32">
      <c r="A112" s="5">
        <v>1397</v>
      </c>
      <c r="B112" s="5">
        <v>4</v>
      </c>
      <c r="C112" s="5" t="s">
        <v>363</v>
      </c>
      <c r="D112" s="5" t="s">
        <v>364</v>
      </c>
      <c r="E112" s="5">
        <v>84</v>
      </c>
      <c r="F112" s="5">
        <v>2</v>
      </c>
      <c r="G112" s="5">
        <v>82</v>
      </c>
      <c r="H112" s="5">
        <v>0</v>
      </c>
      <c r="I112" s="5">
        <v>82</v>
      </c>
      <c r="J112" s="5">
        <v>2</v>
      </c>
      <c r="K112" s="5">
        <v>26895</v>
      </c>
      <c r="L112" s="5">
        <v>25958</v>
      </c>
      <c r="M112" s="5">
        <v>937</v>
      </c>
      <c r="N112" s="5">
        <v>25957</v>
      </c>
      <c r="O112" s="5">
        <v>937</v>
      </c>
      <c r="P112" s="5">
        <v>1</v>
      </c>
      <c r="Q112" s="5">
        <v>0</v>
      </c>
      <c r="R112" s="5">
        <v>12852543</v>
      </c>
      <c r="S112" s="5">
        <v>14265258</v>
      </c>
      <c r="T112" s="5">
        <v>160666</v>
      </c>
      <c r="U112" s="5">
        <v>78778997</v>
      </c>
      <c r="V112" s="5">
        <v>106442249</v>
      </c>
      <c r="W112" s="5">
        <v>15545513</v>
      </c>
      <c r="X112" s="5">
        <v>195047</v>
      </c>
      <c r="Y112" s="5">
        <v>29298923</v>
      </c>
      <c r="Z112" s="5">
        <v>81218223</v>
      </c>
      <c r="AA112" s="5">
        <v>51919300</v>
      </c>
      <c r="AB112" s="5">
        <v>162754</v>
      </c>
      <c r="AC112" s="5">
        <v>4978996</v>
      </c>
      <c r="AD112" s="5">
        <v>402779</v>
      </c>
      <c r="AE112" s="5">
        <v>5581100</v>
      </c>
      <c r="AF112" s="5">
        <v>5727833</v>
      </c>
    </row>
    <row r="113" spans="1:32">
      <c r="A113" s="5">
        <v>1397</v>
      </c>
      <c r="B113" s="5">
        <v>4</v>
      </c>
      <c r="C113" s="5" t="s">
        <v>365</v>
      </c>
      <c r="D113" s="5" t="s">
        <v>366</v>
      </c>
      <c r="E113" s="5">
        <v>122</v>
      </c>
      <c r="F113" s="5">
        <v>5</v>
      </c>
      <c r="G113" s="5">
        <v>115</v>
      </c>
      <c r="H113" s="5">
        <v>2</v>
      </c>
      <c r="I113" s="5">
        <v>119</v>
      </c>
      <c r="J113" s="5">
        <v>3</v>
      </c>
      <c r="K113" s="5">
        <v>14229</v>
      </c>
      <c r="L113" s="5">
        <v>13463</v>
      </c>
      <c r="M113" s="5">
        <v>767</v>
      </c>
      <c r="N113" s="5">
        <v>13429</v>
      </c>
      <c r="O113" s="5">
        <v>764</v>
      </c>
      <c r="P113" s="5">
        <v>34</v>
      </c>
      <c r="Q113" s="5">
        <v>3</v>
      </c>
      <c r="R113" s="5">
        <v>4674595</v>
      </c>
      <c r="S113" s="5">
        <v>12662699</v>
      </c>
      <c r="T113" s="5">
        <v>1236781</v>
      </c>
      <c r="U113" s="5">
        <v>29071779</v>
      </c>
      <c r="V113" s="5">
        <v>28437045</v>
      </c>
      <c r="W113" s="5">
        <v>1381492</v>
      </c>
      <c r="X113" s="5">
        <v>21809</v>
      </c>
      <c r="Y113" s="5">
        <v>14454079</v>
      </c>
      <c r="Z113" s="5">
        <v>29647159</v>
      </c>
      <c r="AA113" s="5">
        <v>15193080</v>
      </c>
      <c r="AB113" s="5">
        <v>17671</v>
      </c>
      <c r="AC113" s="5">
        <v>1477318</v>
      </c>
      <c r="AD113" s="5">
        <v>422791</v>
      </c>
      <c r="AE113" s="5">
        <v>862927</v>
      </c>
      <c r="AF113" s="5">
        <v>2041333</v>
      </c>
    </row>
    <row r="114" spans="1:32">
      <c r="A114" s="5">
        <v>1397</v>
      </c>
      <c r="B114" s="5">
        <v>4</v>
      </c>
      <c r="C114" s="5" t="s">
        <v>367</v>
      </c>
      <c r="D114" s="5" t="s">
        <v>368</v>
      </c>
      <c r="E114" s="5">
        <v>15</v>
      </c>
      <c r="F114" s="5">
        <v>0</v>
      </c>
      <c r="G114" s="5">
        <v>15</v>
      </c>
      <c r="H114" s="5">
        <v>0</v>
      </c>
      <c r="I114" s="5">
        <v>15</v>
      </c>
      <c r="J114" s="5">
        <v>0</v>
      </c>
      <c r="K114" s="5">
        <v>1370</v>
      </c>
      <c r="L114" s="5">
        <v>1233</v>
      </c>
      <c r="M114" s="5">
        <v>137</v>
      </c>
      <c r="N114" s="5">
        <v>1231</v>
      </c>
      <c r="O114" s="5">
        <v>137</v>
      </c>
      <c r="P114" s="5">
        <v>2</v>
      </c>
      <c r="Q114" s="5">
        <v>0</v>
      </c>
      <c r="R114" s="5">
        <v>372296</v>
      </c>
      <c r="S114" s="5">
        <v>739869</v>
      </c>
      <c r="T114" s="5">
        <v>50394</v>
      </c>
      <c r="U114" s="5">
        <v>1603307</v>
      </c>
      <c r="V114" s="5">
        <v>1541832</v>
      </c>
      <c r="W114" s="5">
        <v>300670</v>
      </c>
      <c r="X114" s="5">
        <v>4952</v>
      </c>
      <c r="Y114" s="5">
        <v>845356</v>
      </c>
      <c r="Z114" s="5">
        <v>1687831</v>
      </c>
      <c r="AA114" s="5">
        <v>842475</v>
      </c>
      <c r="AB114" s="5">
        <v>896</v>
      </c>
      <c r="AC114" s="5">
        <v>87051</v>
      </c>
      <c r="AD114" s="5">
        <v>7749</v>
      </c>
      <c r="AE114" s="5">
        <v>178908</v>
      </c>
      <c r="AF114" s="5">
        <v>575505</v>
      </c>
    </row>
    <row r="115" spans="1:32">
      <c r="A115" s="5">
        <v>1397</v>
      </c>
      <c r="B115" s="5">
        <v>4</v>
      </c>
      <c r="C115" s="5" t="s">
        <v>369</v>
      </c>
      <c r="D115" s="5" t="s">
        <v>370</v>
      </c>
      <c r="E115" s="5">
        <v>101</v>
      </c>
      <c r="F115" s="5">
        <v>2</v>
      </c>
      <c r="G115" s="5">
        <v>92</v>
      </c>
      <c r="H115" s="5">
        <v>7</v>
      </c>
      <c r="I115" s="5">
        <v>94</v>
      </c>
      <c r="J115" s="5">
        <v>7</v>
      </c>
      <c r="K115" s="5">
        <v>8527</v>
      </c>
      <c r="L115" s="5">
        <v>8107</v>
      </c>
      <c r="M115" s="5">
        <v>419</v>
      </c>
      <c r="N115" s="5">
        <v>8095</v>
      </c>
      <c r="O115" s="5">
        <v>419</v>
      </c>
      <c r="P115" s="5">
        <v>13</v>
      </c>
      <c r="Q115" s="5">
        <v>0</v>
      </c>
      <c r="R115" s="5">
        <v>2513432</v>
      </c>
      <c r="S115" s="5">
        <v>7777282</v>
      </c>
      <c r="T115" s="5">
        <v>796402</v>
      </c>
      <c r="U115" s="5">
        <v>16276075</v>
      </c>
      <c r="V115" s="5">
        <v>16326744</v>
      </c>
      <c r="W115" s="5">
        <v>485579</v>
      </c>
      <c r="X115" s="5">
        <v>6794</v>
      </c>
      <c r="Y115" s="5">
        <v>8870814</v>
      </c>
      <c r="Z115" s="5">
        <v>17002664</v>
      </c>
      <c r="AA115" s="5">
        <v>8131850</v>
      </c>
      <c r="AB115" s="5">
        <v>254905</v>
      </c>
      <c r="AC115" s="5">
        <v>676615</v>
      </c>
      <c r="AD115" s="5">
        <v>115406</v>
      </c>
      <c r="AE115" s="5">
        <v>128181</v>
      </c>
      <c r="AF115" s="5">
        <v>911384</v>
      </c>
    </row>
    <row r="116" spans="1:32">
      <c r="A116" s="5">
        <v>1397</v>
      </c>
      <c r="B116" s="5">
        <v>2</v>
      </c>
      <c r="C116" s="5" t="s">
        <v>371</v>
      </c>
      <c r="D116" s="5" t="s">
        <v>372</v>
      </c>
      <c r="E116" s="5">
        <v>433</v>
      </c>
      <c r="F116" s="5">
        <v>6</v>
      </c>
      <c r="G116" s="5">
        <v>427</v>
      </c>
      <c r="H116" s="5">
        <v>0</v>
      </c>
      <c r="I116" s="5">
        <v>428</v>
      </c>
      <c r="J116" s="5">
        <v>5</v>
      </c>
      <c r="K116" s="5">
        <v>143476</v>
      </c>
      <c r="L116" s="5">
        <v>138598</v>
      </c>
      <c r="M116" s="5">
        <v>4878</v>
      </c>
      <c r="N116" s="5">
        <v>138572</v>
      </c>
      <c r="O116" s="5">
        <v>4872</v>
      </c>
      <c r="P116" s="5">
        <v>26</v>
      </c>
      <c r="Q116" s="5">
        <v>6</v>
      </c>
      <c r="R116" s="5">
        <v>91983861</v>
      </c>
      <c r="S116" s="5">
        <v>928708100</v>
      </c>
      <c r="T116" s="5">
        <v>147399557</v>
      </c>
      <c r="U116" s="5">
        <v>1535429951</v>
      </c>
      <c r="V116" s="5">
        <v>1487122702</v>
      </c>
      <c r="W116" s="5">
        <v>269014239</v>
      </c>
      <c r="X116" s="5">
        <v>3846474</v>
      </c>
      <c r="Y116" s="5">
        <v>991393407</v>
      </c>
      <c r="Z116" s="5">
        <v>1582489744</v>
      </c>
      <c r="AA116" s="5">
        <v>591096337</v>
      </c>
      <c r="AB116" s="5">
        <v>6921924</v>
      </c>
      <c r="AC116" s="5">
        <v>51031915</v>
      </c>
      <c r="AD116" s="5">
        <v>6541737</v>
      </c>
      <c r="AE116" s="5">
        <v>153488248</v>
      </c>
      <c r="AF116" s="5">
        <v>29857877</v>
      </c>
    </row>
    <row r="117" spans="1:32">
      <c r="A117" s="5">
        <v>1397</v>
      </c>
      <c r="B117" s="5">
        <v>3</v>
      </c>
      <c r="C117" s="5" t="s">
        <v>373</v>
      </c>
      <c r="D117" s="5" t="s">
        <v>374</v>
      </c>
      <c r="E117" s="5">
        <v>238</v>
      </c>
      <c r="F117" s="5">
        <v>4</v>
      </c>
      <c r="G117" s="5">
        <v>234</v>
      </c>
      <c r="H117" s="5">
        <v>0</v>
      </c>
      <c r="I117" s="5">
        <v>236</v>
      </c>
      <c r="J117" s="5">
        <v>2</v>
      </c>
      <c r="K117" s="5">
        <v>103704</v>
      </c>
      <c r="L117" s="5">
        <v>100403</v>
      </c>
      <c r="M117" s="5">
        <v>3301</v>
      </c>
      <c r="N117" s="5">
        <v>100386</v>
      </c>
      <c r="O117" s="5">
        <v>3301</v>
      </c>
      <c r="P117" s="5">
        <v>17</v>
      </c>
      <c r="Q117" s="5">
        <v>0</v>
      </c>
      <c r="R117" s="5">
        <v>73075292</v>
      </c>
      <c r="S117" s="5">
        <v>733255516</v>
      </c>
      <c r="T117" s="5">
        <v>115846276</v>
      </c>
      <c r="U117" s="5">
        <v>1166185588</v>
      </c>
      <c r="V117" s="5">
        <v>1148772955</v>
      </c>
      <c r="W117" s="5">
        <v>211561771</v>
      </c>
      <c r="X117" s="5">
        <v>3057514</v>
      </c>
      <c r="Y117" s="5">
        <v>782930873</v>
      </c>
      <c r="Z117" s="5">
        <v>1206982641</v>
      </c>
      <c r="AA117" s="5">
        <v>424051768</v>
      </c>
      <c r="AB117" s="5">
        <v>6822156</v>
      </c>
      <c r="AC117" s="5">
        <v>35840016</v>
      </c>
      <c r="AD117" s="5">
        <v>4625487</v>
      </c>
      <c r="AE117" s="5">
        <v>108227588</v>
      </c>
      <c r="AF117" s="5">
        <v>16246956</v>
      </c>
    </row>
    <row r="118" spans="1:32">
      <c r="A118" s="5">
        <v>1397</v>
      </c>
      <c r="B118" s="5">
        <v>4</v>
      </c>
      <c r="C118" s="5" t="s">
        <v>375</v>
      </c>
      <c r="D118" s="5" t="s">
        <v>374</v>
      </c>
      <c r="E118" s="5">
        <v>238</v>
      </c>
      <c r="F118" s="5">
        <v>4</v>
      </c>
      <c r="G118" s="5">
        <v>234</v>
      </c>
      <c r="H118" s="5">
        <v>0</v>
      </c>
      <c r="I118" s="5">
        <v>236</v>
      </c>
      <c r="J118" s="5">
        <v>2</v>
      </c>
      <c r="K118" s="5">
        <v>103704</v>
      </c>
      <c r="L118" s="5">
        <v>100403</v>
      </c>
      <c r="M118" s="5">
        <v>3301</v>
      </c>
      <c r="N118" s="5">
        <v>100386</v>
      </c>
      <c r="O118" s="5">
        <v>3301</v>
      </c>
      <c r="P118" s="5">
        <v>17</v>
      </c>
      <c r="Q118" s="5">
        <v>0</v>
      </c>
      <c r="R118" s="5">
        <v>73075292</v>
      </c>
      <c r="S118" s="5">
        <v>733255516</v>
      </c>
      <c r="T118" s="5">
        <v>115846276</v>
      </c>
      <c r="U118" s="5">
        <v>1166185588</v>
      </c>
      <c r="V118" s="5">
        <v>1148772955</v>
      </c>
      <c r="W118" s="5">
        <v>211561771</v>
      </c>
      <c r="X118" s="5">
        <v>3057514</v>
      </c>
      <c r="Y118" s="5">
        <v>782930873</v>
      </c>
      <c r="Z118" s="5">
        <v>1206982641</v>
      </c>
      <c r="AA118" s="5">
        <v>424051768</v>
      </c>
      <c r="AB118" s="5">
        <v>6822156</v>
      </c>
      <c r="AC118" s="5">
        <v>35840016</v>
      </c>
      <c r="AD118" s="5">
        <v>4625487</v>
      </c>
      <c r="AE118" s="5">
        <v>108227588</v>
      </c>
      <c r="AF118" s="5">
        <v>16246956</v>
      </c>
    </row>
    <row r="119" spans="1:32">
      <c r="A119" s="5">
        <v>1397</v>
      </c>
      <c r="B119" s="5">
        <v>3</v>
      </c>
      <c r="C119" s="5" t="s">
        <v>376</v>
      </c>
      <c r="D119" s="5" t="s">
        <v>377</v>
      </c>
      <c r="E119" s="5">
        <v>144</v>
      </c>
      <c r="F119" s="5">
        <v>0</v>
      </c>
      <c r="G119" s="5">
        <v>144</v>
      </c>
      <c r="H119" s="5">
        <v>0</v>
      </c>
      <c r="I119" s="5">
        <v>142</v>
      </c>
      <c r="J119" s="5">
        <v>2</v>
      </c>
      <c r="K119" s="5">
        <v>31068</v>
      </c>
      <c r="L119" s="5">
        <v>29876</v>
      </c>
      <c r="M119" s="5">
        <v>1192</v>
      </c>
      <c r="N119" s="5">
        <v>29871</v>
      </c>
      <c r="O119" s="5">
        <v>1186</v>
      </c>
      <c r="P119" s="5">
        <v>6</v>
      </c>
      <c r="Q119" s="5">
        <v>6</v>
      </c>
      <c r="R119" s="5">
        <v>15587719</v>
      </c>
      <c r="S119" s="5">
        <v>177276687</v>
      </c>
      <c r="T119" s="5">
        <v>29470189</v>
      </c>
      <c r="U119" s="5">
        <v>341672692</v>
      </c>
      <c r="V119" s="5">
        <v>310674693</v>
      </c>
      <c r="W119" s="5">
        <v>53432855</v>
      </c>
      <c r="X119" s="5">
        <v>743324</v>
      </c>
      <c r="Y119" s="5">
        <v>189100609</v>
      </c>
      <c r="Z119" s="5">
        <v>347161559</v>
      </c>
      <c r="AA119" s="5">
        <v>158060949</v>
      </c>
      <c r="AB119" s="5">
        <v>83799</v>
      </c>
      <c r="AC119" s="5">
        <v>14325355</v>
      </c>
      <c r="AD119" s="5">
        <v>1805414</v>
      </c>
      <c r="AE119" s="5">
        <v>44314910</v>
      </c>
      <c r="AF119" s="5">
        <v>12303522</v>
      </c>
    </row>
    <row r="120" spans="1:32">
      <c r="A120" s="5">
        <v>1397</v>
      </c>
      <c r="B120" s="5">
        <v>4</v>
      </c>
      <c r="C120" s="5" t="s">
        <v>378</v>
      </c>
      <c r="D120" s="5" t="s">
        <v>377</v>
      </c>
      <c r="E120" s="5">
        <v>144</v>
      </c>
      <c r="F120" s="5">
        <v>0</v>
      </c>
      <c r="G120" s="5">
        <v>144</v>
      </c>
      <c r="H120" s="5">
        <v>0</v>
      </c>
      <c r="I120" s="5">
        <v>142</v>
      </c>
      <c r="J120" s="5">
        <v>2</v>
      </c>
      <c r="K120" s="5">
        <v>31068</v>
      </c>
      <c r="L120" s="5">
        <v>29876</v>
      </c>
      <c r="M120" s="5">
        <v>1192</v>
      </c>
      <c r="N120" s="5">
        <v>29871</v>
      </c>
      <c r="O120" s="5">
        <v>1186</v>
      </c>
      <c r="P120" s="5">
        <v>6</v>
      </c>
      <c r="Q120" s="5">
        <v>6</v>
      </c>
      <c r="R120" s="5">
        <v>15587719</v>
      </c>
      <c r="S120" s="5">
        <v>177276687</v>
      </c>
      <c r="T120" s="5">
        <v>29470189</v>
      </c>
      <c r="U120" s="5">
        <v>341672692</v>
      </c>
      <c r="V120" s="5">
        <v>310674693</v>
      </c>
      <c r="W120" s="5">
        <v>53432855</v>
      </c>
      <c r="X120" s="5">
        <v>743324</v>
      </c>
      <c r="Y120" s="5">
        <v>189100609</v>
      </c>
      <c r="Z120" s="5">
        <v>347161559</v>
      </c>
      <c r="AA120" s="5">
        <v>158060949</v>
      </c>
      <c r="AB120" s="5">
        <v>83799</v>
      </c>
      <c r="AC120" s="5">
        <v>14325355</v>
      </c>
      <c r="AD120" s="5">
        <v>1805414</v>
      </c>
      <c r="AE120" s="5">
        <v>44314910</v>
      </c>
      <c r="AF120" s="5">
        <v>12303522</v>
      </c>
    </row>
    <row r="121" spans="1:32">
      <c r="A121" s="5">
        <v>1397</v>
      </c>
      <c r="B121" s="5">
        <v>3</v>
      </c>
      <c r="C121" s="5" t="s">
        <v>379</v>
      </c>
      <c r="D121" s="5" t="s">
        <v>380</v>
      </c>
      <c r="E121" s="5">
        <v>51</v>
      </c>
      <c r="F121" s="5">
        <v>2</v>
      </c>
      <c r="G121" s="5">
        <v>49</v>
      </c>
      <c r="H121" s="5">
        <v>0</v>
      </c>
      <c r="I121" s="5">
        <v>50</v>
      </c>
      <c r="J121" s="5">
        <v>1</v>
      </c>
      <c r="K121" s="5">
        <v>8704</v>
      </c>
      <c r="L121" s="5">
        <v>8319</v>
      </c>
      <c r="M121" s="5">
        <v>385</v>
      </c>
      <c r="N121" s="5">
        <v>8315</v>
      </c>
      <c r="O121" s="5">
        <v>385</v>
      </c>
      <c r="P121" s="5">
        <v>4</v>
      </c>
      <c r="Q121" s="5">
        <v>0</v>
      </c>
      <c r="R121" s="5">
        <v>3320851</v>
      </c>
      <c r="S121" s="5">
        <v>18175897</v>
      </c>
      <c r="T121" s="5">
        <v>2083092</v>
      </c>
      <c r="U121" s="5">
        <v>27571671</v>
      </c>
      <c r="V121" s="5">
        <v>27675053</v>
      </c>
      <c r="W121" s="5">
        <v>4019614</v>
      </c>
      <c r="X121" s="5">
        <v>45636</v>
      </c>
      <c r="Y121" s="5">
        <v>19361924</v>
      </c>
      <c r="Z121" s="5">
        <v>28345545</v>
      </c>
      <c r="AA121" s="5">
        <v>8983620</v>
      </c>
      <c r="AB121" s="5">
        <v>15970</v>
      </c>
      <c r="AC121" s="5">
        <v>866543</v>
      </c>
      <c r="AD121" s="5">
        <v>110836</v>
      </c>
      <c r="AE121" s="5">
        <v>945751</v>
      </c>
      <c r="AF121" s="5">
        <v>1307398</v>
      </c>
    </row>
    <row r="122" spans="1:32">
      <c r="A122" s="5">
        <v>1397</v>
      </c>
      <c r="B122" s="5">
        <v>4</v>
      </c>
      <c r="C122" s="5" t="s">
        <v>381</v>
      </c>
      <c r="D122" s="5" t="s">
        <v>382</v>
      </c>
      <c r="E122" s="5">
        <v>44</v>
      </c>
      <c r="F122" s="5">
        <v>1</v>
      </c>
      <c r="G122" s="5">
        <v>43</v>
      </c>
      <c r="H122" s="5">
        <v>0</v>
      </c>
      <c r="I122" s="5">
        <v>43</v>
      </c>
      <c r="J122" s="5">
        <v>1</v>
      </c>
      <c r="K122" s="5">
        <v>7696</v>
      </c>
      <c r="L122" s="5">
        <v>7438</v>
      </c>
      <c r="M122" s="5">
        <v>258</v>
      </c>
      <c r="N122" s="5">
        <v>7436</v>
      </c>
      <c r="O122" s="5">
        <v>258</v>
      </c>
      <c r="P122" s="5">
        <v>2</v>
      </c>
      <c r="Q122" s="5">
        <v>0</v>
      </c>
      <c r="R122" s="5">
        <v>2964904</v>
      </c>
      <c r="S122" s="5">
        <v>16639631</v>
      </c>
      <c r="T122" s="5">
        <v>2083092</v>
      </c>
      <c r="U122" s="5">
        <v>24376519</v>
      </c>
      <c r="V122" s="5">
        <v>24436914</v>
      </c>
      <c r="W122" s="5">
        <v>3796030</v>
      </c>
      <c r="X122" s="5">
        <v>42810</v>
      </c>
      <c r="Y122" s="5">
        <v>17739168</v>
      </c>
      <c r="Z122" s="5">
        <v>25045286</v>
      </c>
      <c r="AA122" s="5">
        <v>7306118</v>
      </c>
      <c r="AB122" s="5">
        <v>9369</v>
      </c>
      <c r="AC122" s="5">
        <v>715594</v>
      </c>
      <c r="AD122" s="5">
        <v>108196</v>
      </c>
      <c r="AE122" s="5">
        <v>791744</v>
      </c>
      <c r="AF122" s="5">
        <v>1187615</v>
      </c>
    </row>
    <row r="123" spans="1:32">
      <c r="A123" s="5">
        <v>1397</v>
      </c>
      <c r="B123" s="5">
        <v>4</v>
      </c>
      <c r="C123" s="5" t="s">
        <v>383</v>
      </c>
      <c r="D123" s="5" t="s">
        <v>384</v>
      </c>
      <c r="E123" s="5">
        <v>7</v>
      </c>
      <c r="F123" s="5">
        <v>1</v>
      </c>
      <c r="G123" s="5">
        <v>6</v>
      </c>
      <c r="H123" s="5">
        <v>0</v>
      </c>
      <c r="I123" s="5">
        <v>7</v>
      </c>
      <c r="J123" s="5">
        <v>0</v>
      </c>
      <c r="K123" s="5">
        <v>1008</v>
      </c>
      <c r="L123" s="5">
        <v>881</v>
      </c>
      <c r="M123" s="5">
        <v>127</v>
      </c>
      <c r="N123" s="5">
        <v>879</v>
      </c>
      <c r="O123" s="5">
        <v>127</v>
      </c>
      <c r="P123" s="5">
        <v>2</v>
      </c>
      <c r="Q123" s="5">
        <v>0</v>
      </c>
      <c r="R123" s="5">
        <v>355947</v>
      </c>
      <c r="S123" s="5">
        <v>1536266</v>
      </c>
      <c r="T123" s="5">
        <v>0</v>
      </c>
      <c r="U123" s="5">
        <v>3195152</v>
      </c>
      <c r="V123" s="5">
        <v>3238139</v>
      </c>
      <c r="W123" s="5">
        <v>223584</v>
      </c>
      <c r="X123" s="5">
        <v>2827</v>
      </c>
      <c r="Y123" s="5">
        <v>1622756</v>
      </c>
      <c r="Z123" s="5">
        <v>3300258</v>
      </c>
      <c r="AA123" s="5">
        <v>1677502</v>
      </c>
      <c r="AB123" s="5">
        <v>6601</v>
      </c>
      <c r="AC123" s="5">
        <v>150949</v>
      </c>
      <c r="AD123" s="5">
        <v>2640</v>
      </c>
      <c r="AE123" s="5">
        <v>154006</v>
      </c>
      <c r="AF123" s="5">
        <v>119783</v>
      </c>
    </row>
    <row r="124" spans="1:32">
      <c r="A124" s="5">
        <v>1397</v>
      </c>
      <c r="B124" s="5">
        <v>2</v>
      </c>
      <c r="C124" s="5" t="s">
        <v>385</v>
      </c>
      <c r="D124" s="5" t="s">
        <v>386</v>
      </c>
      <c r="E124" s="5">
        <v>440</v>
      </c>
      <c r="F124" s="5">
        <v>7</v>
      </c>
      <c r="G124" s="5">
        <v>432</v>
      </c>
      <c r="H124" s="5">
        <v>1</v>
      </c>
      <c r="I124" s="5">
        <v>438</v>
      </c>
      <c r="J124" s="5">
        <v>2</v>
      </c>
      <c r="K124" s="5">
        <v>61289</v>
      </c>
      <c r="L124" s="5">
        <v>56768</v>
      </c>
      <c r="M124" s="5">
        <v>4522</v>
      </c>
      <c r="N124" s="5">
        <v>56701</v>
      </c>
      <c r="O124" s="5">
        <v>4520</v>
      </c>
      <c r="P124" s="5">
        <v>67</v>
      </c>
      <c r="Q124" s="5">
        <v>2</v>
      </c>
      <c r="R124" s="5">
        <v>20622291</v>
      </c>
      <c r="S124" s="5">
        <v>95105058</v>
      </c>
      <c r="T124" s="5">
        <v>19343249</v>
      </c>
      <c r="U124" s="5">
        <v>152098004</v>
      </c>
      <c r="V124" s="5">
        <v>155195307</v>
      </c>
      <c r="W124" s="5">
        <v>5517044</v>
      </c>
      <c r="X124" s="5">
        <v>94778</v>
      </c>
      <c r="Y124" s="5">
        <v>106084622</v>
      </c>
      <c r="Z124" s="5">
        <v>160482734</v>
      </c>
      <c r="AA124" s="5">
        <v>54398112</v>
      </c>
      <c r="AB124" s="5">
        <v>465759</v>
      </c>
      <c r="AC124" s="5">
        <v>4987357</v>
      </c>
      <c r="AD124" s="5">
        <v>697349</v>
      </c>
      <c r="AE124" s="5">
        <v>31449999</v>
      </c>
      <c r="AF124" s="5">
        <v>9411721</v>
      </c>
    </row>
    <row r="125" spans="1:32">
      <c r="A125" s="5">
        <v>1397</v>
      </c>
      <c r="B125" s="5">
        <v>3</v>
      </c>
      <c r="C125" s="5" t="s">
        <v>387</v>
      </c>
      <c r="D125" s="5" t="s">
        <v>388</v>
      </c>
      <c r="E125" s="5">
        <v>217</v>
      </c>
      <c r="F125" s="5">
        <v>1</v>
      </c>
      <c r="G125" s="5">
        <v>216</v>
      </c>
      <c r="H125" s="5">
        <v>0</v>
      </c>
      <c r="I125" s="5">
        <v>216</v>
      </c>
      <c r="J125" s="5">
        <v>1</v>
      </c>
      <c r="K125" s="5">
        <v>33692</v>
      </c>
      <c r="L125" s="5">
        <v>31732</v>
      </c>
      <c r="M125" s="5">
        <v>1961</v>
      </c>
      <c r="N125" s="5">
        <v>31694</v>
      </c>
      <c r="O125" s="5">
        <v>1959</v>
      </c>
      <c r="P125" s="5">
        <v>38</v>
      </c>
      <c r="Q125" s="5">
        <v>2</v>
      </c>
      <c r="R125" s="5">
        <v>11624024</v>
      </c>
      <c r="S125" s="5">
        <v>54441516</v>
      </c>
      <c r="T125" s="5">
        <v>11744627</v>
      </c>
      <c r="U125" s="5">
        <v>89121002</v>
      </c>
      <c r="V125" s="5">
        <v>89238172</v>
      </c>
      <c r="W125" s="5">
        <v>3915393</v>
      </c>
      <c r="X125" s="5">
        <v>74549</v>
      </c>
      <c r="Y125" s="5">
        <v>63947796</v>
      </c>
      <c r="Z125" s="5">
        <v>95127944</v>
      </c>
      <c r="AA125" s="5">
        <v>31180147</v>
      </c>
      <c r="AB125" s="5">
        <v>303830</v>
      </c>
      <c r="AC125" s="5">
        <v>3122467</v>
      </c>
      <c r="AD125" s="5">
        <v>348016</v>
      </c>
      <c r="AE125" s="5">
        <v>7876304</v>
      </c>
      <c r="AF125" s="5">
        <v>3665291</v>
      </c>
    </row>
    <row r="126" spans="1:32">
      <c r="A126" s="5">
        <v>1397</v>
      </c>
      <c r="B126" s="5">
        <v>4</v>
      </c>
      <c r="C126" s="5" t="s">
        <v>389</v>
      </c>
      <c r="D126" s="5" t="s">
        <v>390</v>
      </c>
      <c r="E126" s="5">
        <v>160</v>
      </c>
      <c r="F126" s="5">
        <v>0</v>
      </c>
      <c r="G126" s="5">
        <v>160</v>
      </c>
      <c r="H126" s="5">
        <v>0</v>
      </c>
      <c r="I126" s="5">
        <v>160</v>
      </c>
      <c r="J126" s="5">
        <v>0</v>
      </c>
      <c r="K126" s="5">
        <v>21887</v>
      </c>
      <c r="L126" s="5">
        <v>20669</v>
      </c>
      <c r="M126" s="5">
        <v>1218</v>
      </c>
      <c r="N126" s="5">
        <v>20633</v>
      </c>
      <c r="O126" s="5">
        <v>1216</v>
      </c>
      <c r="P126" s="5">
        <v>36</v>
      </c>
      <c r="Q126" s="5">
        <v>2</v>
      </c>
      <c r="R126" s="5">
        <v>6269695</v>
      </c>
      <c r="S126" s="5">
        <v>37040734</v>
      </c>
      <c r="T126" s="5">
        <v>9114947</v>
      </c>
      <c r="U126" s="5">
        <v>60858443</v>
      </c>
      <c r="V126" s="5">
        <v>60897467</v>
      </c>
      <c r="W126" s="5">
        <v>2756281</v>
      </c>
      <c r="X126" s="5">
        <v>56631</v>
      </c>
      <c r="Y126" s="5">
        <v>44562004</v>
      </c>
      <c r="Z126" s="5">
        <v>63872370</v>
      </c>
      <c r="AA126" s="5">
        <v>19310365</v>
      </c>
      <c r="AB126" s="5">
        <v>249342</v>
      </c>
      <c r="AC126" s="5">
        <v>1565392</v>
      </c>
      <c r="AD126" s="5">
        <v>266187</v>
      </c>
      <c r="AE126" s="5">
        <v>4460000</v>
      </c>
      <c r="AF126" s="5">
        <v>2485484</v>
      </c>
    </row>
    <row r="127" spans="1:32">
      <c r="A127" s="5">
        <v>1397</v>
      </c>
      <c r="B127" s="5">
        <v>4</v>
      </c>
      <c r="C127" s="5" t="s">
        <v>391</v>
      </c>
      <c r="D127" s="5" t="s">
        <v>392</v>
      </c>
      <c r="E127" s="5">
        <v>56</v>
      </c>
      <c r="F127" s="5">
        <v>1</v>
      </c>
      <c r="G127" s="5">
        <v>55</v>
      </c>
      <c r="H127" s="5">
        <v>0</v>
      </c>
      <c r="I127" s="5">
        <v>55</v>
      </c>
      <c r="J127" s="5">
        <v>1</v>
      </c>
      <c r="K127" s="5">
        <v>11740</v>
      </c>
      <c r="L127" s="5">
        <v>11003</v>
      </c>
      <c r="M127" s="5">
        <v>737</v>
      </c>
      <c r="N127" s="5">
        <v>11001</v>
      </c>
      <c r="O127" s="5">
        <v>737</v>
      </c>
      <c r="P127" s="5">
        <v>2</v>
      </c>
      <c r="Q127" s="5">
        <v>0</v>
      </c>
      <c r="R127" s="5">
        <v>5329008</v>
      </c>
      <c r="S127" s="5">
        <v>17364170</v>
      </c>
      <c r="T127" s="5">
        <v>2629680</v>
      </c>
      <c r="U127" s="5">
        <v>28175990</v>
      </c>
      <c r="V127" s="5">
        <v>28246897</v>
      </c>
      <c r="W127" s="5">
        <v>1159112</v>
      </c>
      <c r="X127" s="5">
        <v>17918</v>
      </c>
      <c r="Y127" s="5">
        <v>19347928</v>
      </c>
      <c r="Z127" s="5">
        <v>31166463</v>
      </c>
      <c r="AA127" s="5">
        <v>11818535</v>
      </c>
      <c r="AB127" s="5">
        <v>54307</v>
      </c>
      <c r="AC127" s="5">
        <v>1551635</v>
      </c>
      <c r="AD127" s="5">
        <v>81829</v>
      </c>
      <c r="AE127" s="5">
        <v>3392921</v>
      </c>
      <c r="AF127" s="5">
        <v>1177477</v>
      </c>
    </row>
    <row r="128" spans="1:32">
      <c r="A128" s="5">
        <v>1397</v>
      </c>
      <c r="B128" s="5">
        <v>4</v>
      </c>
      <c r="C128" s="5" t="s">
        <v>393</v>
      </c>
      <c r="D128" s="5" t="s">
        <v>394</v>
      </c>
      <c r="E128" s="5">
        <v>1</v>
      </c>
      <c r="F128" s="5">
        <v>0</v>
      </c>
      <c r="G128" s="5">
        <v>1</v>
      </c>
      <c r="H128" s="5">
        <v>0</v>
      </c>
      <c r="I128" s="5">
        <v>1</v>
      </c>
      <c r="J128" s="5">
        <v>0</v>
      </c>
      <c r="K128" s="5">
        <v>66</v>
      </c>
      <c r="L128" s="5">
        <v>60</v>
      </c>
      <c r="M128" s="5">
        <v>6</v>
      </c>
      <c r="N128" s="5">
        <v>60</v>
      </c>
      <c r="O128" s="5">
        <v>6</v>
      </c>
      <c r="P128" s="5">
        <v>0</v>
      </c>
      <c r="Q128" s="5">
        <v>0</v>
      </c>
      <c r="R128" s="5">
        <v>25321</v>
      </c>
      <c r="S128" s="5">
        <v>36612</v>
      </c>
      <c r="T128" s="5">
        <v>0</v>
      </c>
      <c r="U128" s="5">
        <v>86569</v>
      </c>
      <c r="V128" s="5">
        <v>93808</v>
      </c>
      <c r="W128" s="5">
        <v>0</v>
      </c>
      <c r="X128" s="5">
        <v>0</v>
      </c>
      <c r="Y128" s="5">
        <v>37864</v>
      </c>
      <c r="Z128" s="5">
        <v>89111</v>
      </c>
      <c r="AA128" s="5">
        <v>51247</v>
      </c>
      <c r="AB128" s="5">
        <v>180</v>
      </c>
      <c r="AC128" s="5">
        <v>5440</v>
      </c>
      <c r="AD128" s="5">
        <v>0</v>
      </c>
      <c r="AE128" s="5">
        <v>23383</v>
      </c>
      <c r="AF128" s="5">
        <v>2329</v>
      </c>
    </row>
    <row r="129" spans="1:32">
      <c r="A129" s="5">
        <v>1397</v>
      </c>
      <c r="B129" s="5">
        <v>3</v>
      </c>
      <c r="C129" s="5" t="s">
        <v>395</v>
      </c>
      <c r="D129" s="5" t="s">
        <v>396</v>
      </c>
      <c r="E129" s="5">
        <v>223</v>
      </c>
      <c r="F129" s="5">
        <v>6</v>
      </c>
      <c r="G129" s="5">
        <v>217</v>
      </c>
      <c r="H129" s="5">
        <v>1</v>
      </c>
      <c r="I129" s="5">
        <v>222</v>
      </c>
      <c r="J129" s="5">
        <v>1</v>
      </c>
      <c r="K129" s="5">
        <v>27597</v>
      </c>
      <c r="L129" s="5">
        <v>25036</v>
      </c>
      <c r="M129" s="5">
        <v>2561</v>
      </c>
      <c r="N129" s="5">
        <v>25007</v>
      </c>
      <c r="O129" s="5">
        <v>2561</v>
      </c>
      <c r="P129" s="5">
        <v>29</v>
      </c>
      <c r="Q129" s="5">
        <v>0</v>
      </c>
      <c r="R129" s="5">
        <v>8998267</v>
      </c>
      <c r="S129" s="5">
        <v>40663542</v>
      </c>
      <c r="T129" s="5">
        <v>7598622</v>
      </c>
      <c r="U129" s="5">
        <v>62977002</v>
      </c>
      <c r="V129" s="5">
        <v>65957135</v>
      </c>
      <c r="W129" s="5">
        <v>1601651</v>
      </c>
      <c r="X129" s="5">
        <v>20229</v>
      </c>
      <c r="Y129" s="5">
        <v>42136825</v>
      </c>
      <c r="Z129" s="5">
        <v>65354790</v>
      </c>
      <c r="AA129" s="5">
        <v>23217965</v>
      </c>
      <c r="AB129" s="5">
        <v>161929</v>
      </c>
      <c r="AC129" s="5">
        <v>1864890</v>
      </c>
      <c r="AD129" s="5">
        <v>349333</v>
      </c>
      <c r="AE129" s="5">
        <v>23573694</v>
      </c>
      <c r="AF129" s="5">
        <v>5746430</v>
      </c>
    </row>
    <row r="130" spans="1:32">
      <c r="A130" s="5">
        <v>1397</v>
      </c>
      <c r="B130" s="5">
        <v>4</v>
      </c>
      <c r="C130" s="5" t="s">
        <v>397</v>
      </c>
      <c r="D130" s="5" t="s">
        <v>398</v>
      </c>
      <c r="E130" s="5">
        <v>7</v>
      </c>
      <c r="F130" s="5">
        <v>0</v>
      </c>
      <c r="G130" s="5">
        <v>7</v>
      </c>
      <c r="H130" s="5">
        <v>0</v>
      </c>
      <c r="I130" s="5">
        <v>7</v>
      </c>
      <c r="J130" s="5">
        <v>0</v>
      </c>
      <c r="K130" s="5">
        <v>757</v>
      </c>
      <c r="L130" s="5">
        <v>678</v>
      </c>
      <c r="M130" s="5">
        <v>79</v>
      </c>
      <c r="N130" s="5">
        <v>677</v>
      </c>
      <c r="O130" s="5">
        <v>79</v>
      </c>
      <c r="P130" s="5">
        <v>1</v>
      </c>
      <c r="Q130" s="5">
        <v>0</v>
      </c>
      <c r="R130" s="5">
        <v>243063</v>
      </c>
      <c r="S130" s="5">
        <v>815568</v>
      </c>
      <c r="T130" s="5">
        <v>0</v>
      </c>
      <c r="U130" s="5">
        <v>1375147</v>
      </c>
      <c r="V130" s="5">
        <v>1478309</v>
      </c>
      <c r="W130" s="5">
        <v>17128</v>
      </c>
      <c r="X130" s="5">
        <v>476</v>
      </c>
      <c r="Y130" s="5">
        <v>842362</v>
      </c>
      <c r="Z130" s="5">
        <v>1659809</v>
      </c>
      <c r="AA130" s="5">
        <v>817447</v>
      </c>
      <c r="AB130" s="5">
        <v>0</v>
      </c>
      <c r="AC130" s="5">
        <v>44061</v>
      </c>
      <c r="AD130" s="5">
        <v>2864</v>
      </c>
      <c r="AE130" s="5">
        <v>19403497</v>
      </c>
      <c r="AF130" s="5">
        <v>63495</v>
      </c>
    </row>
    <row r="131" spans="1:32">
      <c r="A131" s="5">
        <v>1397</v>
      </c>
      <c r="B131" s="5">
        <v>4</v>
      </c>
      <c r="C131" s="5" t="s">
        <v>399</v>
      </c>
      <c r="D131" s="5" t="s">
        <v>400</v>
      </c>
      <c r="E131" s="5">
        <v>11</v>
      </c>
      <c r="F131" s="5">
        <v>0</v>
      </c>
      <c r="G131" s="5">
        <v>11</v>
      </c>
      <c r="H131" s="5">
        <v>0</v>
      </c>
      <c r="I131" s="5">
        <v>11</v>
      </c>
      <c r="J131" s="5">
        <v>0</v>
      </c>
      <c r="K131" s="5">
        <v>2576</v>
      </c>
      <c r="L131" s="5">
        <v>2466</v>
      </c>
      <c r="M131" s="5">
        <v>110</v>
      </c>
      <c r="N131" s="5">
        <v>2465</v>
      </c>
      <c r="O131" s="5">
        <v>110</v>
      </c>
      <c r="P131" s="5">
        <v>1</v>
      </c>
      <c r="Q131" s="5">
        <v>0</v>
      </c>
      <c r="R131" s="5">
        <v>1019596</v>
      </c>
      <c r="S131" s="5">
        <v>3733784</v>
      </c>
      <c r="T131" s="5">
        <v>919411</v>
      </c>
      <c r="U131" s="5">
        <v>5632759</v>
      </c>
      <c r="V131" s="5">
        <v>5694952</v>
      </c>
      <c r="W131" s="5">
        <v>11055</v>
      </c>
      <c r="X131" s="5">
        <v>184</v>
      </c>
      <c r="Y131" s="5">
        <v>4034411</v>
      </c>
      <c r="Z131" s="5">
        <v>6183195</v>
      </c>
      <c r="AA131" s="5">
        <v>2148784</v>
      </c>
      <c r="AB131" s="5">
        <v>25532</v>
      </c>
      <c r="AC131" s="5">
        <v>258357</v>
      </c>
      <c r="AD131" s="5">
        <v>17984</v>
      </c>
      <c r="AE131" s="5">
        <v>2044655</v>
      </c>
      <c r="AF131" s="5">
        <v>245955</v>
      </c>
    </row>
    <row r="132" spans="1:32">
      <c r="A132" s="5">
        <v>1397</v>
      </c>
      <c r="B132" s="5">
        <v>4</v>
      </c>
      <c r="C132" s="5" t="s">
        <v>401</v>
      </c>
      <c r="D132" s="5" t="s">
        <v>402</v>
      </c>
      <c r="E132" s="5">
        <v>38</v>
      </c>
      <c r="F132" s="5">
        <v>0</v>
      </c>
      <c r="G132" s="5">
        <v>38</v>
      </c>
      <c r="H132" s="5">
        <v>0</v>
      </c>
      <c r="I132" s="5">
        <v>38</v>
      </c>
      <c r="J132" s="5">
        <v>0</v>
      </c>
      <c r="K132" s="5">
        <v>3553</v>
      </c>
      <c r="L132" s="5">
        <v>2912</v>
      </c>
      <c r="M132" s="5">
        <v>641</v>
      </c>
      <c r="N132" s="5">
        <v>2902</v>
      </c>
      <c r="O132" s="5">
        <v>641</v>
      </c>
      <c r="P132" s="5">
        <v>10</v>
      </c>
      <c r="Q132" s="5">
        <v>0</v>
      </c>
      <c r="R132" s="5">
        <v>967506</v>
      </c>
      <c r="S132" s="5">
        <v>2219324</v>
      </c>
      <c r="T132" s="5">
        <v>533609</v>
      </c>
      <c r="U132" s="5">
        <v>3711952</v>
      </c>
      <c r="V132" s="5">
        <v>3654529</v>
      </c>
      <c r="W132" s="5">
        <v>23838</v>
      </c>
      <c r="X132" s="5">
        <v>677</v>
      </c>
      <c r="Y132" s="5">
        <v>2296072</v>
      </c>
      <c r="Z132" s="5">
        <v>3759334</v>
      </c>
      <c r="AA132" s="5">
        <v>1463261</v>
      </c>
      <c r="AB132" s="5">
        <v>7476</v>
      </c>
      <c r="AC132" s="5">
        <v>96419</v>
      </c>
      <c r="AD132" s="5">
        <v>9850</v>
      </c>
      <c r="AE132" s="5">
        <v>54924</v>
      </c>
      <c r="AF132" s="5">
        <v>336753</v>
      </c>
    </row>
    <row r="133" spans="1:32">
      <c r="A133" s="5">
        <v>1397</v>
      </c>
      <c r="B133" s="5">
        <v>4</v>
      </c>
      <c r="C133" s="5" t="s">
        <v>403</v>
      </c>
      <c r="D133" s="5" t="s">
        <v>404</v>
      </c>
      <c r="E133" s="5">
        <v>167</v>
      </c>
      <c r="F133" s="5">
        <v>6</v>
      </c>
      <c r="G133" s="5">
        <v>161</v>
      </c>
      <c r="H133" s="5">
        <v>1</v>
      </c>
      <c r="I133" s="5">
        <v>166</v>
      </c>
      <c r="J133" s="5">
        <v>1</v>
      </c>
      <c r="K133" s="5">
        <v>20711</v>
      </c>
      <c r="L133" s="5">
        <v>18980</v>
      </c>
      <c r="M133" s="5">
        <v>1731</v>
      </c>
      <c r="N133" s="5">
        <v>18963</v>
      </c>
      <c r="O133" s="5">
        <v>1731</v>
      </c>
      <c r="P133" s="5">
        <v>17</v>
      </c>
      <c r="Q133" s="5">
        <v>0</v>
      </c>
      <c r="R133" s="5">
        <v>6768102</v>
      </c>
      <c r="S133" s="5">
        <v>33894865</v>
      </c>
      <c r="T133" s="5">
        <v>6145603</v>
      </c>
      <c r="U133" s="5">
        <v>52257144</v>
      </c>
      <c r="V133" s="5">
        <v>55129346</v>
      </c>
      <c r="W133" s="5">
        <v>1549630</v>
      </c>
      <c r="X133" s="5">
        <v>18893</v>
      </c>
      <c r="Y133" s="5">
        <v>34963979</v>
      </c>
      <c r="Z133" s="5">
        <v>53752453</v>
      </c>
      <c r="AA133" s="5">
        <v>18788473</v>
      </c>
      <c r="AB133" s="5">
        <v>128921</v>
      </c>
      <c r="AC133" s="5">
        <v>1466053</v>
      </c>
      <c r="AD133" s="5">
        <v>318635</v>
      </c>
      <c r="AE133" s="5">
        <v>2070618</v>
      </c>
      <c r="AF133" s="5">
        <v>5100227</v>
      </c>
    </row>
    <row r="134" spans="1:32">
      <c r="A134" s="5">
        <v>1397</v>
      </c>
      <c r="B134" s="5">
        <v>2</v>
      </c>
      <c r="C134" s="5" t="s">
        <v>405</v>
      </c>
      <c r="D134" s="5" t="s">
        <v>406</v>
      </c>
      <c r="E134" s="5">
        <v>102</v>
      </c>
      <c r="F134" s="5">
        <v>1</v>
      </c>
      <c r="G134" s="5">
        <v>101</v>
      </c>
      <c r="H134" s="5">
        <v>0</v>
      </c>
      <c r="I134" s="5">
        <v>102</v>
      </c>
      <c r="J134" s="5">
        <v>0</v>
      </c>
      <c r="K134" s="5">
        <v>20290</v>
      </c>
      <c r="L134" s="5">
        <v>16088</v>
      </c>
      <c r="M134" s="5">
        <v>4202</v>
      </c>
      <c r="N134" s="5">
        <v>16082</v>
      </c>
      <c r="O134" s="5">
        <v>4202</v>
      </c>
      <c r="P134" s="5">
        <v>6</v>
      </c>
      <c r="Q134" s="5">
        <v>0</v>
      </c>
      <c r="R134" s="5">
        <v>7624659</v>
      </c>
      <c r="S134" s="5">
        <v>54433939</v>
      </c>
      <c r="T134" s="5">
        <v>27842164</v>
      </c>
      <c r="U134" s="5">
        <v>81171652</v>
      </c>
      <c r="V134" s="5">
        <v>88674636</v>
      </c>
      <c r="W134" s="5">
        <v>88661</v>
      </c>
      <c r="X134" s="5">
        <v>2314</v>
      </c>
      <c r="Y134" s="5">
        <v>55750572</v>
      </c>
      <c r="Z134" s="5">
        <v>86209728</v>
      </c>
      <c r="AA134" s="5">
        <v>30459157</v>
      </c>
      <c r="AB134" s="5">
        <v>2663502</v>
      </c>
      <c r="AC134" s="5">
        <v>4498809</v>
      </c>
      <c r="AD134" s="5">
        <v>2119262</v>
      </c>
      <c r="AE134" s="5">
        <v>-10903857</v>
      </c>
      <c r="AF134" s="5">
        <v>3569545</v>
      </c>
    </row>
    <row r="135" spans="1:32">
      <c r="A135" s="5">
        <v>1397</v>
      </c>
      <c r="B135" s="5">
        <v>3</v>
      </c>
      <c r="C135" s="5" t="s">
        <v>407</v>
      </c>
      <c r="D135" s="5" t="s">
        <v>408</v>
      </c>
      <c r="E135" s="5">
        <v>11</v>
      </c>
      <c r="F135" s="5">
        <v>0</v>
      </c>
      <c r="G135" s="5">
        <v>11</v>
      </c>
      <c r="H135" s="5">
        <v>0</v>
      </c>
      <c r="I135" s="5">
        <v>11</v>
      </c>
      <c r="J135" s="5">
        <v>0</v>
      </c>
      <c r="K135" s="5">
        <v>1098</v>
      </c>
      <c r="L135" s="5">
        <v>842</v>
      </c>
      <c r="M135" s="5">
        <v>256</v>
      </c>
      <c r="N135" s="5">
        <v>842</v>
      </c>
      <c r="O135" s="5">
        <v>256</v>
      </c>
      <c r="P135" s="5">
        <v>0</v>
      </c>
      <c r="Q135" s="5">
        <v>0</v>
      </c>
      <c r="R135" s="5">
        <v>303146</v>
      </c>
      <c r="S135" s="5">
        <v>2152356</v>
      </c>
      <c r="T135" s="5">
        <v>558950</v>
      </c>
      <c r="U135" s="5">
        <v>3109842</v>
      </c>
      <c r="V135" s="5">
        <v>3081264</v>
      </c>
      <c r="W135" s="5">
        <v>16660</v>
      </c>
      <c r="X135" s="5">
        <v>486</v>
      </c>
      <c r="Y135" s="5">
        <v>2198557</v>
      </c>
      <c r="Z135" s="5">
        <v>3194783</v>
      </c>
      <c r="AA135" s="5">
        <v>996226</v>
      </c>
      <c r="AB135" s="5">
        <v>1678</v>
      </c>
      <c r="AC135" s="5">
        <v>102723</v>
      </c>
      <c r="AD135" s="5">
        <v>7766</v>
      </c>
      <c r="AE135" s="5">
        <v>384669</v>
      </c>
      <c r="AF135" s="5">
        <v>61513</v>
      </c>
    </row>
    <row r="136" spans="1:32">
      <c r="A136" s="5">
        <v>1397</v>
      </c>
      <c r="B136" s="5">
        <v>4</v>
      </c>
      <c r="C136" s="5" t="s">
        <v>409</v>
      </c>
      <c r="D136" s="5" t="s">
        <v>408</v>
      </c>
      <c r="E136" s="5">
        <v>11</v>
      </c>
      <c r="F136" s="5">
        <v>0</v>
      </c>
      <c r="G136" s="5">
        <v>11</v>
      </c>
      <c r="H136" s="5">
        <v>0</v>
      </c>
      <c r="I136" s="5">
        <v>11</v>
      </c>
      <c r="J136" s="5">
        <v>0</v>
      </c>
      <c r="K136" s="5">
        <v>1098</v>
      </c>
      <c r="L136" s="5">
        <v>842</v>
      </c>
      <c r="M136" s="5">
        <v>256</v>
      </c>
      <c r="N136" s="5">
        <v>842</v>
      </c>
      <c r="O136" s="5">
        <v>256</v>
      </c>
      <c r="P136" s="5">
        <v>0</v>
      </c>
      <c r="Q136" s="5">
        <v>0</v>
      </c>
      <c r="R136" s="5">
        <v>303146</v>
      </c>
      <c r="S136" s="5">
        <v>2152356</v>
      </c>
      <c r="T136" s="5">
        <v>558950</v>
      </c>
      <c r="U136" s="5">
        <v>3109842</v>
      </c>
      <c r="V136" s="5">
        <v>3081264</v>
      </c>
      <c r="W136" s="5">
        <v>16660</v>
      </c>
      <c r="X136" s="5">
        <v>486</v>
      </c>
      <c r="Y136" s="5">
        <v>2198557</v>
      </c>
      <c r="Z136" s="5">
        <v>3194783</v>
      </c>
      <c r="AA136" s="5">
        <v>996226</v>
      </c>
      <c r="AB136" s="5">
        <v>1678</v>
      </c>
      <c r="AC136" s="5">
        <v>102723</v>
      </c>
      <c r="AD136" s="5">
        <v>7766</v>
      </c>
      <c r="AE136" s="5">
        <v>384669</v>
      </c>
      <c r="AF136" s="5">
        <v>61513</v>
      </c>
    </row>
    <row r="137" spans="1:32">
      <c r="A137" s="5">
        <v>1397</v>
      </c>
      <c r="B137" s="5">
        <v>3</v>
      </c>
      <c r="C137" s="5" t="s">
        <v>410</v>
      </c>
      <c r="D137" s="5" t="s">
        <v>411</v>
      </c>
      <c r="E137" s="5">
        <v>20</v>
      </c>
      <c r="F137" s="5">
        <v>0</v>
      </c>
      <c r="G137" s="5">
        <v>20</v>
      </c>
      <c r="H137" s="5">
        <v>0</v>
      </c>
      <c r="I137" s="5">
        <v>20</v>
      </c>
      <c r="J137" s="5">
        <v>0</v>
      </c>
      <c r="K137" s="5">
        <v>3409</v>
      </c>
      <c r="L137" s="5">
        <v>2652</v>
      </c>
      <c r="M137" s="5">
        <v>757</v>
      </c>
      <c r="N137" s="5">
        <v>2652</v>
      </c>
      <c r="O137" s="5">
        <v>757</v>
      </c>
      <c r="P137" s="5">
        <v>0</v>
      </c>
      <c r="Q137" s="5">
        <v>0</v>
      </c>
      <c r="R137" s="5">
        <v>1703208</v>
      </c>
      <c r="S137" s="5">
        <v>7942643</v>
      </c>
      <c r="T137" s="5">
        <v>4445809</v>
      </c>
      <c r="U137" s="5">
        <v>11556225</v>
      </c>
      <c r="V137" s="5">
        <v>12991907</v>
      </c>
      <c r="W137" s="5">
        <v>2937</v>
      </c>
      <c r="X137" s="5">
        <v>87</v>
      </c>
      <c r="Y137" s="5">
        <v>8223875</v>
      </c>
      <c r="Z137" s="5">
        <v>14108788</v>
      </c>
      <c r="AA137" s="5">
        <v>5884913</v>
      </c>
      <c r="AB137" s="5">
        <v>373309</v>
      </c>
      <c r="AC137" s="5">
        <v>388099</v>
      </c>
      <c r="AD137" s="5">
        <v>92844</v>
      </c>
      <c r="AE137" s="5">
        <v>-4062503</v>
      </c>
      <c r="AF137" s="5">
        <v>497691</v>
      </c>
    </row>
    <row r="138" spans="1:32">
      <c r="A138" s="5">
        <v>1397</v>
      </c>
      <c r="B138" s="5">
        <v>4</v>
      </c>
      <c r="C138" s="5" t="s">
        <v>412</v>
      </c>
      <c r="D138" s="5" t="s">
        <v>411</v>
      </c>
      <c r="E138" s="5">
        <v>20</v>
      </c>
      <c r="F138" s="5">
        <v>0</v>
      </c>
      <c r="G138" s="5">
        <v>20</v>
      </c>
      <c r="H138" s="5">
        <v>0</v>
      </c>
      <c r="I138" s="5">
        <v>20</v>
      </c>
      <c r="J138" s="5">
        <v>0</v>
      </c>
      <c r="K138" s="5">
        <v>3409</v>
      </c>
      <c r="L138" s="5">
        <v>2652</v>
      </c>
      <c r="M138" s="5">
        <v>757</v>
      </c>
      <c r="N138" s="5">
        <v>2652</v>
      </c>
      <c r="O138" s="5">
        <v>757</v>
      </c>
      <c r="P138" s="5">
        <v>0</v>
      </c>
      <c r="Q138" s="5">
        <v>0</v>
      </c>
      <c r="R138" s="5">
        <v>1703208</v>
      </c>
      <c r="S138" s="5">
        <v>7942643</v>
      </c>
      <c r="T138" s="5">
        <v>4445809</v>
      </c>
      <c r="U138" s="5">
        <v>11556225</v>
      </c>
      <c r="V138" s="5">
        <v>12991907</v>
      </c>
      <c r="W138" s="5">
        <v>2937</v>
      </c>
      <c r="X138" s="5">
        <v>87</v>
      </c>
      <c r="Y138" s="5">
        <v>8223875</v>
      </c>
      <c r="Z138" s="5">
        <v>14108788</v>
      </c>
      <c r="AA138" s="5">
        <v>5884913</v>
      </c>
      <c r="AB138" s="5">
        <v>373309</v>
      </c>
      <c r="AC138" s="5">
        <v>388099</v>
      </c>
      <c r="AD138" s="5">
        <v>92844</v>
      </c>
      <c r="AE138" s="5">
        <v>-4062503</v>
      </c>
      <c r="AF138" s="5">
        <v>497691</v>
      </c>
    </row>
    <row r="139" spans="1:32">
      <c r="A139" s="5">
        <v>1397</v>
      </c>
      <c r="B139" s="5">
        <v>3</v>
      </c>
      <c r="C139" s="5" t="s">
        <v>413</v>
      </c>
      <c r="D139" s="5" t="s">
        <v>414</v>
      </c>
      <c r="E139" s="5">
        <v>17</v>
      </c>
      <c r="F139" s="5">
        <v>0</v>
      </c>
      <c r="G139" s="5">
        <v>17</v>
      </c>
      <c r="H139" s="5">
        <v>0</v>
      </c>
      <c r="I139" s="5">
        <v>17</v>
      </c>
      <c r="J139" s="5">
        <v>0</v>
      </c>
      <c r="K139" s="5">
        <v>3862</v>
      </c>
      <c r="L139" s="5">
        <v>3089</v>
      </c>
      <c r="M139" s="5">
        <v>773</v>
      </c>
      <c r="N139" s="5">
        <v>3089</v>
      </c>
      <c r="O139" s="5">
        <v>773</v>
      </c>
      <c r="P139" s="5">
        <v>0</v>
      </c>
      <c r="Q139" s="5">
        <v>0</v>
      </c>
      <c r="R139" s="5">
        <v>1684802</v>
      </c>
      <c r="S139" s="5">
        <v>4776547</v>
      </c>
      <c r="T139" s="5">
        <v>537506</v>
      </c>
      <c r="U139" s="5">
        <v>6822561</v>
      </c>
      <c r="V139" s="5">
        <v>6800723</v>
      </c>
      <c r="W139" s="5">
        <v>4244</v>
      </c>
      <c r="X139" s="5">
        <v>48</v>
      </c>
      <c r="Y139" s="5">
        <v>4850987</v>
      </c>
      <c r="Z139" s="5">
        <v>7518171</v>
      </c>
      <c r="AA139" s="5">
        <v>2667184</v>
      </c>
      <c r="AB139" s="5">
        <v>581131</v>
      </c>
      <c r="AC139" s="5">
        <v>962614</v>
      </c>
      <c r="AD139" s="5">
        <v>192875</v>
      </c>
      <c r="AE139" s="5">
        <v>634299</v>
      </c>
      <c r="AF139" s="5">
        <v>1246553</v>
      </c>
    </row>
    <row r="140" spans="1:32">
      <c r="A140" s="5">
        <v>1397</v>
      </c>
      <c r="B140" s="5">
        <v>4</v>
      </c>
      <c r="C140" s="5" t="s">
        <v>415</v>
      </c>
      <c r="D140" s="5" t="s">
        <v>414</v>
      </c>
      <c r="E140" s="5">
        <v>17</v>
      </c>
      <c r="F140" s="5">
        <v>0</v>
      </c>
      <c r="G140" s="5">
        <v>17</v>
      </c>
      <c r="H140" s="5">
        <v>0</v>
      </c>
      <c r="I140" s="5">
        <v>17</v>
      </c>
      <c r="J140" s="5">
        <v>0</v>
      </c>
      <c r="K140" s="5">
        <v>3862</v>
      </c>
      <c r="L140" s="5">
        <v>3089</v>
      </c>
      <c r="M140" s="5">
        <v>773</v>
      </c>
      <c r="N140" s="5">
        <v>3089</v>
      </c>
      <c r="O140" s="5">
        <v>773</v>
      </c>
      <c r="P140" s="5">
        <v>0</v>
      </c>
      <c r="Q140" s="5">
        <v>0</v>
      </c>
      <c r="R140" s="5">
        <v>1684802</v>
      </c>
      <c r="S140" s="5">
        <v>4776547</v>
      </c>
      <c r="T140" s="5">
        <v>537506</v>
      </c>
      <c r="U140" s="5">
        <v>6822561</v>
      </c>
      <c r="V140" s="5">
        <v>6800723</v>
      </c>
      <c r="W140" s="5">
        <v>4244</v>
      </c>
      <c r="X140" s="5">
        <v>48</v>
      </c>
      <c r="Y140" s="5">
        <v>4850987</v>
      </c>
      <c r="Z140" s="5">
        <v>7518171</v>
      </c>
      <c r="AA140" s="5">
        <v>2667184</v>
      </c>
      <c r="AB140" s="5">
        <v>581131</v>
      </c>
      <c r="AC140" s="5">
        <v>962614</v>
      </c>
      <c r="AD140" s="5">
        <v>192875</v>
      </c>
      <c r="AE140" s="5">
        <v>634299</v>
      </c>
      <c r="AF140" s="5">
        <v>1246553</v>
      </c>
    </row>
    <row r="141" spans="1:32">
      <c r="A141" s="5">
        <v>1397</v>
      </c>
      <c r="B141" s="5">
        <v>3</v>
      </c>
      <c r="C141" s="5" t="s">
        <v>416</v>
      </c>
      <c r="D141" s="5" t="s">
        <v>417</v>
      </c>
      <c r="E141" s="5">
        <v>17</v>
      </c>
      <c r="F141" s="5">
        <v>1</v>
      </c>
      <c r="G141" s="5">
        <v>16</v>
      </c>
      <c r="H141" s="5">
        <v>0</v>
      </c>
      <c r="I141" s="5">
        <v>17</v>
      </c>
      <c r="J141" s="5">
        <v>0</v>
      </c>
      <c r="K141" s="5">
        <v>4843</v>
      </c>
      <c r="L141" s="5">
        <v>3503</v>
      </c>
      <c r="M141" s="5">
        <v>1340</v>
      </c>
      <c r="N141" s="5">
        <v>3502</v>
      </c>
      <c r="O141" s="5">
        <v>1340</v>
      </c>
      <c r="P141" s="5">
        <v>1</v>
      </c>
      <c r="Q141" s="5">
        <v>0</v>
      </c>
      <c r="R141" s="5">
        <v>1731954</v>
      </c>
      <c r="S141" s="5">
        <v>25673540</v>
      </c>
      <c r="T141" s="5">
        <v>17580925</v>
      </c>
      <c r="U141" s="5">
        <v>37447000</v>
      </c>
      <c r="V141" s="5">
        <v>45004883</v>
      </c>
      <c r="W141" s="5">
        <v>56</v>
      </c>
      <c r="X141" s="5">
        <v>2</v>
      </c>
      <c r="Y141" s="5">
        <v>26486047</v>
      </c>
      <c r="Z141" s="5">
        <v>39010475</v>
      </c>
      <c r="AA141" s="5">
        <v>12524428</v>
      </c>
      <c r="AB141" s="5">
        <v>1702887</v>
      </c>
      <c r="AC141" s="5">
        <v>2607086</v>
      </c>
      <c r="AD141" s="5">
        <v>1778876</v>
      </c>
      <c r="AE141" s="5">
        <v>-9877113</v>
      </c>
      <c r="AF141" s="5">
        <v>1493632</v>
      </c>
    </row>
    <row r="142" spans="1:32">
      <c r="A142" s="5">
        <v>1397</v>
      </c>
      <c r="B142" s="5">
        <v>4</v>
      </c>
      <c r="C142" s="5" t="s">
        <v>418</v>
      </c>
      <c r="D142" s="5" t="s">
        <v>417</v>
      </c>
      <c r="E142" s="5">
        <v>17</v>
      </c>
      <c r="F142" s="5">
        <v>1</v>
      </c>
      <c r="G142" s="5">
        <v>16</v>
      </c>
      <c r="H142" s="5">
        <v>0</v>
      </c>
      <c r="I142" s="5">
        <v>17</v>
      </c>
      <c r="J142" s="5">
        <v>0</v>
      </c>
      <c r="K142" s="5">
        <v>4843</v>
      </c>
      <c r="L142" s="5">
        <v>3503</v>
      </c>
      <c r="M142" s="5">
        <v>1340</v>
      </c>
      <c r="N142" s="5">
        <v>3502</v>
      </c>
      <c r="O142" s="5">
        <v>1340</v>
      </c>
      <c r="P142" s="5">
        <v>1</v>
      </c>
      <c r="Q142" s="5">
        <v>0</v>
      </c>
      <c r="R142" s="5">
        <v>1731954</v>
      </c>
      <c r="S142" s="5">
        <v>25673540</v>
      </c>
      <c r="T142" s="5">
        <v>17580925</v>
      </c>
      <c r="U142" s="5">
        <v>37447000</v>
      </c>
      <c r="V142" s="5">
        <v>45004883</v>
      </c>
      <c r="W142" s="5">
        <v>56</v>
      </c>
      <c r="X142" s="5">
        <v>2</v>
      </c>
      <c r="Y142" s="5">
        <v>26486047</v>
      </c>
      <c r="Z142" s="5">
        <v>39010475</v>
      </c>
      <c r="AA142" s="5">
        <v>12524428</v>
      </c>
      <c r="AB142" s="5">
        <v>1702887</v>
      </c>
      <c r="AC142" s="5">
        <v>2607086</v>
      </c>
      <c r="AD142" s="5">
        <v>1778876</v>
      </c>
      <c r="AE142" s="5">
        <v>-9877113</v>
      </c>
      <c r="AF142" s="5">
        <v>1493632</v>
      </c>
    </row>
    <row r="143" spans="1:32">
      <c r="A143" s="5">
        <v>1397</v>
      </c>
      <c r="B143" s="5">
        <v>3</v>
      </c>
      <c r="C143" s="5" t="s">
        <v>419</v>
      </c>
      <c r="D143" s="5" t="s">
        <v>420</v>
      </c>
      <c r="E143" s="5">
        <v>29</v>
      </c>
      <c r="F143" s="5">
        <v>0</v>
      </c>
      <c r="G143" s="5">
        <v>29</v>
      </c>
      <c r="H143" s="5">
        <v>0</v>
      </c>
      <c r="I143" s="5">
        <v>29</v>
      </c>
      <c r="J143" s="5">
        <v>0</v>
      </c>
      <c r="K143" s="5">
        <v>5441</v>
      </c>
      <c r="L143" s="5">
        <v>4664</v>
      </c>
      <c r="M143" s="5">
        <v>777</v>
      </c>
      <c r="N143" s="5">
        <v>4662</v>
      </c>
      <c r="O143" s="5">
        <v>777</v>
      </c>
      <c r="P143" s="5">
        <v>2</v>
      </c>
      <c r="Q143" s="5">
        <v>0</v>
      </c>
      <c r="R143" s="5">
        <v>1589724</v>
      </c>
      <c r="S143" s="5">
        <v>11828027</v>
      </c>
      <c r="T143" s="5">
        <v>3752981</v>
      </c>
      <c r="U143" s="5">
        <v>18060900</v>
      </c>
      <c r="V143" s="5">
        <v>16928462</v>
      </c>
      <c r="W143" s="5">
        <v>37295</v>
      </c>
      <c r="X143" s="5">
        <v>896</v>
      </c>
      <c r="Y143" s="5">
        <v>11915230</v>
      </c>
      <c r="Z143" s="5">
        <v>18227523</v>
      </c>
      <c r="AA143" s="5">
        <v>6312293</v>
      </c>
      <c r="AB143" s="5">
        <v>3633</v>
      </c>
      <c r="AC143" s="5">
        <v>406456</v>
      </c>
      <c r="AD143" s="5">
        <v>38842</v>
      </c>
      <c r="AE143" s="5">
        <v>1849435</v>
      </c>
      <c r="AF143" s="5">
        <v>245747</v>
      </c>
    </row>
    <row r="144" spans="1:32">
      <c r="A144" s="5">
        <v>1397</v>
      </c>
      <c r="B144" s="5">
        <v>4</v>
      </c>
      <c r="C144" s="5" t="s">
        <v>421</v>
      </c>
      <c r="D144" s="5" t="s">
        <v>422</v>
      </c>
      <c r="E144" s="5">
        <v>25</v>
      </c>
      <c r="F144" s="5">
        <v>0</v>
      </c>
      <c r="G144" s="5">
        <v>25</v>
      </c>
      <c r="H144" s="5">
        <v>0</v>
      </c>
      <c r="I144" s="5">
        <v>25</v>
      </c>
      <c r="J144" s="5">
        <v>0</v>
      </c>
      <c r="K144" s="5">
        <v>5055</v>
      </c>
      <c r="L144" s="5">
        <v>4354</v>
      </c>
      <c r="M144" s="5">
        <v>701</v>
      </c>
      <c r="N144" s="5">
        <v>4352</v>
      </c>
      <c r="O144" s="5">
        <v>701</v>
      </c>
      <c r="P144" s="5">
        <v>2</v>
      </c>
      <c r="Q144" s="5">
        <v>0</v>
      </c>
      <c r="R144" s="5">
        <v>1480078</v>
      </c>
      <c r="S144" s="5">
        <v>11643529</v>
      </c>
      <c r="T144" s="5">
        <v>3730192</v>
      </c>
      <c r="U144" s="5">
        <v>17732850</v>
      </c>
      <c r="V144" s="5">
        <v>16645195</v>
      </c>
      <c r="W144" s="5">
        <v>37295</v>
      </c>
      <c r="X144" s="5">
        <v>896</v>
      </c>
      <c r="Y144" s="5">
        <v>11727636</v>
      </c>
      <c r="Z144" s="5">
        <v>17893403</v>
      </c>
      <c r="AA144" s="5">
        <v>6165767</v>
      </c>
      <c r="AB144" s="5">
        <v>3633</v>
      </c>
      <c r="AC144" s="5">
        <v>398219</v>
      </c>
      <c r="AD144" s="5">
        <v>37100</v>
      </c>
      <c r="AE144" s="5">
        <v>1713869</v>
      </c>
      <c r="AF144" s="5">
        <v>235920</v>
      </c>
    </row>
    <row r="145" spans="1:32">
      <c r="A145" s="5">
        <v>1397</v>
      </c>
      <c r="B145" s="5">
        <v>4</v>
      </c>
      <c r="C145" s="5" t="s">
        <v>423</v>
      </c>
      <c r="D145" s="5" t="s">
        <v>424</v>
      </c>
      <c r="E145" s="5">
        <v>4</v>
      </c>
      <c r="F145" s="5">
        <v>0</v>
      </c>
      <c r="G145" s="5">
        <v>4</v>
      </c>
      <c r="H145" s="5">
        <v>0</v>
      </c>
      <c r="I145" s="5">
        <v>4</v>
      </c>
      <c r="J145" s="5">
        <v>0</v>
      </c>
      <c r="K145" s="5">
        <v>386</v>
      </c>
      <c r="L145" s="5">
        <v>310</v>
      </c>
      <c r="M145" s="5">
        <v>76</v>
      </c>
      <c r="N145" s="5">
        <v>310</v>
      </c>
      <c r="O145" s="5">
        <v>76</v>
      </c>
      <c r="P145" s="5">
        <v>0</v>
      </c>
      <c r="Q145" s="5">
        <v>0</v>
      </c>
      <c r="R145" s="5">
        <v>109646</v>
      </c>
      <c r="S145" s="5">
        <v>184498</v>
      </c>
      <c r="T145" s="5">
        <v>22789</v>
      </c>
      <c r="U145" s="5">
        <v>328050</v>
      </c>
      <c r="V145" s="5">
        <v>283268</v>
      </c>
      <c r="W145" s="5">
        <v>0</v>
      </c>
      <c r="X145" s="5">
        <v>0</v>
      </c>
      <c r="Y145" s="5">
        <v>187594</v>
      </c>
      <c r="Z145" s="5">
        <v>334120</v>
      </c>
      <c r="AA145" s="5">
        <v>146526</v>
      </c>
      <c r="AB145" s="5">
        <v>0</v>
      </c>
      <c r="AC145" s="5">
        <v>8236</v>
      </c>
      <c r="AD145" s="5">
        <v>1743</v>
      </c>
      <c r="AE145" s="5">
        <v>135566</v>
      </c>
      <c r="AF145" s="5">
        <v>9827</v>
      </c>
    </row>
    <row r="146" spans="1:32">
      <c r="A146" s="5">
        <v>1397</v>
      </c>
      <c r="B146" s="5">
        <v>3</v>
      </c>
      <c r="C146" s="5" t="s">
        <v>425</v>
      </c>
      <c r="D146" s="5" t="s">
        <v>426</v>
      </c>
      <c r="E146" s="5">
        <v>5</v>
      </c>
      <c r="F146" s="5">
        <v>0</v>
      </c>
      <c r="G146" s="5">
        <v>5</v>
      </c>
      <c r="H146" s="5">
        <v>0</v>
      </c>
      <c r="I146" s="5">
        <v>5</v>
      </c>
      <c r="J146" s="5">
        <v>0</v>
      </c>
      <c r="K146" s="5">
        <v>550</v>
      </c>
      <c r="L146" s="5">
        <v>342</v>
      </c>
      <c r="M146" s="5">
        <v>208</v>
      </c>
      <c r="N146" s="5">
        <v>339</v>
      </c>
      <c r="O146" s="5">
        <v>208</v>
      </c>
      <c r="P146" s="5">
        <v>3</v>
      </c>
      <c r="Q146" s="5">
        <v>0</v>
      </c>
      <c r="R146" s="5">
        <v>137030</v>
      </c>
      <c r="S146" s="5">
        <v>308304</v>
      </c>
      <c r="T146" s="5">
        <v>11977</v>
      </c>
      <c r="U146" s="5">
        <v>468040</v>
      </c>
      <c r="V146" s="5">
        <v>470445</v>
      </c>
      <c r="W146" s="5">
        <v>14083</v>
      </c>
      <c r="X146" s="5">
        <v>402</v>
      </c>
      <c r="Y146" s="5">
        <v>311107</v>
      </c>
      <c r="Z146" s="5">
        <v>470130</v>
      </c>
      <c r="AA146" s="5">
        <v>159023</v>
      </c>
      <c r="AB146" s="5">
        <v>0</v>
      </c>
      <c r="AC146" s="5">
        <v>7690</v>
      </c>
      <c r="AD146" s="5">
        <v>3624</v>
      </c>
      <c r="AE146" s="5">
        <v>24390</v>
      </c>
      <c r="AF146" s="5">
        <v>10007</v>
      </c>
    </row>
    <row r="147" spans="1:32">
      <c r="A147" s="5">
        <v>1397</v>
      </c>
      <c r="B147" s="5">
        <v>4</v>
      </c>
      <c r="C147" s="5" t="s">
        <v>427</v>
      </c>
      <c r="D147" s="5" t="s">
        <v>426</v>
      </c>
      <c r="E147" s="5">
        <v>5</v>
      </c>
      <c r="F147" s="5">
        <v>0</v>
      </c>
      <c r="G147" s="5">
        <v>5</v>
      </c>
      <c r="H147" s="5">
        <v>0</v>
      </c>
      <c r="I147" s="5">
        <v>5</v>
      </c>
      <c r="J147" s="5">
        <v>0</v>
      </c>
      <c r="K147" s="5">
        <v>550</v>
      </c>
      <c r="L147" s="5">
        <v>342</v>
      </c>
      <c r="M147" s="5">
        <v>208</v>
      </c>
      <c r="N147" s="5">
        <v>339</v>
      </c>
      <c r="O147" s="5">
        <v>208</v>
      </c>
      <c r="P147" s="5">
        <v>3</v>
      </c>
      <c r="Q147" s="5">
        <v>0</v>
      </c>
      <c r="R147" s="5">
        <v>137030</v>
      </c>
      <c r="S147" s="5">
        <v>308304</v>
      </c>
      <c r="T147" s="5">
        <v>11977</v>
      </c>
      <c r="U147" s="5">
        <v>468040</v>
      </c>
      <c r="V147" s="5">
        <v>470445</v>
      </c>
      <c r="W147" s="5">
        <v>14083</v>
      </c>
      <c r="X147" s="5">
        <v>402</v>
      </c>
      <c r="Y147" s="5">
        <v>311107</v>
      </c>
      <c r="Z147" s="5">
        <v>470130</v>
      </c>
      <c r="AA147" s="5">
        <v>159023</v>
      </c>
      <c r="AB147" s="5">
        <v>0</v>
      </c>
      <c r="AC147" s="5">
        <v>7690</v>
      </c>
      <c r="AD147" s="5">
        <v>3624</v>
      </c>
      <c r="AE147" s="5">
        <v>24390</v>
      </c>
      <c r="AF147" s="5">
        <v>10007</v>
      </c>
    </row>
    <row r="148" spans="1:32">
      <c r="A148" s="5">
        <v>1397</v>
      </c>
      <c r="B148" s="5">
        <v>3</v>
      </c>
      <c r="C148" s="5" t="s">
        <v>428</v>
      </c>
      <c r="D148" s="5" t="s">
        <v>429</v>
      </c>
      <c r="E148" s="5">
        <v>3</v>
      </c>
      <c r="F148" s="5">
        <v>0</v>
      </c>
      <c r="G148" s="5">
        <v>3</v>
      </c>
      <c r="H148" s="5">
        <v>0</v>
      </c>
      <c r="I148" s="5">
        <v>3</v>
      </c>
      <c r="J148" s="5">
        <v>0</v>
      </c>
      <c r="K148" s="5">
        <v>1087</v>
      </c>
      <c r="L148" s="5">
        <v>996</v>
      </c>
      <c r="M148" s="5">
        <v>91</v>
      </c>
      <c r="N148" s="5">
        <v>996</v>
      </c>
      <c r="O148" s="5">
        <v>91</v>
      </c>
      <c r="P148" s="5">
        <v>0</v>
      </c>
      <c r="Q148" s="5">
        <v>0</v>
      </c>
      <c r="R148" s="5">
        <v>474795</v>
      </c>
      <c r="S148" s="5">
        <v>1752523</v>
      </c>
      <c r="T148" s="5">
        <v>954016</v>
      </c>
      <c r="U148" s="5">
        <v>3707084</v>
      </c>
      <c r="V148" s="5">
        <v>3396952</v>
      </c>
      <c r="W148" s="5">
        <v>13386</v>
      </c>
      <c r="X148" s="5">
        <v>394</v>
      </c>
      <c r="Y148" s="5">
        <v>1764769</v>
      </c>
      <c r="Z148" s="5">
        <v>3679859</v>
      </c>
      <c r="AA148" s="5">
        <v>1915090</v>
      </c>
      <c r="AB148" s="5">
        <v>864</v>
      </c>
      <c r="AC148" s="5">
        <v>24144</v>
      </c>
      <c r="AD148" s="5">
        <v>4436</v>
      </c>
      <c r="AE148" s="5">
        <v>142966</v>
      </c>
      <c r="AF148" s="5">
        <v>14403</v>
      </c>
    </row>
    <row r="149" spans="1:32">
      <c r="A149" s="5">
        <v>1397</v>
      </c>
      <c r="B149" s="5">
        <v>4</v>
      </c>
      <c r="C149" s="5" t="s">
        <v>430</v>
      </c>
      <c r="D149" s="5" t="s">
        <v>429</v>
      </c>
      <c r="E149" s="5">
        <v>3</v>
      </c>
      <c r="F149" s="5">
        <v>0</v>
      </c>
      <c r="G149" s="5">
        <v>3</v>
      </c>
      <c r="H149" s="5">
        <v>0</v>
      </c>
      <c r="I149" s="5">
        <v>3</v>
      </c>
      <c r="J149" s="5">
        <v>0</v>
      </c>
      <c r="K149" s="5">
        <v>1087</v>
      </c>
      <c r="L149" s="5">
        <v>996</v>
      </c>
      <c r="M149" s="5">
        <v>91</v>
      </c>
      <c r="N149" s="5">
        <v>996</v>
      </c>
      <c r="O149" s="5">
        <v>91</v>
      </c>
      <c r="P149" s="5">
        <v>0</v>
      </c>
      <c r="Q149" s="5">
        <v>0</v>
      </c>
      <c r="R149" s="5">
        <v>474795</v>
      </c>
      <c r="S149" s="5">
        <v>1752523</v>
      </c>
      <c r="T149" s="5">
        <v>954016</v>
      </c>
      <c r="U149" s="5">
        <v>3707084</v>
      </c>
      <c r="V149" s="5">
        <v>3396952</v>
      </c>
      <c r="W149" s="5">
        <v>13386</v>
      </c>
      <c r="X149" s="5">
        <v>394</v>
      </c>
      <c r="Y149" s="5">
        <v>1764769</v>
      </c>
      <c r="Z149" s="5">
        <v>3679859</v>
      </c>
      <c r="AA149" s="5">
        <v>1915090</v>
      </c>
      <c r="AB149" s="5">
        <v>864</v>
      </c>
      <c r="AC149" s="5">
        <v>24144</v>
      </c>
      <c r="AD149" s="5">
        <v>4436</v>
      </c>
      <c r="AE149" s="5">
        <v>142966</v>
      </c>
      <c r="AF149" s="5">
        <v>14403</v>
      </c>
    </row>
    <row r="150" spans="1:32">
      <c r="A150" s="5">
        <v>1397</v>
      </c>
      <c r="B150" s="5">
        <v>2</v>
      </c>
      <c r="C150" s="5" t="s">
        <v>431</v>
      </c>
      <c r="D150" s="5" t="s">
        <v>432</v>
      </c>
      <c r="E150" s="5">
        <v>336</v>
      </c>
      <c r="F150" s="5">
        <v>5</v>
      </c>
      <c r="G150" s="5">
        <v>331</v>
      </c>
      <c r="H150" s="5">
        <v>0</v>
      </c>
      <c r="I150" s="5">
        <v>336</v>
      </c>
      <c r="J150" s="5">
        <v>0</v>
      </c>
      <c r="K150" s="5">
        <v>58953</v>
      </c>
      <c r="L150" s="5">
        <v>49999</v>
      </c>
      <c r="M150" s="5">
        <v>8953</v>
      </c>
      <c r="N150" s="5">
        <v>49944</v>
      </c>
      <c r="O150" s="5">
        <v>8952</v>
      </c>
      <c r="P150" s="5">
        <v>55</v>
      </c>
      <c r="Q150" s="5">
        <v>1</v>
      </c>
      <c r="R150" s="5">
        <v>19493799</v>
      </c>
      <c r="S150" s="5">
        <v>151708649</v>
      </c>
      <c r="T150" s="5">
        <v>40582133</v>
      </c>
      <c r="U150" s="5">
        <v>215169271</v>
      </c>
      <c r="V150" s="5">
        <v>212079474</v>
      </c>
      <c r="W150" s="5">
        <v>13067391</v>
      </c>
      <c r="X150" s="5">
        <v>229316</v>
      </c>
      <c r="Y150" s="5">
        <v>154516374</v>
      </c>
      <c r="Z150" s="5">
        <v>224448261</v>
      </c>
      <c r="AA150" s="5">
        <v>69931887</v>
      </c>
      <c r="AB150" s="5">
        <v>243365</v>
      </c>
      <c r="AC150" s="5">
        <v>7466029</v>
      </c>
      <c r="AD150" s="5">
        <v>1304906</v>
      </c>
      <c r="AE150" s="5">
        <v>23212624</v>
      </c>
      <c r="AF150" s="5">
        <v>6838130</v>
      </c>
    </row>
    <row r="151" spans="1:32">
      <c r="A151" s="5">
        <v>1397</v>
      </c>
      <c r="B151" s="5">
        <v>3</v>
      </c>
      <c r="C151" s="5" t="s">
        <v>433</v>
      </c>
      <c r="D151" s="5" t="s">
        <v>434</v>
      </c>
      <c r="E151" s="5">
        <v>105</v>
      </c>
      <c r="F151" s="5">
        <v>0</v>
      </c>
      <c r="G151" s="5">
        <v>105</v>
      </c>
      <c r="H151" s="5">
        <v>0</v>
      </c>
      <c r="I151" s="5">
        <v>105</v>
      </c>
      <c r="J151" s="5">
        <v>0</v>
      </c>
      <c r="K151" s="5">
        <v>18201</v>
      </c>
      <c r="L151" s="5">
        <v>14961</v>
      </c>
      <c r="M151" s="5">
        <v>3240</v>
      </c>
      <c r="N151" s="5">
        <v>14955</v>
      </c>
      <c r="O151" s="5">
        <v>3240</v>
      </c>
      <c r="P151" s="5">
        <v>6</v>
      </c>
      <c r="Q151" s="5">
        <v>0</v>
      </c>
      <c r="R151" s="5">
        <v>6458438</v>
      </c>
      <c r="S151" s="5">
        <v>26671216</v>
      </c>
      <c r="T151" s="5">
        <v>8182551</v>
      </c>
      <c r="U151" s="5">
        <v>43315067</v>
      </c>
      <c r="V151" s="5">
        <v>40880842</v>
      </c>
      <c r="W151" s="5">
        <v>1259535</v>
      </c>
      <c r="X151" s="5">
        <v>15811</v>
      </c>
      <c r="Y151" s="5">
        <v>27241650</v>
      </c>
      <c r="Z151" s="5">
        <v>46604778</v>
      </c>
      <c r="AA151" s="5">
        <v>19363129</v>
      </c>
      <c r="AB151" s="5">
        <v>74244</v>
      </c>
      <c r="AC151" s="5">
        <v>1559307</v>
      </c>
      <c r="AD151" s="5">
        <v>131752</v>
      </c>
      <c r="AE151" s="5">
        <v>7989889</v>
      </c>
      <c r="AF151" s="5">
        <v>1134368</v>
      </c>
    </row>
    <row r="152" spans="1:32">
      <c r="A152" s="5">
        <v>1397</v>
      </c>
      <c r="B152" s="5">
        <v>4</v>
      </c>
      <c r="C152" s="5" t="s">
        <v>435</v>
      </c>
      <c r="D152" s="5" t="s">
        <v>434</v>
      </c>
      <c r="E152" s="5">
        <v>105</v>
      </c>
      <c r="F152" s="5">
        <v>0</v>
      </c>
      <c r="G152" s="5">
        <v>105</v>
      </c>
      <c r="H152" s="5">
        <v>0</v>
      </c>
      <c r="I152" s="5">
        <v>105</v>
      </c>
      <c r="J152" s="5">
        <v>0</v>
      </c>
      <c r="K152" s="5">
        <v>18201</v>
      </c>
      <c r="L152" s="5">
        <v>14961</v>
      </c>
      <c r="M152" s="5">
        <v>3240</v>
      </c>
      <c r="N152" s="5">
        <v>14955</v>
      </c>
      <c r="O152" s="5">
        <v>3240</v>
      </c>
      <c r="P152" s="5">
        <v>6</v>
      </c>
      <c r="Q152" s="5">
        <v>0</v>
      </c>
      <c r="R152" s="5">
        <v>6458438</v>
      </c>
      <c r="S152" s="5">
        <v>26671216</v>
      </c>
      <c r="T152" s="5">
        <v>8182551</v>
      </c>
      <c r="U152" s="5">
        <v>43315067</v>
      </c>
      <c r="V152" s="5">
        <v>40880842</v>
      </c>
      <c r="W152" s="5">
        <v>1259535</v>
      </c>
      <c r="X152" s="5">
        <v>15811</v>
      </c>
      <c r="Y152" s="5">
        <v>27241650</v>
      </c>
      <c r="Z152" s="5">
        <v>46604778</v>
      </c>
      <c r="AA152" s="5">
        <v>19363129</v>
      </c>
      <c r="AB152" s="5">
        <v>74244</v>
      </c>
      <c r="AC152" s="5">
        <v>1559307</v>
      </c>
      <c r="AD152" s="5">
        <v>131752</v>
      </c>
      <c r="AE152" s="5">
        <v>7989889</v>
      </c>
      <c r="AF152" s="5">
        <v>1134368</v>
      </c>
    </row>
    <row r="153" spans="1:32">
      <c r="A153" s="5">
        <v>1397</v>
      </c>
      <c r="B153" s="5">
        <v>3</v>
      </c>
      <c r="C153" s="5" t="s">
        <v>436</v>
      </c>
      <c r="D153" s="5" t="s">
        <v>437</v>
      </c>
      <c r="E153" s="5">
        <v>10</v>
      </c>
      <c r="F153" s="5">
        <v>0</v>
      </c>
      <c r="G153" s="5">
        <v>10</v>
      </c>
      <c r="H153" s="5">
        <v>0</v>
      </c>
      <c r="I153" s="5">
        <v>10</v>
      </c>
      <c r="J153" s="5">
        <v>0</v>
      </c>
      <c r="K153" s="5">
        <v>2489</v>
      </c>
      <c r="L153" s="5">
        <v>2296</v>
      </c>
      <c r="M153" s="5">
        <v>193</v>
      </c>
      <c r="N153" s="5">
        <v>2296</v>
      </c>
      <c r="O153" s="5">
        <v>193</v>
      </c>
      <c r="P153" s="5">
        <v>0</v>
      </c>
      <c r="Q153" s="5">
        <v>0</v>
      </c>
      <c r="R153" s="5">
        <v>757099</v>
      </c>
      <c r="S153" s="5">
        <v>10984419</v>
      </c>
      <c r="T153" s="5">
        <v>770545</v>
      </c>
      <c r="U153" s="5">
        <v>13349865</v>
      </c>
      <c r="V153" s="5">
        <v>12692343</v>
      </c>
      <c r="W153" s="5">
        <v>445644</v>
      </c>
      <c r="X153" s="5">
        <v>8897</v>
      </c>
      <c r="Y153" s="5">
        <v>11181257</v>
      </c>
      <c r="Z153" s="5">
        <v>14668384</v>
      </c>
      <c r="AA153" s="5">
        <v>3487127</v>
      </c>
      <c r="AB153" s="5">
        <v>0</v>
      </c>
      <c r="AC153" s="5">
        <v>433384</v>
      </c>
      <c r="AD153" s="5">
        <v>99756</v>
      </c>
      <c r="AE153" s="5">
        <v>2369722</v>
      </c>
      <c r="AF153" s="5">
        <v>491607</v>
      </c>
    </row>
    <row r="154" spans="1:32">
      <c r="A154" s="5">
        <v>1397</v>
      </c>
      <c r="B154" s="5">
        <v>4</v>
      </c>
      <c r="C154" s="5" t="s">
        <v>438</v>
      </c>
      <c r="D154" s="5" t="s">
        <v>437</v>
      </c>
      <c r="E154" s="5">
        <v>10</v>
      </c>
      <c r="F154" s="5">
        <v>0</v>
      </c>
      <c r="G154" s="5">
        <v>10</v>
      </c>
      <c r="H154" s="5">
        <v>0</v>
      </c>
      <c r="I154" s="5">
        <v>10</v>
      </c>
      <c r="J154" s="5">
        <v>0</v>
      </c>
      <c r="K154" s="5">
        <v>2489</v>
      </c>
      <c r="L154" s="5">
        <v>2296</v>
      </c>
      <c r="M154" s="5">
        <v>193</v>
      </c>
      <c r="N154" s="5">
        <v>2296</v>
      </c>
      <c r="O154" s="5">
        <v>193</v>
      </c>
      <c r="P154" s="5">
        <v>0</v>
      </c>
      <c r="Q154" s="5">
        <v>0</v>
      </c>
      <c r="R154" s="5">
        <v>757099</v>
      </c>
      <c r="S154" s="5">
        <v>10984419</v>
      </c>
      <c r="T154" s="5">
        <v>770545</v>
      </c>
      <c r="U154" s="5">
        <v>13349865</v>
      </c>
      <c r="V154" s="5">
        <v>12692343</v>
      </c>
      <c r="W154" s="5">
        <v>445644</v>
      </c>
      <c r="X154" s="5">
        <v>8897</v>
      </c>
      <c r="Y154" s="5">
        <v>11181257</v>
      </c>
      <c r="Z154" s="5">
        <v>14668384</v>
      </c>
      <c r="AA154" s="5">
        <v>3487127</v>
      </c>
      <c r="AB154" s="5">
        <v>0</v>
      </c>
      <c r="AC154" s="5">
        <v>433384</v>
      </c>
      <c r="AD154" s="5">
        <v>99756</v>
      </c>
      <c r="AE154" s="5">
        <v>2369722</v>
      </c>
      <c r="AF154" s="5">
        <v>491607</v>
      </c>
    </row>
    <row r="155" spans="1:32">
      <c r="A155" s="5">
        <v>1397</v>
      </c>
      <c r="B155" s="5">
        <v>3</v>
      </c>
      <c r="C155" s="5" t="s">
        <v>439</v>
      </c>
      <c r="D155" s="5" t="s">
        <v>440</v>
      </c>
      <c r="E155" s="5">
        <v>70</v>
      </c>
      <c r="F155" s="5">
        <v>2</v>
      </c>
      <c r="G155" s="5">
        <v>68</v>
      </c>
      <c r="H155" s="5">
        <v>0</v>
      </c>
      <c r="I155" s="5">
        <v>70</v>
      </c>
      <c r="J155" s="5">
        <v>0</v>
      </c>
      <c r="K155" s="5">
        <v>8607</v>
      </c>
      <c r="L155" s="5">
        <v>7741</v>
      </c>
      <c r="M155" s="5">
        <v>866</v>
      </c>
      <c r="N155" s="5">
        <v>7739</v>
      </c>
      <c r="O155" s="5">
        <v>866</v>
      </c>
      <c r="P155" s="5">
        <v>2</v>
      </c>
      <c r="Q155" s="5">
        <v>0</v>
      </c>
      <c r="R155" s="5">
        <v>3228630</v>
      </c>
      <c r="S155" s="5">
        <v>49874671</v>
      </c>
      <c r="T155" s="5">
        <v>5452535</v>
      </c>
      <c r="U155" s="5">
        <v>65060504</v>
      </c>
      <c r="V155" s="5">
        <v>62095380</v>
      </c>
      <c r="W155" s="5">
        <v>6754213</v>
      </c>
      <c r="X155" s="5">
        <v>122116</v>
      </c>
      <c r="Y155" s="5">
        <v>50430040</v>
      </c>
      <c r="Z155" s="5">
        <v>65971677</v>
      </c>
      <c r="AA155" s="5">
        <v>15541637</v>
      </c>
      <c r="AB155" s="5">
        <v>146159</v>
      </c>
      <c r="AC155" s="5">
        <v>1452285</v>
      </c>
      <c r="AD155" s="5">
        <v>137004</v>
      </c>
      <c r="AE155" s="5">
        <v>7648579</v>
      </c>
      <c r="AF155" s="5">
        <v>1599965</v>
      </c>
    </row>
    <row r="156" spans="1:32">
      <c r="A156" s="5">
        <v>1397</v>
      </c>
      <c r="B156" s="5">
        <v>4</v>
      </c>
      <c r="C156" s="5" t="s">
        <v>441</v>
      </c>
      <c r="D156" s="5" t="s">
        <v>442</v>
      </c>
      <c r="E156" s="5">
        <v>70</v>
      </c>
      <c r="F156" s="5">
        <v>2</v>
      </c>
      <c r="G156" s="5">
        <v>68</v>
      </c>
      <c r="H156" s="5">
        <v>0</v>
      </c>
      <c r="I156" s="5">
        <v>70</v>
      </c>
      <c r="J156" s="5">
        <v>0</v>
      </c>
      <c r="K156" s="5">
        <v>8607</v>
      </c>
      <c r="L156" s="5">
        <v>7741</v>
      </c>
      <c r="M156" s="5">
        <v>866</v>
      </c>
      <c r="N156" s="5">
        <v>7739</v>
      </c>
      <c r="O156" s="5">
        <v>866</v>
      </c>
      <c r="P156" s="5">
        <v>2</v>
      </c>
      <c r="Q156" s="5">
        <v>0</v>
      </c>
      <c r="R156" s="5">
        <v>3228630</v>
      </c>
      <c r="S156" s="5">
        <v>49874671</v>
      </c>
      <c r="T156" s="5">
        <v>5452535</v>
      </c>
      <c r="U156" s="5">
        <v>65060504</v>
      </c>
      <c r="V156" s="5">
        <v>62095380</v>
      </c>
      <c r="W156" s="5">
        <v>6754213</v>
      </c>
      <c r="X156" s="5">
        <v>122116</v>
      </c>
      <c r="Y156" s="5">
        <v>50430040</v>
      </c>
      <c r="Z156" s="5">
        <v>65971677</v>
      </c>
      <c r="AA156" s="5">
        <v>15541637</v>
      </c>
      <c r="AB156" s="5">
        <v>146159</v>
      </c>
      <c r="AC156" s="5">
        <v>1452285</v>
      </c>
      <c r="AD156" s="5">
        <v>137004</v>
      </c>
      <c r="AE156" s="5">
        <v>7648579</v>
      </c>
      <c r="AF156" s="5">
        <v>1599965</v>
      </c>
    </row>
    <row r="157" spans="1:32">
      <c r="A157" s="5">
        <v>1397</v>
      </c>
      <c r="B157" s="5">
        <v>3</v>
      </c>
      <c r="C157" s="5" t="s">
        <v>443</v>
      </c>
      <c r="D157" s="5" t="s">
        <v>444</v>
      </c>
      <c r="E157" s="5">
        <v>46</v>
      </c>
      <c r="F157" s="5">
        <v>2</v>
      </c>
      <c r="G157" s="5">
        <v>44</v>
      </c>
      <c r="H157" s="5">
        <v>0</v>
      </c>
      <c r="I157" s="5">
        <v>46</v>
      </c>
      <c r="J157" s="5">
        <v>0</v>
      </c>
      <c r="K157" s="5">
        <v>5846</v>
      </c>
      <c r="L157" s="5">
        <v>4029</v>
      </c>
      <c r="M157" s="5">
        <v>1818</v>
      </c>
      <c r="N157" s="5">
        <v>4020</v>
      </c>
      <c r="O157" s="5">
        <v>1818</v>
      </c>
      <c r="P157" s="5">
        <v>9</v>
      </c>
      <c r="Q157" s="5">
        <v>0</v>
      </c>
      <c r="R157" s="5">
        <v>1731160</v>
      </c>
      <c r="S157" s="5">
        <v>7484764</v>
      </c>
      <c r="T157" s="5">
        <v>3566649</v>
      </c>
      <c r="U157" s="5">
        <v>12460505</v>
      </c>
      <c r="V157" s="5">
        <v>12345325</v>
      </c>
      <c r="W157" s="5">
        <v>194203</v>
      </c>
      <c r="X157" s="5">
        <v>3239</v>
      </c>
      <c r="Y157" s="5">
        <v>7609597</v>
      </c>
      <c r="Z157" s="5">
        <v>12591698</v>
      </c>
      <c r="AA157" s="5">
        <v>4982101</v>
      </c>
      <c r="AB157" s="5">
        <v>11260</v>
      </c>
      <c r="AC157" s="5">
        <v>447805</v>
      </c>
      <c r="AD157" s="5">
        <v>56226</v>
      </c>
      <c r="AE157" s="5">
        <v>1454642</v>
      </c>
      <c r="AF157" s="5">
        <v>721491</v>
      </c>
    </row>
    <row r="158" spans="1:32">
      <c r="A158" s="5">
        <v>1397</v>
      </c>
      <c r="B158" s="5">
        <v>4</v>
      </c>
      <c r="C158" s="5" t="s">
        <v>445</v>
      </c>
      <c r="D158" s="5" t="s">
        <v>444</v>
      </c>
      <c r="E158" s="5">
        <v>46</v>
      </c>
      <c r="F158" s="5">
        <v>2</v>
      </c>
      <c r="G158" s="5">
        <v>44</v>
      </c>
      <c r="H158" s="5">
        <v>0</v>
      </c>
      <c r="I158" s="5">
        <v>46</v>
      </c>
      <c r="J158" s="5">
        <v>0</v>
      </c>
      <c r="K158" s="5">
        <v>5846</v>
      </c>
      <c r="L158" s="5">
        <v>4029</v>
      </c>
      <c r="M158" s="5">
        <v>1818</v>
      </c>
      <c r="N158" s="5">
        <v>4020</v>
      </c>
      <c r="O158" s="5">
        <v>1818</v>
      </c>
      <c r="P158" s="5">
        <v>9</v>
      </c>
      <c r="Q158" s="5">
        <v>0</v>
      </c>
      <c r="R158" s="5">
        <v>1731160</v>
      </c>
      <c r="S158" s="5">
        <v>7484764</v>
      </c>
      <c r="T158" s="5">
        <v>3566649</v>
      </c>
      <c r="U158" s="5">
        <v>12460505</v>
      </c>
      <c r="V158" s="5">
        <v>12345325</v>
      </c>
      <c r="W158" s="5">
        <v>194203</v>
      </c>
      <c r="X158" s="5">
        <v>3239</v>
      </c>
      <c r="Y158" s="5">
        <v>7609597</v>
      </c>
      <c r="Z158" s="5">
        <v>12591698</v>
      </c>
      <c r="AA158" s="5">
        <v>4982101</v>
      </c>
      <c r="AB158" s="5">
        <v>11260</v>
      </c>
      <c r="AC158" s="5">
        <v>447805</v>
      </c>
      <c r="AD158" s="5">
        <v>56226</v>
      </c>
      <c r="AE158" s="5">
        <v>1454642</v>
      </c>
      <c r="AF158" s="5">
        <v>721491</v>
      </c>
    </row>
    <row r="159" spans="1:32">
      <c r="A159" s="5">
        <v>1397</v>
      </c>
      <c r="B159" s="5">
        <v>3</v>
      </c>
      <c r="C159" s="5" t="s">
        <v>446</v>
      </c>
      <c r="D159" s="5" t="s">
        <v>447</v>
      </c>
      <c r="E159" s="5">
        <v>100</v>
      </c>
      <c r="F159" s="5">
        <v>1</v>
      </c>
      <c r="G159" s="5">
        <v>99</v>
      </c>
      <c r="H159" s="5">
        <v>0</v>
      </c>
      <c r="I159" s="5">
        <v>100</v>
      </c>
      <c r="J159" s="5">
        <v>0</v>
      </c>
      <c r="K159" s="5">
        <v>22994</v>
      </c>
      <c r="L159" s="5">
        <v>20422</v>
      </c>
      <c r="M159" s="5">
        <v>2571</v>
      </c>
      <c r="N159" s="5">
        <v>20384</v>
      </c>
      <c r="O159" s="5">
        <v>2570</v>
      </c>
      <c r="P159" s="5">
        <v>38</v>
      </c>
      <c r="Q159" s="5">
        <v>1</v>
      </c>
      <c r="R159" s="5">
        <v>7118690</v>
      </c>
      <c r="S159" s="5">
        <v>54980086</v>
      </c>
      <c r="T159" s="5">
        <v>22491232</v>
      </c>
      <c r="U159" s="5">
        <v>78894573</v>
      </c>
      <c r="V159" s="5">
        <v>82104926</v>
      </c>
      <c r="W159" s="5">
        <v>4351355</v>
      </c>
      <c r="X159" s="5">
        <v>78390</v>
      </c>
      <c r="Y159" s="5">
        <v>56327439</v>
      </c>
      <c r="Z159" s="5">
        <v>82489584</v>
      </c>
      <c r="AA159" s="5">
        <v>26162145</v>
      </c>
      <c r="AB159" s="5">
        <v>11701</v>
      </c>
      <c r="AC159" s="5">
        <v>3523277</v>
      </c>
      <c r="AD159" s="5">
        <v>874203</v>
      </c>
      <c r="AE159" s="5">
        <v>3209107</v>
      </c>
      <c r="AF159" s="5">
        <v>2842191</v>
      </c>
    </row>
    <row r="160" spans="1:32">
      <c r="A160" s="5">
        <v>1397</v>
      </c>
      <c r="B160" s="5">
        <v>4</v>
      </c>
      <c r="C160" s="5" t="s">
        <v>448</v>
      </c>
      <c r="D160" s="5" t="s">
        <v>447</v>
      </c>
      <c r="E160" s="5">
        <v>100</v>
      </c>
      <c r="F160" s="5">
        <v>1</v>
      </c>
      <c r="G160" s="5">
        <v>99</v>
      </c>
      <c r="H160" s="5">
        <v>0</v>
      </c>
      <c r="I160" s="5">
        <v>100</v>
      </c>
      <c r="J160" s="5">
        <v>0</v>
      </c>
      <c r="K160" s="5">
        <v>22994</v>
      </c>
      <c r="L160" s="5">
        <v>20422</v>
      </c>
      <c r="M160" s="5">
        <v>2571</v>
      </c>
      <c r="N160" s="5">
        <v>20384</v>
      </c>
      <c r="O160" s="5">
        <v>2570</v>
      </c>
      <c r="P160" s="5">
        <v>38</v>
      </c>
      <c r="Q160" s="5">
        <v>1</v>
      </c>
      <c r="R160" s="5">
        <v>7118690</v>
      </c>
      <c r="S160" s="5">
        <v>54980086</v>
      </c>
      <c r="T160" s="5">
        <v>22491232</v>
      </c>
      <c r="U160" s="5">
        <v>78894573</v>
      </c>
      <c r="V160" s="5">
        <v>82104926</v>
      </c>
      <c r="W160" s="5">
        <v>4351355</v>
      </c>
      <c r="X160" s="5">
        <v>78390</v>
      </c>
      <c r="Y160" s="5">
        <v>56327439</v>
      </c>
      <c r="Z160" s="5">
        <v>82489584</v>
      </c>
      <c r="AA160" s="5">
        <v>26162145</v>
      </c>
      <c r="AB160" s="5">
        <v>11701</v>
      </c>
      <c r="AC160" s="5">
        <v>3523277</v>
      </c>
      <c r="AD160" s="5">
        <v>874203</v>
      </c>
      <c r="AE160" s="5">
        <v>3209107</v>
      </c>
      <c r="AF160" s="5">
        <v>2842191</v>
      </c>
    </row>
    <row r="161" spans="1:32">
      <c r="A161" s="5">
        <v>1397</v>
      </c>
      <c r="B161" s="5">
        <v>3</v>
      </c>
      <c r="C161" s="5" t="s">
        <v>449</v>
      </c>
      <c r="D161" s="5" t="s">
        <v>450</v>
      </c>
      <c r="E161" s="5">
        <v>6</v>
      </c>
      <c r="F161" s="5">
        <v>0</v>
      </c>
      <c r="G161" s="5">
        <v>6</v>
      </c>
      <c r="H161" s="5">
        <v>0</v>
      </c>
      <c r="I161" s="5">
        <v>6</v>
      </c>
      <c r="J161" s="5">
        <v>0</v>
      </c>
      <c r="K161" s="5">
        <v>817</v>
      </c>
      <c r="L161" s="5">
        <v>551</v>
      </c>
      <c r="M161" s="5">
        <v>266</v>
      </c>
      <c r="N161" s="5">
        <v>551</v>
      </c>
      <c r="O161" s="5">
        <v>266</v>
      </c>
      <c r="P161" s="5">
        <v>0</v>
      </c>
      <c r="Q161" s="5">
        <v>0</v>
      </c>
      <c r="R161" s="5">
        <v>199782</v>
      </c>
      <c r="S161" s="5">
        <v>1713494</v>
      </c>
      <c r="T161" s="5">
        <v>118621</v>
      </c>
      <c r="U161" s="5">
        <v>2088756</v>
      </c>
      <c r="V161" s="5">
        <v>1960658</v>
      </c>
      <c r="W161" s="5">
        <v>62441</v>
      </c>
      <c r="X161" s="5">
        <v>862</v>
      </c>
      <c r="Y161" s="5">
        <v>1726390</v>
      </c>
      <c r="Z161" s="5">
        <v>2122138</v>
      </c>
      <c r="AA161" s="5">
        <v>395748</v>
      </c>
      <c r="AB161" s="5">
        <v>0</v>
      </c>
      <c r="AC161" s="5">
        <v>49971</v>
      </c>
      <c r="AD161" s="5">
        <v>5965</v>
      </c>
      <c r="AE161" s="5">
        <v>540686</v>
      </c>
      <c r="AF161" s="5">
        <v>48508</v>
      </c>
    </row>
    <row r="162" spans="1:32">
      <c r="A162" s="5">
        <v>1397</v>
      </c>
      <c r="B162" s="5">
        <v>4</v>
      </c>
      <c r="C162" s="5" t="s">
        <v>451</v>
      </c>
      <c r="D162" s="5" t="s">
        <v>450</v>
      </c>
      <c r="E162" s="5">
        <v>6</v>
      </c>
      <c r="F162" s="5">
        <v>0</v>
      </c>
      <c r="G162" s="5">
        <v>6</v>
      </c>
      <c r="H162" s="5">
        <v>0</v>
      </c>
      <c r="I162" s="5">
        <v>6</v>
      </c>
      <c r="J162" s="5">
        <v>0</v>
      </c>
      <c r="K162" s="5">
        <v>817</v>
      </c>
      <c r="L162" s="5">
        <v>551</v>
      </c>
      <c r="M162" s="5">
        <v>266</v>
      </c>
      <c r="N162" s="5">
        <v>551</v>
      </c>
      <c r="O162" s="5">
        <v>266</v>
      </c>
      <c r="P162" s="5">
        <v>0</v>
      </c>
      <c r="Q162" s="5">
        <v>0</v>
      </c>
      <c r="R162" s="5">
        <v>199782</v>
      </c>
      <c r="S162" s="5">
        <v>1713494</v>
      </c>
      <c r="T162" s="5">
        <v>118621</v>
      </c>
      <c r="U162" s="5">
        <v>2088756</v>
      </c>
      <c r="V162" s="5">
        <v>1960658</v>
      </c>
      <c r="W162" s="5">
        <v>62441</v>
      </c>
      <c r="X162" s="5">
        <v>862</v>
      </c>
      <c r="Y162" s="5">
        <v>1726390</v>
      </c>
      <c r="Z162" s="5">
        <v>2122138</v>
      </c>
      <c r="AA162" s="5">
        <v>395748</v>
      </c>
      <c r="AB162" s="5">
        <v>0</v>
      </c>
      <c r="AC162" s="5">
        <v>49971</v>
      </c>
      <c r="AD162" s="5">
        <v>5965</v>
      </c>
      <c r="AE162" s="5">
        <v>540686</v>
      </c>
      <c r="AF162" s="5">
        <v>48508</v>
      </c>
    </row>
    <row r="163" spans="1:32">
      <c r="A163" s="5">
        <v>1397</v>
      </c>
      <c r="B163" s="5">
        <v>2</v>
      </c>
      <c r="C163" s="5" t="s">
        <v>452</v>
      </c>
      <c r="D163" s="5" t="s">
        <v>453</v>
      </c>
      <c r="E163" s="5">
        <v>388</v>
      </c>
      <c r="F163" s="5">
        <v>0</v>
      </c>
      <c r="G163" s="5">
        <v>388</v>
      </c>
      <c r="H163" s="5">
        <v>0</v>
      </c>
      <c r="I163" s="5">
        <v>387</v>
      </c>
      <c r="J163" s="5">
        <v>1</v>
      </c>
      <c r="K163" s="5">
        <v>55627</v>
      </c>
      <c r="L163" s="5">
        <v>50370</v>
      </c>
      <c r="M163" s="5">
        <v>5257</v>
      </c>
      <c r="N163" s="5">
        <v>50295</v>
      </c>
      <c r="O163" s="5">
        <v>5256</v>
      </c>
      <c r="P163" s="5">
        <v>75</v>
      </c>
      <c r="Q163" s="5">
        <v>1</v>
      </c>
      <c r="R163" s="5">
        <v>20094072</v>
      </c>
      <c r="S163" s="5">
        <v>87501725</v>
      </c>
      <c r="T163" s="5">
        <v>24281557</v>
      </c>
      <c r="U163" s="5">
        <v>136349574</v>
      </c>
      <c r="V163" s="5">
        <v>133648995</v>
      </c>
      <c r="W163" s="5">
        <v>7058010</v>
      </c>
      <c r="X163" s="5">
        <v>108627</v>
      </c>
      <c r="Y163" s="5">
        <v>91521365</v>
      </c>
      <c r="Z163" s="5">
        <v>150226233</v>
      </c>
      <c r="AA163" s="5">
        <v>58704868</v>
      </c>
      <c r="AB163" s="5">
        <v>506320</v>
      </c>
      <c r="AC163" s="5">
        <v>6084213</v>
      </c>
      <c r="AD163" s="5">
        <v>724339</v>
      </c>
      <c r="AE163" s="5">
        <v>14014885</v>
      </c>
      <c r="AF163" s="5">
        <v>3517252</v>
      </c>
    </row>
    <row r="164" spans="1:32">
      <c r="A164" s="5">
        <v>1397</v>
      </c>
      <c r="B164" s="5">
        <v>3</v>
      </c>
      <c r="C164" s="5" t="s">
        <v>454</v>
      </c>
      <c r="D164" s="5" t="s">
        <v>455</v>
      </c>
      <c r="E164" s="5">
        <v>274</v>
      </c>
      <c r="F164" s="5">
        <v>0</v>
      </c>
      <c r="G164" s="5">
        <v>274</v>
      </c>
      <c r="H164" s="5">
        <v>0</v>
      </c>
      <c r="I164" s="5">
        <v>274</v>
      </c>
      <c r="J164" s="5">
        <v>0</v>
      </c>
      <c r="K164" s="5">
        <v>42522</v>
      </c>
      <c r="L164" s="5">
        <v>38208</v>
      </c>
      <c r="M164" s="5">
        <v>4313</v>
      </c>
      <c r="N164" s="5">
        <v>38186</v>
      </c>
      <c r="O164" s="5">
        <v>4312</v>
      </c>
      <c r="P164" s="5">
        <v>22</v>
      </c>
      <c r="Q164" s="5">
        <v>1</v>
      </c>
      <c r="R164" s="5">
        <v>15698224</v>
      </c>
      <c r="S164" s="5">
        <v>63601470</v>
      </c>
      <c r="T164" s="5">
        <v>21522659</v>
      </c>
      <c r="U164" s="5">
        <v>99983651</v>
      </c>
      <c r="V164" s="5">
        <v>98811011</v>
      </c>
      <c r="W164" s="5">
        <v>4222626</v>
      </c>
      <c r="X164" s="5">
        <v>55490</v>
      </c>
      <c r="Y164" s="5">
        <v>66865255</v>
      </c>
      <c r="Z164" s="5">
        <v>112417481</v>
      </c>
      <c r="AA164" s="5">
        <v>45552226</v>
      </c>
      <c r="AB164" s="5">
        <v>263686</v>
      </c>
      <c r="AC164" s="5">
        <v>4699130</v>
      </c>
      <c r="AD164" s="5">
        <v>656999</v>
      </c>
      <c r="AE164" s="5">
        <v>11633186</v>
      </c>
      <c r="AF164" s="5">
        <v>2815926</v>
      </c>
    </row>
    <row r="165" spans="1:32">
      <c r="A165" s="5">
        <v>1397</v>
      </c>
      <c r="B165" s="5">
        <v>4</v>
      </c>
      <c r="C165" s="5" t="s">
        <v>456</v>
      </c>
      <c r="D165" s="5" t="s">
        <v>457</v>
      </c>
      <c r="E165" s="5">
        <v>16</v>
      </c>
      <c r="F165" s="5">
        <v>0</v>
      </c>
      <c r="G165" s="5">
        <v>16</v>
      </c>
      <c r="H165" s="5">
        <v>0</v>
      </c>
      <c r="I165" s="5">
        <v>16</v>
      </c>
      <c r="J165" s="5">
        <v>0</v>
      </c>
      <c r="K165" s="5">
        <v>6872</v>
      </c>
      <c r="L165" s="5">
        <v>6524</v>
      </c>
      <c r="M165" s="5">
        <v>348</v>
      </c>
      <c r="N165" s="5">
        <v>6524</v>
      </c>
      <c r="O165" s="5">
        <v>348</v>
      </c>
      <c r="P165" s="5">
        <v>0</v>
      </c>
      <c r="Q165" s="5">
        <v>0</v>
      </c>
      <c r="R165" s="5">
        <v>3959047</v>
      </c>
      <c r="S165" s="5">
        <v>10400352</v>
      </c>
      <c r="T165" s="5">
        <v>1148228</v>
      </c>
      <c r="U165" s="5">
        <v>16517209</v>
      </c>
      <c r="V165" s="5">
        <v>15552729</v>
      </c>
      <c r="W165" s="5">
        <v>15083</v>
      </c>
      <c r="X165" s="5">
        <v>231</v>
      </c>
      <c r="Y165" s="5">
        <v>12265325</v>
      </c>
      <c r="Z165" s="5">
        <v>25038162</v>
      </c>
      <c r="AA165" s="5">
        <v>12772837</v>
      </c>
      <c r="AB165" s="5">
        <v>3067</v>
      </c>
      <c r="AC165" s="5">
        <v>1615736</v>
      </c>
      <c r="AD165" s="5">
        <v>28232</v>
      </c>
      <c r="AE165" s="5">
        <v>2054338</v>
      </c>
      <c r="AF165" s="5">
        <v>787392</v>
      </c>
    </row>
    <row r="166" spans="1:32">
      <c r="A166" s="5">
        <v>1397</v>
      </c>
      <c r="B166" s="5">
        <v>4</v>
      </c>
      <c r="C166" s="5" t="s">
        <v>458</v>
      </c>
      <c r="D166" s="5" t="s">
        <v>459</v>
      </c>
      <c r="E166" s="5">
        <v>2</v>
      </c>
      <c r="F166" s="5">
        <v>0</v>
      </c>
      <c r="G166" s="5">
        <v>2</v>
      </c>
      <c r="H166" s="5">
        <v>0</v>
      </c>
      <c r="I166" s="5">
        <v>2</v>
      </c>
      <c r="J166" s="5">
        <v>0</v>
      </c>
      <c r="K166" s="5">
        <v>326</v>
      </c>
      <c r="L166" s="5">
        <v>281</v>
      </c>
      <c r="M166" s="5">
        <v>45</v>
      </c>
      <c r="N166" s="5">
        <v>281</v>
      </c>
      <c r="O166" s="5">
        <v>45</v>
      </c>
      <c r="P166" s="5">
        <v>0</v>
      </c>
      <c r="Q166" s="5">
        <v>0</v>
      </c>
      <c r="R166" s="5">
        <v>78030</v>
      </c>
      <c r="S166" s="5">
        <v>74276</v>
      </c>
      <c r="T166" s="5">
        <v>5787</v>
      </c>
      <c r="U166" s="5">
        <v>203711</v>
      </c>
      <c r="V166" s="5">
        <v>193395</v>
      </c>
      <c r="W166" s="5">
        <v>27913</v>
      </c>
      <c r="X166" s="5">
        <v>392</v>
      </c>
      <c r="Y166" s="5">
        <v>86204</v>
      </c>
      <c r="Z166" s="5">
        <v>210883</v>
      </c>
      <c r="AA166" s="5">
        <v>124679</v>
      </c>
      <c r="AB166" s="5">
        <v>0</v>
      </c>
      <c r="AC166" s="5">
        <v>10132</v>
      </c>
      <c r="AD166" s="5">
        <v>0</v>
      </c>
      <c r="AE166" s="5">
        <v>62995</v>
      </c>
      <c r="AF166" s="5">
        <v>5321</v>
      </c>
    </row>
    <row r="167" spans="1:32">
      <c r="A167" s="5">
        <v>1397</v>
      </c>
      <c r="B167" s="5">
        <v>4</v>
      </c>
      <c r="C167" s="5" t="s">
        <v>460</v>
      </c>
      <c r="D167" s="5" t="s">
        <v>461</v>
      </c>
      <c r="E167" s="5">
        <v>70</v>
      </c>
      <c r="F167" s="5">
        <v>0</v>
      </c>
      <c r="G167" s="5">
        <v>70</v>
      </c>
      <c r="H167" s="5">
        <v>0</v>
      </c>
      <c r="I167" s="5">
        <v>70</v>
      </c>
      <c r="J167" s="5">
        <v>0</v>
      </c>
      <c r="K167" s="5">
        <v>10338</v>
      </c>
      <c r="L167" s="5">
        <v>9124</v>
      </c>
      <c r="M167" s="5">
        <v>1214</v>
      </c>
      <c r="N167" s="5">
        <v>9121</v>
      </c>
      <c r="O167" s="5">
        <v>1214</v>
      </c>
      <c r="P167" s="5">
        <v>3</v>
      </c>
      <c r="Q167" s="5">
        <v>0</v>
      </c>
      <c r="R167" s="5">
        <v>3701733</v>
      </c>
      <c r="S167" s="5">
        <v>14687264</v>
      </c>
      <c r="T167" s="5">
        <v>4294852</v>
      </c>
      <c r="U167" s="5">
        <v>24418822</v>
      </c>
      <c r="V167" s="5">
        <v>24343239</v>
      </c>
      <c r="W167" s="5">
        <v>856395</v>
      </c>
      <c r="X167" s="5">
        <v>11919</v>
      </c>
      <c r="Y167" s="5">
        <v>15163655</v>
      </c>
      <c r="Z167" s="5">
        <v>24954075</v>
      </c>
      <c r="AA167" s="5">
        <v>9790421</v>
      </c>
      <c r="AB167" s="5">
        <v>166195</v>
      </c>
      <c r="AC167" s="5">
        <v>970624</v>
      </c>
      <c r="AD167" s="5">
        <v>266583</v>
      </c>
      <c r="AE167" s="5">
        <v>2803229</v>
      </c>
      <c r="AF167" s="5">
        <v>595222</v>
      </c>
    </row>
    <row r="168" spans="1:32">
      <c r="A168" s="5">
        <v>1397</v>
      </c>
      <c r="B168" s="5">
        <v>4</v>
      </c>
      <c r="C168" s="5" t="s">
        <v>462</v>
      </c>
      <c r="D168" s="5" t="s">
        <v>463</v>
      </c>
      <c r="E168" s="5">
        <v>21</v>
      </c>
      <c r="F168" s="5">
        <v>0</v>
      </c>
      <c r="G168" s="5">
        <v>21</v>
      </c>
      <c r="H168" s="5">
        <v>0</v>
      </c>
      <c r="I168" s="5">
        <v>21</v>
      </c>
      <c r="J168" s="5">
        <v>0</v>
      </c>
      <c r="K168" s="5">
        <v>2298</v>
      </c>
      <c r="L168" s="5">
        <v>1923</v>
      </c>
      <c r="M168" s="5">
        <v>375</v>
      </c>
      <c r="N168" s="5">
        <v>1921</v>
      </c>
      <c r="O168" s="5">
        <v>375</v>
      </c>
      <c r="P168" s="5">
        <v>2</v>
      </c>
      <c r="Q168" s="5">
        <v>0</v>
      </c>
      <c r="R168" s="5">
        <v>672834</v>
      </c>
      <c r="S168" s="5">
        <v>2099343</v>
      </c>
      <c r="T168" s="5">
        <v>246648</v>
      </c>
      <c r="U168" s="5">
        <v>3583025</v>
      </c>
      <c r="V168" s="5">
        <v>3522250</v>
      </c>
      <c r="W168" s="5">
        <v>0</v>
      </c>
      <c r="X168" s="5">
        <v>0</v>
      </c>
      <c r="Y168" s="5">
        <v>2182160</v>
      </c>
      <c r="Z168" s="5">
        <v>3682938</v>
      </c>
      <c r="AA168" s="5">
        <v>1500778</v>
      </c>
      <c r="AB168" s="5">
        <v>13347</v>
      </c>
      <c r="AC168" s="5">
        <v>187934</v>
      </c>
      <c r="AD168" s="5">
        <v>14319</v>
      </c>
      <c r="AE168" s="5">
        <v>134885</v>
      </c>
      <c r="AF168" s="5">
        <v>57279</v>
      </c>
    </row>
    <row r="169" spans="1:32">
      <c r="A169" s="5">
        <v>1397</v>
      </c>
      <c r="B169" s="5">
        <v>4</v>
      </c>
      <c r="C169" s="5" t="s">
        <v>464</v>
      </c>
      <c r="D169" s="5" t="s">
        <v>465</v>
      </c>
      <c r="E169" s="5">
        <v>10</v>
      </c>
      <c r="F169" s="5">
        <v>0</v>
      </c>
      <c r="G169" s="5">
        <v>10</v>
      </c>
      <c r="H169" s="5">
        <v>0</v>
      </c>
      <c r="I169" s="5">
        <v>10</v>
      </c>
      <c r="J169" s="5">
        <v>0</v>
      </c>
      <c r="K169" s="5">
        <v>1463</v>
      </c>
      <c r="L169" s="5">
        <v>1319</v>
      </c>
      <c r="M169" s="5">
        <v>144</v>
      </c>
      <c r="N169" s="5">
        <v>1319</v>
      </c>
      <c r="O169" s="5">
        <v>144</v>
      </c>
      <c r="P169" s="5">
        <v>0</v>
      </c>
      <c r="Q169" s="5">
        <v>0</v>
      </c>
      <c r="R169" s="5">
        <v>543723</v>
      </c>
      <c r="S169" s="5">
        <v>4233420</v>
      </c>
      <c r="T169" s="5">
        <v>904138</v>
      </c>
      <c r="U169" s="5">
        <v>5397609</v>
      </c>
      <c r="V169" s="5">
        <v>6118983</v>
      </c>
      <c r="W169" s="5">
        <v>29489</v>
      </c>
      <c r="X169" s="5">
        <v>426</v>
      </c>
      <c r="Y169" s="5">
        <v>4331101</v>
      </c>
      <c r="Z169" s="5">
        <v>5626560</v>
      </c>
      <c r="AA169" s="5">
        <v>1295460</v>
      </c>
      <c r="AB169" s="5">
        <v>22</v>
      </c>
      <c r="AC169" s="5">
        <v>89304</v>
      </c>
      <c r="AD169" s="5">
        <v>4329</v>
      </c>
      <c r="AE169" s="5">
        <v>119677</v>
      </c>
      <c r="AF169" s="5">
        <v>69329</v>
      </c>
    </row>
    <row r="170" spans="1:32">
      <c r="A170" s="5">
        <v>1397</v>
      </c>
      <c r="B170" s="5">
        <v>4</v>
      </c>
      <c r="C170" s="5" t="s">
        <v>466</v>
      </c>
      <c r="D170" s="5" t="s">
        <v>467</v>
      </c>
      <c r="E170" s="5">
        <v>27</v>
      </c>
      <c r="F170" s="5">
        <v>0</v>
      </c>
      <c r="G170" s="5">
        <v>27</v>
      </c>
      <c r="H170" s="5">
        <v>0</v>
      </c>
      <c r="I170" s="5">
        <v>27</v>
      </c>
      <c r="J170" s="5">
        <v>0</v>
      </c>
      <c r="K170" s="5">
        <v>3029</v>
      </c>
      <c r="L170" s="5">
        <v>2635</v>
      </c>
      <c r="M170" s="5">
        <v>394</v>
      </c>
      <c r="N170" s="5">
        <v>2635</v>
      </c>
      <c r="O170" s="5">
        <v>394</v>
      </c>
      <c r="P170" s="5">
        <v>0</v>
      </c>
      <c r="Q170" s="5">
        <v>0</v>
      </c>
      <c r="R170" s="5">
        <v>879608</v>
      </c>
      <c r="S170" s="5">
        <v>4750545</v>
      </c>
      <c r="T170" s="5">
        <v>2092611</v>
      </c>
      <c r="U170" s="5">
        <v>7576714</v>
      </c>
      <c r="V170" s="5">
        <v>7116858</v>
      </c>
      <c r="W170" s="5">
        <v>0</v>
      </c>
      <c r="X170" s="5">
        <v>0</v>
      </c>
      <c r="Y170" s="5">
        <v>4935345</v>
      </c>
      <c r="Z170" s="5">
        <v>8195225</v>
      </c>
      <c r="AA170" s="5">
        <v>3259880</v>
      </c>
      <c r="AB170" s="5">
        <v>1842</v>
      </c>
      <c r="AC170" s="5">
        <v>256781</v>
      </c>
      <c r="AD170" s="5">
        <v>136329</v>
      </c>
      <c r="AE170" s="5">
        <v>1548304</v>
      </c>
      <c r="AF170" s="5">
        <v>239835</v>
      </c>
    </row>
    <row r="171" spans="1:32">
      <c r="A171" s="5">
        <v>1397</v>
      </c>
      <c r="B171" s="5">
        <v>4</v>
      </c>
      <c r="C171" s="5" t="s">
        <v>468</v>
      </c>
      <c r="D171" s="5" t="s">
        <v>469</v>
      </c>
      <c r="E171" s="5">
        <v>6</v>
      </c>
      <c r="F171" s="5">
        <v>0</v>
      </c>
      <c r="G171" s="5">
        <v>6</v>
      </c>
      <c r="H171" s="5">
        <v>0</v>
      </c>
      <c r="I171" s="5">
        <v>6</v>
      </c>
      <c r="J171" s="5">
        <v>0</v>
      </c>
      <c r="K171" s="5">
        <v>966</v>
      </c>
      <c r="L171" s="5">
        <v>841</v>
      </c>
      <c r="M171" s="5">
        <v>125</v>
      </c>
      <c r="N171" s="5">
        <v>841</v>
      </c>
      <c r="O171" s="5">
        <v>125</v>
      </c>
      <c r="P171" s="5">
        <v>0</v>
      </c>
      <c r="Q171" s="5">
        <v>0</v>
      </c>
      <c r="R171" s="5">
        <v>338021</v>
      </c>
      <c r="S171" s="5">
        <v>58494</v>
      </c>
      <c r="T171" s="5">
        <v>22620</v>
      </c>
      <c r="U171" s="5">
        <v>196853</v>
      </c>
      <c r="V171" s="5">
        <v>199596</v>
      </c>
      <c r="W171" s="5">
        <v>0</v>
      </c>
      <c r="X171" s="5">
        <v>0</v>
      </c>
      <c r="Y171" s="5">
        <v>66669</v>
      </c>
      <c r="Z171" s="5">
        <v>814659</v>
      </c>
      <c r="AA171" s="5">
        <v>747990</v>
      </c>
      <c r="AB171" s="5">
        <v>126</v>
      </c>
      <c r="AC171" s="5">
        <v>36656</v>
      </c>
      <c r="AD171" s="5">
        <v>52119</v>
      </c>
      <c r="AE171" s="5">
        <v>57805</v>
      </c>
      <c r="AF171" s="5">
        <v>47515</v>
      </c>
    </row>
    <row r="172" spans="1:32">
      <c r="A172" s="5">
        <v>1397</v>
      </c>
      <c r="B172" s="5">
        <v>4</v>
      </c>
      <c r="C172" s="5" t="s">
        <v>470</v>
      </c>
      <c r="D172" s="5" t="s">
        <v>471</v>
      </c>
      <c r="E172" s="5">
        <v>121</v>
      </c>
      <c r="F172" s="5">
        <v>0</v>
      </c>
      <c r="G172" s="5">
        <v>121</v>
      </c>
      <c r="H172" s="5">
        <v>0</v>
      </c>
      <c r="I172" s="5">
        <v>121</v>
      </c>
      <c r="J172" s="5">
        <v>0</v>
      </c>
      <c r="K172" s="5">
        <v>17230</v>
      </c>
      <c r="L172" s="5">
        <v>15562</v>
      </c>
      <c r="M172" s="5">
        <v>1668</v>
      </c>
      <c r="N172" s="5">
        <v>15545</v>
      </c>
      <c r="O172" s="5">
        <v>1667</v>
      </c>
      <c r="P172" s="5">
        <v>17</v>
      </c>
      <c r="Q172" s="5">
        <v>1</v>
      </c>
      <c r="R172" s="5">
        <v>5525227</v>
      </c>
      <c r="S172" s="5">
        <v>27297776</v>
      </c>
      <c r="T172" s="5">
        <v>12807776</v>
      </c>
      <c r="U172" s="5">
        <v>42089707</v>
      </c>
      <c r="V172" s="5">
        <v>41763961</v>
      </c>
      <c r="W172" s="5">
        <v>3293745</v>
      </c>
      <c r="X172" s="5">
        <v>42522</v>
      </c>
      <c r="Y172" s="5">
        <v>27834796</v>
      </c>
      <c r="Z172" s="5">
        <v>43894978</v>
      </c>
      <c r="AA172" s="5">
        <v>16060182</v>
      </c>
      <c r="AB172" s="5">
        <v>79087</v>
      </c>
      <c r="AC172" s="5">
        <v>1531963</v>
      </c>
      <c r="AD172" s="5">
        <v>155088</v>
      </c>
      <c r="AE172" s="5">
        <v>4851952</v>
      </c>
      <c r="AF172" s="5">
        <v>1014033</v>
      </c>
    </row>
    <row r="173" spans="1:32">
      <c r="A173" s="5">
        <v>1397</v>
      </c>
      <c r="B173" s="5">
        <v>3</v>
      </c>
      <c r="C173" s="5" t="s">
        <v>472</v>
      </c>
      <c r="D173" s="5" t="s">
        <v>473</v>
      </c>
      <c r="E173" s="5">
        <v>115</v>
      </c>
      <c r="F173" s="5">
        <v>0</v>
      </c>
      <c r="G173" s="5">
        <v>115</v>
      </c>
      <c r="H173" s="5">
        <v>0</v>
      </c>
      <c r="I173" s="5">
        <v>114</v>
      </c>
      <c r="J173" s="5">
        <v>1</v>
      </c>
      <c r="K173" s="5">
        <v>13105</v>
      </c>
      <c r="L173" s="5">
        <v>12162</v>
      </c>
      <c r="M173" s="5">
        <v>944</v>
      </c>
      <c r="N173" s="5">
        <v>12108</v>
      </c>
      <c r="O173" s="5">
        <v>944</v>
      </c>
      <c r="P173" s="5">
        <v>54</v>
      </c>
      <c r="Q173" s="5">
        <v>0</v>
      </c>
      <c r="R173" s="5">
        <v>4395848</v>
      </c>
      <c r="S173" s="5">
        <v>23900255</v>
      </c>
      <c r="T173" s="5">
        <v>2758897</v>
      </c>
      <c r="U173" s="5">
        <v>36365923</v>
      </c>
      <c r="V173" s="5">
        <v>34837984</v>
      </c>
      <c r="W173" s="5">
        <v>2835384</v>
      </c>
      <c r="X173" s="5">
        <v>53137</v>
      </c>
      <c r="Y173" s="5">
        <v>24656110</v>
      </c>
      <c r="Z173" s="5">
        <v>37808753</v>
      </c>
      <c r="AA173" s="5">
        <v>13152642</v>
      </c>
      <c r="AB173" s="5">
        <v>242634</v>
      </c>
      <c r="AC173" s="5">
        <v>1385082</v>
      </c>
      <c r="AD173" s="5">
        <v>67340</v>
      </c>
      <c r="AE173" s="5">
        <v>2381700</v>
      </c>
      <c r="AF173" s="5">
        <v>701326</v>
      </c>
    </row>
    <row r="174" spans="1:32">
      <c r="A174" s="5">
        <v>1397</v>
      </c>
      <c r="B174" s="5">
        <v>4</v>
      </c>
      <c r="C174" s="5" t="s">
        <v>474</v>
      </c>
      <c r="D174" s="5" t="s">
        <v>475</v>
      </c>
      <c r="E174" s="5">
        <v>23</v>
      </c>
      <c r="F174" s="5">
        <v>0</v>
      </c>
      <c r="G174" s="5">
        <v>23</v>
      </c>
      <c r="H174" s="5">
        <v>0</v>
      </c>
      <c r="I174" s="5">
        <v>23</v>
      </c>
      <c r="J174" s="5">
        <v>0</v>
      </c>
      <c r="K174" s="5">
        <v>2743</v>
      </c>
      <c r="L174" s="5">
        <v>2537</v>
      </c>
      <c r="M174" s="5">
        <v>206</v>
      </c>
      <c r="N174" s="5">
        <v>2535</v>
      </c>
      <c r="O174" s="5">
        <v>206</v>
      </c>
      <c r="P174" s="5">
        <v>2</v>
      </c>
      <c r="Q174" s="5">
        <v>0</v>
      </c>
      <c r="R174" s="5">
        <v>1002076</v>
      </c>
      <c r="S174" s="5">
        <v>11322495</v>
      </c>
      <c r="T174" s="5">
        <v>457968</v>
      </c>
      <c r="U174" s="5">
        <v>15933865</v>
      </c>
      <c r="V174" s="5">
        <v>14881555</v>
      </c>
      <c r="W174" s="5">
        <v>627224</v>
      </c>
      <c r="X174" s="5">
        <v>6982</v>
      </c>
      <c r="Y174" s="5">
        <v>11393202</v>
      </c>
      <c r="Z174" s="5">
        <v>16147127</v>
      </c>
      <c r="AA174" s="5">
        <v>4753925</v>
      </c>
      <c r="AB174" s="5">
        <v>151305</v>
      </c>
      <c r="AC174" s="5">
        <v>561205</v>
      </c>
      <c r="AD174" s="5">
        <v>16376</v>
      </c>
      <c r="AE174" s="5">
        <v>126447</v>
      </c>
      <c r="AF174" s="5">
        <v>70870</v>
      </c>
    </row>
    <row r="175" spans="1:32">
      <c r="A175" s="5">
        <v>1397</v>
      </c>
      <c r="B175" s="5">
        <v>4</v>
      </c>
      <c r="C175" s="5" t="s">
        <v>476</v>
      </c>
      <c r="D175" s="5" t="s">
        <v>477</v>
      </c>
      <c r="E175" s="5">
        <v>14</v>
      </c>
      <c r="F175" s="5">
        <v>0</v>
      </c>
      <c r="G175" s="5">
        <v>14</v>
      </c>
      <c r="H175" s="5">
        <v>0</v>
      </c>
      <c r="I175" s="5">
        <v>13</v>
      </c>
      <c r="J175" s="5">
        <v>1</v>
      </c>
      <c r="K175" s="5">
        <v>2197</v>
      </c>
      <c r="L175" s="5">
        <v>2062</v>
      </c>
      <c r="M175" s="5">
        <v>135</v>
      </c>
      <c r="N175" s="5">
        <v>2058</v>
      </c>
      <c r="O175" s="5">
        <v>135</v>
      </c>
      <c r="P175" s="5">
        <v>4</v>
      </c>
      <c r="Q175" s="5">
        <v>0</v>
      </c>
      <c r="R175" s="5">
        <v>852424</v>
      </c>
      <c r="S175" s="5">
        <v>1477758</v>
      </c>
      <c r="T175" s="5">
        <v>86766</v>
      </c>
      <c r="U175" s="5">
        <v>2188182</v>
      </c>
      <c r="V175" s="5">
        <v>2138486</v>
      </c>
      <c r="W175" s="5">
        <v>34441</v>
      </c>
      <c r="X175" s="5">
        <v>517</v>
      </c>
      <c r="Y175" s="5">
        <v>1534775</v>
      </c>
      <c r="Z175" s="5">
        <v>2615946</v>
      </c>
      <c r="AA175" s="5">
        <v>1081172</v>
      </c>
      <c r="AB175" s="5">
        <v>72066</v>
      </c>
      <c r="AC175" s="5">
        <v>127217</v>
      </c>
      <c r="AD175" s="5">
        <v>9922</v>
      </c>
      <c r="AE175" s="5">
        <v>457032</v>
      </c>
      <c r="AF175" s="5">
        <v>13934</v>
      </c>
    </row>
    <row r="176" spans="1:32">
      <c r="A176" s="5">
        <v>1397</v>
      </c>
      <c r="B176" s="5">
        <v>4</v>
      </c>
      <c r="C176" s="5" t="s">
        <v>478</v>
      </c>
      <c r="D176" s="5" t="s">
        <v>479</v>
      </c>
      <c r="E176" s="5">
        <v>2</v>
      </c>
      <c r="F176" s="5">
        <v>0</v>
      </c>
      <c r="G176" s="5">
        <v>2</v>
      </c>
      <c r="H176" s="5">
        <v>0</v>
      </c>
      <c r="I176" s="5">
        <v>2</v>
      </c>
      <c r="J176" s="5">
        <v>0</v>
      </c>
      <c r="K176" s="5">
        <v>339</v>
      </c>
      <c r="L176" s="5">
        <v>333</v>
      </c>
      <c r="M176" s="5">
        <v>6</v>
      </c>
      <c r="N176" s="5">
        <v>333</v>
      </c>
      <c r="O176" s="5">
        <v>6</v>
      </c>
      <c r="P176" s="5">
        <v>0</v>
      </c>
      <c r="Q176" s="5">
        <v>0</v>
      </c>
      <c r="R176" s="5">
        <v>98717</v>
      </c>
      <c r="S176" s="5">
        <v>510639</v>
      </c>
      <c r="T176" s="5">
        <v>0</v>
      </c>
      <c r="U176" s="5">
        <v>724267</v>
      </c>
      <c r="V176" s="5">
        <v>746455</v>
      </c>
      <c r="W176" s="5">
        <v>0</v>
      </c>
      <c r="X176" s="5">
        <v>0</v>
      </c>
      <c r="Y176" s="5">
        <v>524054</v>
      </c>
      <c r="Z176" s="5">
        <v>830975</v>
      </c>
      <c r="AA176" s="5">
        <v>306921</v>
      </c>
      <c r="AB176" s="5">
        <v>0</v>
      </c>
      <c r="AC176" s="5">
        <v>102469</v>
      </c>
      <c r="AD176" s="5">
        <v>0</v>
      </c>
      <c r="AE176" s="5">
        <v>160387</v>
      </c>
      <c r="AF176" s="5">
        <v>420</v>
      </c>
    </row>
    <row r="177" spans="1:32">
      <c r="A177" s="5">
        <v>1397</v>
      </c>
      <c r="B177" s="5">
        <v>4</v>
      </c>
      <c r="C177" s="5" t="s">
        <v>480</v>
      </c>
      <c r="D177" s="5" t="s">
        <v>481</v>
      </c>
      <c r="E177" s="5">
        <v>30</v>
      </c>
      <c r="F177" s="5">
        <v>0</v>
      </c>
      <c r="G177" s="5">
        <v>30</v>
      </c>
      <c r="H177" s="5">
        <v>0</v>
      </c>
      <c r="I177" s="5">
        <v>30</v>
      </c>
      <c r="J177" s="5">
        <v>0</v>
      </c>
      <c r="K177" s="5">
        <v>2955</v>
      </c>
      <c r="L177" s="5">
        <v>2795</v>
      </c>
      <c r="M177" s="5">
        <v>161</v>
      </c>
      <c r="N177" s="5">
        <v>2780</v>
      </c>
      <c r="O177" s="5">
        <v>161</v>
      </c>
      <c r="P177" s="5">
        <v>15</v>
      </c>
      <c r="Q177" s="5">
        <v>0</v>
      </c>
      <c r="R177" s="5">
        <v>1162232</v>
      </c>
      <c r="S177" s="5">
        <v>4881998</v>
      </c>
      <c r="T177" s="5">
        <v>506010</v>
      </c>
      <c r="U177" s="5">
        <v>7895246</v>
      </c>
      <c r="V177" s="5">
        <v>7592528</v>
      </c>
      <c r="W177" s="5">
        <v>306010</v>
      </c>
      <c r="X177" s="5">
        <v>4725</v>
      </c>
      <c r="Y177" s="5">
        <v>5219327</v>
      </c>
      <c r="Z177" s="5">
        <v>8197865</v>
      </c>
      <c r="AA177" s="5">
        <v>2978537</v>
      </c>
      <c r="AB177" s="5">
        <v>17559</v>
      </c>
      <c r="AC177" s="5">
        <v>261326</v>
      </c>
      <c r="AD177" s="5">
        <v>19330</v>
      </c>
      <c r="AE177" s="5">
        <v>511623</v>
      </c>
      <c r="AF177" s="5">
        <v>180591</v>
      </c>
    </row>
    <row r="178" spans="1:32">
      <c r="A178" s="5">
        <v>1397</v>
      </c>
      <c r="B178" s="5">
        <v>4</v>
      </c>
      <c r="C178" s="5" t="s">
        <v>482</v>
      </c>
      <c r="D178" s="5" t="s">
        <v>483</v>
      </c>
      <c r="E178" s="5">
        <v>24</v>
      </c>
      <c r="F178" s="5">
        <v>0</v>
      </c>
      <c r="G178" s="5">
        <v>24</v>
      </c>
      <c r="H178" s="5">
        <v>0</v>
      </c>
      <c r="I178" s="5">
        <v>24</v>
      </c>
      <c r="J178" s="5">
        <v>0</v>
      </c>
      <c r="K178" s="5">
        <v>1982</v>
      </c>
      <c r="L178" s="5">
        <v>1803</v>
      </c>
      <c r="M178" s="5">
        <v>179</v>
      </c>
      <c r="N178" s="5">
        <v>1784</v>
      </c>
      <c r="O178" s="5">
        <v>179</v>
      </c>
      <c r="P178" s="5">
        <v>19</v>
      </c>
      <c r="Q178" s="5">
        <v>0</v>
      </c>
      <c r="R178" s="5">
        <v>497716</v>
      </c>
      <c r="S178" s="5">
        <v>1558917</v>
      </c>
      <c r="T178" s="5">
        <v>744288</v>
      </c>
      <c r="U178" s="5">
        <v>2969948</v>
      </c>
      <c r="V178" s="5">
        <v>2870996</v>
      </c>
      <c r="W178" s="5">
        <v>439728</v>
      </c>
      <c r="X178" s="5">
        <v>5680</v>
      </c>
      <c r="Y178" s="5">
        <v>1590373</v>
      </c>
      <c r="Z178" s="5">
        <v>3118718</v>
      </c>
      <c r="AA178" s="5">
        <v>1528345</v>
      </c>
      <c r="AB178" s="5">
        <v>0</v>
      </c>
      <c r="AC178" s="5">
        <v>101428</v>
      </c>
      <c r="AD178" s="5">
        <v>4068</v>
      </c>
      <c r="AE178" s="5">
        <v>400668</v>
      </c>
      <c r="AF178" s="5">
        <v>101329</v>
      </c>
    </row>
    <row r="179" spans="1:32">
      <c r="A179" s="5">
        <v>1397</v>
      </c>
      <c r="B179" s="5">
        <v>4</v>
      </c>
      <c r="C179" s="5" t="s">
        <v>484</v>
      </c>
      <c r="D179" s="5" t="s">
        <v>485</v>
      </c>
      <c r="E179" s="5">
        <v>4</v>
      </c>
      <c r="F179" s="5">
        <v>0</v>
      </c>
      <c r="G179" s="5">
        <v>4</v>
      </c>
      <c r="H179" s="5">
        <v>0</v>
      </c>
      <c r="I179" s="5">
        <v>4</v>
      </c>
      <c r="J179" s="5">
        <v>0</v>
      </c>
      <c r="K179" s="5">
        <v>252</v>
      </c>
      <c r="L179" s="5">
        <v>244</v>
      </c>
      <c r="M179" s="5">
        <v>8</v>
      </c>
      <c r="N179" s="5">
        <v>232</v>
      </c>
      <c r="O179" s="5">
        <v>8</v>
      </c>
      <c r="P179" s="5">
        <v>12</v>
      </c>
      <c r="Q179" s="5">
        <v>0</v>
      </c>
      <c r="R179" s="5">
        <v>61598</v>
      </c>
      <c r="S179" s="5">
        <v>137263</v>
      </c>
      <c r="T179" s="5">
        <v>0</v>
      </c>
      <c r="U179" s="5">
        <v>221433</v>
      </c>
      <c r="V179" s="5">
        <v>222496</v>
      </c>
      <c r="W179" s="5">
        <v>0</v>
      </c>
      <c r="X179" s="5">
        <v>0</v>
      </c>
      <c r="Y179" s="5">
        <v>140912</v>
      </c>
      <c r="Z179" s="5">
        <v>222848</v>
      </c>
      <c r="AA179" s="5">
        <v>81936</v>
      </c>
      <c r="AB179" s="5">
        <v>0</v>
      </c>
      <c r="AC179" s="5">
        <v>12019</v>
      </c>
      <c r="AD179" s="5">
        <v>8259</v>
      </c>
      <c r="AE179" s="5">
        <v>-14800</v>
      </c>
      <c r="AF179" s="5">
        <v>352</v>
      </c>
    </row>
    <row r="180" spans="1:32">
      <c r="A180" s="5">
        <v>1397</v>
      </c>
      <c r="B180" s="5">
        <v>4</v>
      </c>
      <c r="C180" s="5" t="s">
        <v>486</v>
      </c>
      <c r="D180" s="5" t="s">
        <v>487</v>
      </c>
      <c r="E180" s="5">
        <v>19</v>
      </c>
      <c r="F180" s="5">
        <v>0</v>
      </c>
      <c r="G180" s="5">
        <v>19</v>
      </c>
      <c r="H180" s="5">
        <v>0</v>
      </c>
      <c r="I180" s="5">
        <v>19</v>
      </c>
      <c r="J180" s="5">
        <v>0</v>
      </c>
      <c r="K180" s="5">
        <v>2638</v>
      </c>
      <c r="L180" s="5">
        <v>2388</v>
      </c>
      <c r="M180" s="5">
        <v>250</v>
      </c>
      <c r="N180" s="5">
        <v>2386</v>
      </c>
      <c r="O180" s="5">
        <v>250</v>
      </c>
      <c r="P180" s="5">
        <v>2</v>
      </c>
      <c r="Q180" s="5">
        <v>0</v>
      </c>
      <c r="R180" s="5">
        <v>721084</v>
      </c>
      <c r="S180" s="5">
        <v>4011185</v>
      </c>
      <c r="T180" s="5">
        <v>963866</v>
      </c>
      <c r="U180" s="5">
        <v>6432983</v>
      </c>
      <c r="V180" s="5">
        <v>6385467</v>
      </c>
      <c r="W180" s="5">
        <v>1427982</v>
      </c>
      <c r="X180" s="5">
        <v>35233</v>
      </c>
      <c r="Y180" s="5">
        <v>4253468</v>
      </c>
      <c r="Z180" s="5">
        <v>6675274</v>
      </c>
      <c r="AA180" s="5">
        <v>2421806</v>
      </c>
      <c r="AB180" s="5">
        <v>1704</v>
      </c>
      <c r="AC180" s="5">
        <v>219418</v>
      </c>
      <c r="AD180" s="5">
        <v>9384</v>
      </c>
      <c r="AE180" s="5">
        <v>740343</v>
      </c>
      <c r="AF180" s="5">
        <v>333831</v>
      </c>
    </row>
    <row r="181" spans="1:32">
      <c r="A181" s="5">
        <v>1397</v>
      </c>
      <c r="B181" s="5">
        <v>2</v>
      </c>
      <c r="C181" s="5" t="s">
        <v>488</v>
      </c>
      <c r="D181" s="5" t="s">
        <v>489</v>
      </c>
      <c r="E181" s="5">
        <v>389</v>
      </c>
      <c r="F181" s="5">
        <v>2</v>
      </c>
      <c r="G181" s="5">
        <v>386</v>
      </c>
      <c r="H181" s="5">
        <v>1</v>
      </c>
      <c r="I181" s="5">
        <v>384</v>
      </c>
      <c r="J181" s="5">
        <v>5</v>
      </c>
      <c r="K181" s="5">
        <v>156778</v>
      </c>
      <c r="L181" s="5">
        <v>141559</v>
      </c>
      <c r="M181" s="5">
        <v>15219</v>
      </c>
      <c r="N181" s="5">
        <v>141520</v>
      </c>
      <c r="O181" s="5">
        <v>15217</v>
      </c>
      <c r="P181" s="5">
        <v>39</v>
      </c>
      <c r="Q181" s="5">
        <v>2</v>
      </c>
      <c r="R181" s="5">
        <v>89260837</v>
      </c>
      <c r="S181" s="5">
        <v>551780585</v>
      </c>
      <c r="T181" s="5">
        <v>152108468</v>
      </c>
      <c r="U181" s="5">
        <v>622252344</v>
      </c>
      <c r="V181" s="5">
        <v>606852154</v>
      </c>
      <c r="W181" s="5">
        <v>2284935</v>
      </c>
      <c r="X181" s="5">
        <v>26544</v>
      </c>
      <c r="Y181" s="5">
        <v>565065310</v>
      </c>
      <c r="Z181" s="5">
        <v>651676178</v>
      </c>
      <c r="AA181" s="5">
        <v>86610868</v>
      </c>
      <c r="AB181" s="5">
        <v>16447348</v>
      </c>
      <c r="AC181" s="5">
        <v>36328284</v>
      </c>
      <c r="AD181" s="5">
        <v>1369344</v>
      </c>
      <c r="AE181" s="5">
        <v>49900621</v>
      </c>
      <c r="AF181" s="5">
        <v>14341197</v>
      </c>
    </row>
    <row r="182" spans="1:32">
      <c r="A182" s="5">
        <v>1397</v>
      </c>
      <c r="B182" s="5">
        <v>3</v>
      </c>
      <c r="C182" s="5" t="s">
        <v>490</v>
      </c>
      <c r="D182" s="5" t="s">
        <v>491</v>
      </c>
      <c r="E182" s="5">
        <v>49</v>
      </c>
      <c r="F182" s="5">
        <v>0</v>
      </c>
      <c r="G182" s="5">
        <v>48</v>
      </c>
      <c r="H182" s="5">
        <v>1</v>
      </c>
      <c r="I182" s="5">
        <v>45</v>
      </c>
      <c r="J182" s="5">
        <v>4</v>
      </c>
      <c r="K182" s="5">
        <v>77112</v>
      </c>
      <c r="L182" s="5">
        <v>75036</v>
      </c>
      <c r="M182" s="5">
        <v>2076</v>
      </c>
      <c r="N182" s="5">
        <v>75029</v>
      </c>
      <c r="O182" s="5">
        <v>2075</v>
      </c>
      <c r="P182" s="5">
        <v>7</v>
      </c>
      <c r="Q182" s="5">
        <v>1</v>
      </c>
      <c r="R182" s="5">
        <v>59961332</v>
      </c>
      <c r="S182" s="5">
        <v>388118752</v>
      </c>
      <c r="T182" s="5">
        <v>105657167</v>
      </c>
      <c r="U182" s="5">
        <v>394342393</v>
      </c>
      <c r="V182" s="5">
        <v>376213892</v>
      </c>
      <c r="W182" s="5">
        <v>1176162</v>
      </c>
      <c r="X182" s="5">
        <v>10254</v>
      </c>
      <c r="Y182" s="5">
        <v>397377604</v>
      </c>
      <c r="Z182" s="5">
        <v>418966688</v>
      </c>
      <c r="AA182" s="5">
        <v>21589083</v>
      </c>
      <c r="AB182" s="5">
        <v>16308111</v>
      </c>
      <c r="AC182" s="5">
        <v>31057698</v>
      </c>
      <c r="AD182" s="5">
        <v>243046</v>
      </c>
      <c r="AE182" s="5">
        <v>39573878</v>
      </c>
      <c r="AF182" s="5">
        <v>5344676</v>
      </c>
    </row>
    <row r="183" spans="1:32">
      <c r="A183" s="5">
        <v>1397</v>
      </c>
      <c r="B183" s="5">
        <v>4</v>
      </c>
      <c r="C183" s="5" t="s">
        <v>492</v>
      </c>
      <c r="D183" s="5" t="s">
        <v>491</v>
      </c>
      <c r="E183" s="5">
        <v>49</v>
      </c>
      <c r="F183" s="5">
        <v>0</v>
      </c>
      <c r="G183" s="5">
        <v>48</v>
      </c>
      <c r="H183" s="5">
        <v>1</v>
      </c>
      <c r="I183" s="5">
        <v>45</v>
      </c>
      <c r="J183" s="5">
        <v>4</v>
      </c>
      <c r="K183" s="5">
        <v>77112</v>
      </c>
      <c r="L183" s="5">
        <v>75036</v>
      </c>
      <c r="M183" s="5">
        <v>2076</v>
      </c>
      <c r="N183" s="5">
        <v>75029</v>
      </c>
      <c r="O183" s="5">
        <v>2075</v>
      </c>
      <c r="P183" s="5">
        <v>7</v>
      </c>
      <c r="Q183" s="5">
        <v>1</v>
      </c>
      <c r="R183" s="5">
        <v>59961332</v>
      </c>
      <c r="S183" s="5">
        <v>388118752</v>
      </c>
      <c r="T183" s="5">
        <v>105657167</v>
      </c>
      <c r="U183" s="5">
        <v>394342393</v>
      </c>
      <c r="V183" s="5">
        <v>376213892</v>
      </c>
      <c r="W183" s="5">
        <v>1176162</v>
      </c>
      <c r="X183" s="5">
        <v>10254</v>
      </c>
      <c r="Y183" s="5">
        <v>397377604</v>
      </c>
      <c r="Z183" s="5">
        <v>418966688</v>
      </c>
      <c r="AA183" s="5">
        <v>21589083</v>
      </c>
      <c r="AB183" s="5">
        <v>16308111</v>
      </c>
      <c r="AC183" s="5">
        <v>31057698</v>
      </c>
      <c r="AD183" s="5">
        <v>243046</v>
      </c>
      <c r="AE183" s="5">
        <v>39573878</v>
      </c>
      <c r="AF183" s="5">
        <v>5344676</v>
      </c>
    </row>
    <row r="184" spans="1:32">
      <c r="A184" s="5">
        <v>1397</v>
      </c>
      <c r="B184" s="5">
        <v>3</v>
      </c>
      <c r="C184" s="5" t="s">
        <v>493</v>
      </c>
      <c r="D184" s="5" t="s">
        <v>494</v>
      </c>
      <c r="E184" s="5">
        <v>17</v>
      </c>
      <c r="F184" s="5">
        <v>0</v>
      </c>
      <c r="G184" s="5">
        <v>17</v>
      </c>
      <c r="H184" s="5">
        <v>0</v>
      </c>
      <c r="I184" s="5">
        <v>17</v>
      </c>
      <c r="J184" s="5">
        <v>0</v>
      </c>
      <c r="K184" s="5">
        <v>3991</v>
      </c>
      <c r="L184" s="5">
        <v>3611</v>
      </c>
      <c r="M184" s="5">
        <v>380</v>
      </c>
      <c r="N184" s="5">
        <v>3604</v>
      </c>
      <c r="O184" s="5">
        <v>380</v>
      </c>
      <c r="P184" s="5">
        <v>7</v>
      </c>
      <c r="Q184" s="5">
        <v>0</v>
      </c>
      <c r="R184" s="5">
        <v>1346185</v>
      </c>
      <c r="S184" s="5">
        <v>4444598</v>
      </c>
      <c r="T184" s="5">
        <v>1019363</v>
      </c>
      <c r="U184" s="5">
        <v>7528271</v>
      </c>
      <c r="V184" s="5">
        <v>7444099</v>
      </c>
      <c r="W184" s="5">
        <v>420327</v>
      </c>
      <c r="X184" s="5">
        <v>8156</v>
      </c>
      <c r="Y184" s="5">
        <v>4630474</v>
      </c>
      <c r="Z184" s="5">
        <v>7773930</v>
      </c>
      <c r="AA184" s="5">
        <v>3143456</v>
      </c>
      <c r="AB184" s="5">
        <v>9155</v>
      </c>
      <c r="AC184" s="5">
        <v>518321</v>
      </c>
      <c r="AD184" s="5">
        <v>11548</v>
      </c>
      <c r="AE184" s="5">
        <v>455693</v>
      </c>
      <c r="AF184" s="5">
        <v>887675</v>
      </c>
    </row>
    <row r="185" spans="1:32">
      <c r="A185" s="5">
        <v>1397</v>
      </c>
      <c r="B185" s="5">
        <v>4</v>
      </c>
      <c r="C185" s="5" t="s">
        <v>495</v>
      </c>
      <c r="D185" s="5" t="s">
        <v>494</v>
      </c>
      <c r="E185" s="5">
        <v>17</v>
      </c>
      <c r="F185" s="5">
        <v>0</v>
      </c>
      <c r="G185" s="5">
        <v>17</v>
      </c>
      <c r="H185" s="5">
        <v>0</v>
      </c>
      <c r="I185" s="5">
        <v>17</v>
      </c>
      <c r="J185" s="5">
        <v>0</v>
      </c>
      <c r="K185" s="5">
        <v>3991</v>
      </c>
      <c r="L185" s="5">
        <v>3611</v>
      </c>
      <c r="M185" s="5">
        <v>380</v>
      </c>
      <c r="N185" s="5">
        <v>3604</v>
      </c>
      <c r="O185" s="5">
        <v>380</v>
      </c>
      <c r="P185" s="5">
        <v>7</v>
      </c>
      <c r="Q185" s="5">
        <v>0</v>
      </c>
      <c r="R185" s="5">
        <v>1346185</v>
      </c>
      <c r="S185" s="5">
        <v>4444598</v>
      </c>
      <c r="T185" s="5">
        <v>1019363</v>
      </c>
      <c r="U185" s="5">
        <v>7528271</v>
      </c>
      <c r="V185" s="5">
        <v>7444099</v>
      </c>
      <c r="W185" s="5">
        <v>420327</v>
      </c>
      <c r="X185" s="5">
        <v>8156</v>
      </c>
      <c r="Y185" s="5">
        <v>4630474</v>
      </c>
      <c r="Z185" s="5">
        <v>7773930</v>
      </c>
      <c r="AA185" s="5">
        <v>3143456</v>
      </c>
      <c r="AB185" s="5">
        <v>9155</v>
      </c>
      <c r="AC185" s="5">
        <v>518321</v>
      </c>
      <c r="AD185" s="5">
        <v>11548</v>
      </c>
      <c r="AE185" s="5">
        <v>455693</v>
      </c>
      <c r="AF185" s="5">
        <v>887675</v>
      </c>
    </row>
    <row r="186" spans="1:32">
      <c r="A186" s="5">
        <v>1397</v>
      </c>
      <c r="B186" s="5">
        <v>3</v>
      </c>
      <c r="C186" s="5" t="s">
        <v>496</v>
      </c>
      <c r="D186" s="5" t="s">
        <v>497</v>
      </c>
      <c r="E186" s="5">
        <v>323</v>
      </c>
      <c r="F186" s="5">
        <v>2</v>
      </c>
      <c r="G186" s="5">
        <v>321</v>
      </c>
      <c r="H186" s="5">
        <v>0</v>
      </c>
      <c r="I186" s="5">
        <v>322</v>
      </c>
      <c r="J186" s="5">
        <v>1</v>
      </c>
      <c r="K186" s="5">
        <v>75675</v>
      </c>
      <c r="L186" s="5">
        <v>62912</v>
      </c>
      <c r="M186" s="5">
        <v>12763</v>
      </c>
      <c r="N186" s="5">
        <v>62887</v>
      </c>
      <c r="O186" s="5">
        <v>12762</v>
      </c>
      <c r="P186" s="5">
        <v>25</v>
      </c>
      <c r="Q186" s="5">
        <v>1</v>
      </c>
      <c r="R186" s="5">
        <v>27953320</v>
      </c>
      <c r="S186" s="5">
        <v>159217236</v>
      </c>
      <c r="T186" s="5">
        <v>45431938</v>
      </c>
      <c r="U186" s="5">
        <v>220381680</v>
      </c>
      <c r="V186" s="5">
        <v>223194163</v>
      </c>
      <c r="W186" s="5">
        <v>688446</v>
      </c>
      <c r="X186" s="5">
        <v>8133</v>
      </c>
      <c r="Y186" s="5">
        <v>163057231</v>
      </c>
      <c r="Z186" s="5">
        <v>224935560</v>
      </c>
      <c r="AA186" s="5">
        <v>61878329</v>
      </c>
      <c r="AB186" s="5">
        <v>130082</v>
      </c>
      <c r="AC186" s="5">
        <v>4752265</v>
      </c>
      <c r="AD186" s="5">
        <v>1114750</v>
      </c>
      <c r="AE186" s="5">
        <v>9871049</v>
      </c>
      <c r="AF186" s="5">
        <v>8108846</v>
      </c>
    </row>
    <row r="187" spans="1:32">
      <c r="A187" s="5">
        <v>1397</v>
      </c>
      <c r="B187" s="5">
        <v>4</v>
      </c>
      <c r="C187" s="5" t="s">
        <v>498</v>
      </c>
      <c r="D187" s="5" t="s">
        <v>497</v>
      </c>
      <c r="E187" s="5">
        <v>323</v>
      </c>
      <c r="F187" s="5">
        <v>2</v>
      </c>
      <c r="G187" s="5">
        <v>321</v>
      </c>
      <c r="H187" s="5">
        <v>0</v>
      </c>
      <c r="I187" s="5">
        <v>322</v>
      </c>
      <c r="J187" s="5">
        <v>1</v>
      </c>
      <c r="K187" s="5">
        <v>75675</v>
      </c>
      <c r="L187" s="5">
        <v>62912</v>
      </c>
      <c r="M187" s="5">
        <v>12763</v>
      </c>
      <c r="N187" s="5">
        <v>62887</v>
      </c>
      <c r="O187" s="5">
        <v>12762</v>
      </c>
      <c r="P187" s="5">
        <v>25</v>
      </c>
      <c r="Q187" s="5">
        <v>1</v>
      </c>
      <c r="R187" s="5">
        <v>27953320</v>
      </c>
      <c r="S187" s="5">
        <v>159217236</v>
      </c>
      <c r="T187" s="5">
        <v>45431938</v>
      </c>
      <c r="U187" s="5">
        <v>220381680</v>
      </c>
      <c r="V187" s="5">
        <v>223194163</v>
      </c>
      <c r="W187" s="5">
        <v>688446</v>
      </c>
      <c r="X187" s="5">
        <v>8133</v>
      </c>
      <c r="Y187" s="5">
        <v>163057231</v>
      </c>
      <c r="Z187" s="5">
        <v>224935560</v>
      </c>
      <c r="AA187" s="5">
        <v>61878329</v>
      </c>
      <c r="AB187" s="5">
        <v>130082</v>
      </c>
      <c r="AC187" s="5">
        <v>4752265</v>
      </c>
      <c r="AD187" s="5">
        <v>1114750</v>
      </c>
      <c r="AE187" s="5">
        <v>9871049</v>
      </c>
      <c r="AF187" s="5">
        <v>8108846</v>
      </c>
    </row>
    <row r="188" spans="1:32">
      <c r="A188" s="5">
        <v>1397</v>
      </c>
      <c r="B188" s="5">
        <v>2</v>
      </c>
      <c r="C188" s="5" t="s">
        <v>499</v>
      </c>
      <c r="D188" s="5" t="s">
        <v>500</v>
      </c>
      <c r="E188" s="5">
        <v>70</v>
      </c>
      <c r="F188" s="5">
        <v>1</v>
      </c>
      <c r="G188" s="5">
        <v>64</v>
      </c>
      <c r="H188" s="5">
        <v>5</v>
      </c>
      <c r="I188" s="5">
        <v>64</v>
      </c>
      <c r="J188" s="5">
        <v>6</v>
      </c>
      <c r="K188" s="5">
        <v>21430</v>
      </c>
      <c r="L188" s="5">
        <v>20687</v>
      </c>
      <c r="M188" s="5">
        <v>743</v>
      </c>
      <c r="N188" s="5">
        <v>20674</v>
      </c>
      <c r="O188" s="5">
        <v>742</v>
      </c>
      <c r="P188" s="5">
        <v>13</v>
      </c>
      <c r="Q188" s="5">
        <v>1</v>
      </c>
      <c r="R188" s="5">
        <v>11097267</v>
      </c>
      <c r="S188" s="5">
        <v>21076171</v>
      </c>
      <c r="T188" s="5">
        <v>8895408</v>
      </c>
      <c r="U188" s="5">
        <v>26573432</v>
      </c>
      <c r="V188" s="5">
        <v>25845687</v>
      </c>
      <c r="W188" s="5">
        <v>933313</v>
      </c>
      <c r="X188" s="5">
        <v>26630</v>
      </c>
      <c r="Y188" s="5">
        <v>30175801</v>
      </c>
      <c r="Z188" s="5">
        <v>52354483</v>
      </c>
      <c r="AA188" s="5">
        <v>22178683</v>
      </c>
      <c r="AB188" s="5">
        <v>16146</v>
      </c>
      <c r="AC188" s="5">
        <v>1379317</v>
      </c>
      <c r="AD188" s="5">
        <v>319363</v>
      </c>
      <c r="AE188" s="5">
        <v>1496947</v>
      </c>
      <c r="AF188" s="5">
        <v>2729835</v>
      </c>
    </row>
    <row r="189" spans="1:32">
      <c r="A189" s="5">
        <v>1397</v>
      </c>
      <c r="B189" s="5">
        <v>3</v>
      </c>
      <c r="C189" s="5" t="s">
        <v>501</v>
      </c>
      <c r="D189" s="5" t="s">
        <v>502</v>
      </c>
      <c r="E189" s="5">
        <v>19</v>
      </c>
      <c r="F189" s="5">
        <v>0</v>
      </c>
      <c r="G189" s="5">
        <v>19</v>
      </c>
      <c r="H189" s="5">
        <v>0</v>
      </c>
      <c r="I189" s="5">
        <v>19</v>
      </c>
      <c r="J189" s="5">
        <v>0</v>
      </c>
      <c r="K189" s="5">
        <v>2599</v>
      </c>
      <c r="L189" s="5">
        <v>2448</v>
      </c>
      <c r="M189" s="5">
        <v>151</v>
      </c>
      <c r="N189" s="5">
        <v>2441</v>
      </c>
      <c r="O189" s="5">
        <v>151</v>
      </c>
      <c r="P189" s="5">
        <v>7</v>
      </c>
      <c r="Q189" s="5">
        <v>0</v>
      </c>
      <c r="R189" s="5">
        <v>1026037</v>
      </c>
      <c r="S189" s="5">
        <v>5356845</v>
      </c>
      <c r="T189" s="5">
        <v>1027977</v>
      </c>
      <c r="U189" s="5">
        <v>3320104</v>
      </c>
      <c r="V189" s="5">
        <v>3307045</v>
      </c>
      <c r="W189" s="5">
        <v>665928</v>
      </c>
      <c r="X189" s="5">
        <v>19027</v>
      </c>
      <c r="Y189" s="5">
        <v>13054681</v>
      </c>
      <c r="Z189" s="5">
        <v>20024644</v>
      </c>
      <c r="AA189" s="5">
        <v>6969963</v>
      </c>
      <c r="AB189" s="5">
        <v>10553</v>
      </c>
      <c r="AC189" s="5">
        <v>145120</v>
      </c>
      <c r="AD189" s="5">
        <v>1196</v>
      </c>
      <c r="AE189" s="5">
        <v>-79185</v>
      </c>
      <c r="AF189" s="5">
        <v>2202636</v>
      </c>
    </row>
    <row r="190" spans="1:32">
      <c r="A190" s="5">
        <v>1397</v>
      </c>
      <c r="B190" s="5">
        <v>4</v>
      </c>
      <c r="C190" s="5" t="s">
        <v>503</v>
      </c>
      <c r="D190" s="5" t="s">
        <v>504</v>
      </c>
      <c r="E190" s="5">
        <v>18</v>
      </c>
      <c r="F190" s="5">
        <v>0</v>
      </c>
      <c r="G190" s="5">
        <v>18</v>
      </c>
      <c r="H190" s="5">
        <v>0</v>
      </c>
      <c r="I190" s="5">
        <v>18</v>
      </c>
      <c r="J190" s="5">
        <v>0</v>
      </c>
      <c r="K190" s="5">
        <v>2479</v>
      </c>
      <c r="L190" s="5">
        <v>2328</v>
      </c>
      <c r="M190" s="5">
        <v>151</v>
      </c>
      <c r="N190" s="5">
        <v>2322</v>
      </c>
      <c r="O190" s="5">
        <v>151</v>
      </c>
      <c r="P190" s="5">
        <v>6</v>
      </c>
      <c r="Q190" s="5">
        <v>0</v>
      </c>
      <c r="R190" s="5">
        <v>999361</v>
      </c>
      <c r="S190" s="5">
        <v>5356768</v>
      </c>
      <c r="T190" s="5">
        <v>1027977</v>
      </c>
      <c r="U190" s="5">
        <v>3320104</v>
      </c>
      <c r="V190" s="5">
        <v>3307045</v>
      </c>
      <c r="W190" s="5">
        <v>665928</v>
      </c>
      <c r="X190" s="5">
        <v>19027</v>
      </c>
      <c r="Y190" s="5">
        <v>13053324</v>
      </c>
      <c r="Z190" s="5">
        <v>19998052</v>
      </c>
      <c r="AA190" s="5">
        <v>6944728</v>
      </c>
      <c r="AB190" s="5">
        <v>10553</v>
      </c>
      <c r="AC190" s="5">
        <v>143431</v>
      </c>
      <c r="AD190" s="5">
        <v>921</v>
      </c>
      <c r="AE190" s="5">
        <v>-79185</v>
      </c>
      <c r="AF190" s="5">
        <v>2202217</v>
      </c>
    </row>
    <row r="191" spans="1:32">
      <c r="A191" s="5">
        <v>1397</v>
      </c>
      <c r="B191" s="5">
        <v>4</v>
      </c>
      <c r="C191" s="5" t="s">
        <v>505</v>
      </c>
      <c r="D191" s="5" t="s">
        <v>506</v>
      </c>
      <c r="E191" s="5">
        <v>1</v>
      </c>
      <c r="F191" s="5">
        <v>0</v>
      </c>
      <c r="G191" s="5">
        <v>1</v>
      </c>
      <c r="H191" s="5">
        <v>0</v>
      </c>
      <c r="I191" s="5">
        <v>1</v>
      </c>
      <c r="J191" s="5">
        <v>0</v>
      </c>
      <c r="K191" s="5">
        <v>120</v>
      </c>
      <c r="L191" s="5">
        <v>120</v>
      </c>
      <c r="M191" s="5">
        <v>0</v>
      </c>
      <c r="N191" s="5">
        <v>119</v>
      </c>
      <c r="O191" s="5">
        <v>0</v>
      </c>
      <c r="P191" s="5">
        <v>1</v>
      </c>
      <c r="Q191" s="5">
        <v>0</v>
      </c>
      <c r="R191" s="5">
        <v>26676</v>
      </c>
      <c r="S191" s="5">
        <v>77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1358</v>
      </c>
      <c r="Z191" s="5">
        <v>26592</v>
      </c>
      <c r="AA191" s="5">
        <v>25235</v>
      </c>
      <c r="AB191" s="5">
        <v>0</v>
      </c>
      <c r="AC191" s="5">
        <v>1689</v>
      </c>
      <c r="AD191" s="5">
        <v>276</v>
      </c>
      <c r="AE191" s="5">
        <v>0</v>
      </c>
      <c r="AF191" s="5">
        <v>419</v>
      </c>
    </row>
    <row r="192" spans="1:32">
      <c r="A192" s="5">
        <v>1397</v>
      </c>
      <c r="B192" s="5">
        <v>3</v>
      </c>
      <c r="C192" s="5" t="s">
        <v>507</v>
      </c>
      <c r="D192" s="5" t="s">
        <v>508</v>
      </c>
      <c r="E192" s="5">
        <v>16</v>
      </c>
      <c r="F192" s="5">
        <v>1</v>
      </c>
      <c r="G192" s="5">
        <v>14</v>
      </c>
      <c r="H192" s="5">
        <v>1</v>
      </c>
      <c r="I192" s="5">
        <v>14</v>
      </c>
      <c r="J192" s="5">
        <v>2</v>
      </c>
      <c r="K192" s="5">
        <v>4856</v>
      </c>
      <c r="L192" s="5">
        <v>4569</v>
      </c>
      <c r="M192" s="5">
        <v>287</v>
      </c>
      <c r="N192" s="5">
        <v>4566</v>
      </c>
      <c r="O192" s="5">
        <v>286</v>
      </c>
      <c r="P192" s="5">
        <v>3</v>
      </c>
      <c r="Q192" s="5">
        <v>1</v>
      </c>
      <c r="R192" s="5">
        <v>3081866</v>
      </c>
      <c r="S192" s="5">
        <v>5778758</v>
      </c>
      <c r="T192" s="5">
        <v>2220607</v>
      </c>
      <c r="U192" s="5">
        <v>7332848</v>
      </c>
      <c r="V192" s="5">
        <v>7193191</v>
      </c>
      <c r="W192" s="5">
        <v>0</v>
      </c>
      <c r="X192" s="5">
        <v>0</v>
      </c>
      <c r="Y192" s="5">
        <v>6764553</v>
      </c>
      <c r="Z192" s="5">
        <v>10705876</v>
      </c>
      <c r="AA192" s="5">
        <v>3941322</v>
      </c>
      <c r="AB192" s="5">
        <v>4722</v>
      </c>
      <c r="AC192" s="5">
        <v>772508</v>
      </c>
      <c r="AD192" s="5">
        <v>146039</v>
      </c>
      <c r="AE192" s="5">
        <v>617627</v>
      </c>
      <c r="AF192" s="5">
        <v>212364</v>
      </c>
    </row>
    <row r="193" spans="1:32">
      <c r="A193" s="5">
        <v>1397</v>
      </c>
      <c r="B193" s="5">
        <v>4</v>
      </c>
      <c r="C193" s="5" t="s">
        <v>509</v>
      </c>
      <c r="D193" s="5" t="s">
        <v>508</v>
      </c>
      <c r="E193" s="5">
        <v>16</v>
      </c>
      <c r="F193" s="5">
        <v>1</v>
      </c>
      <c r="G193" s="5">
        <v>14</v>
      </c>
      <c r="H193" s="5">
        <v>1</v>
      </c>
      <c r="I193" s="5">
        <v>14</v>
      </c>
      <c r="J193" s="5">
        <v>2</v>
      </c>
      <c r="K193" s="5">
        <v>4856</v>
      </c>
      <c r="L193" s="5">
        <v>4569</v>
      </c>
      <c r="M193" s="5">
        <v>287</v>
      </c>
      <c r="N193" s="5">
        <v>4566</v>
      </c>
      <c r="O193" s="5">
        <v>286</v>
      </c>
      <c r="P193" s="5">
        <v>3</v>
      </c>
      <c r="Q193" s="5">
        <v>1</v>
      </c>
      <c r="R193" s="5">
        <v>3081866</v>
      </c>
      <c r="S193" s="5">
        <v>5778758</v>
      </c>
      <c r="T193" s="5">
        <v>2220607</v>
      </c>
      <c r="U193" s="5">
        <v>7332848</v>
      </c>
      <c r="V193" s="5">
        <v>7193191</v>
      </c>
      <c r="W193" s="5">
        <v>0</v>
      </c>
      <c r="X193" s="5">
        <v>0</v>
      </c>
      <c r="Y193" s="5">
        <v>6764553</v>
      </c>
      <c r="Z193" s="5">
        <v>10705876</v>
      </c>
      <c r="AA193" s="5">
        <v>3941322</v>
      </c>
      <c r="AB193" s="5">
        <v>4722</v>
      </c>
      <c r="AC193" s="5">
        <v>772508</v>
      </c>
      <c r="AD193" s="5">
        <v>146039</v>
      </c>
      <c r="AE193" s="5">
        <v>617627</v>
      </c>
      <c r="AF193" s="5">
        <v>212364</v>
      </c>
    </row>
    <row r="194" spans="1:32">
      <c r="A194" s="5">
        <v>1397</v>
      </c>
      <c r="B194" s="5">
        <v>3</v>
      </c>
      <c r="C194" s="5" t="s">
        <v>510</v>
      </c>
      <c r="D194" s="5" t="s">
        <v>511</v>
      </c>
      <c r="E194" s="5">
        <v>35</v>
      </c>
      <c r="F194" s="5">
        <v>0</v>
      </c>
      <c r="G194" s="5">
        <v>31</v>
      </c>
      <c r="H194" s="5">
        <v>4</v>
      </c>
      <c r="I194" s="5">
        <v>31</v>
      </c>
      <c r="J194" s="5">
        <v>4</v>
      </c>
      <c r="K194" s="5">
        <v>13975</v>
      </c>
      <c r="L194" s="5">
        <v>13670</v>
      </c>
      <c r="M194" s="5">
        <v>305</v>
      </c>
      <c r="N194" s="5">
        <v>13667</v>
      </c>
      <c r="O194" s="5">
        <v>305</v>
      </c>
      <c r="P194" s="5">
        <v>3</v>
      </c>
      <c r="Q194" s="5">
        <v>0</v>
      </c>
      <c r="R194" s="5">
        <v>6989365</v>
      </c>
      <c r="S194" s="5">
        <v>9940569</v>
      </c>
      <c r="T194" s="5">
        <v>5646824</v>
      </c>
      <c r="U194" s="5">
        <v>15920480</v>
      </c>
      <c r="V194" s="5">
        <v>15345451</v>
      </c>
      <c r="W194" s="5">
        <v>267385</v>
      </c>
      <c r="X194" s="5">
        <v>7604</v>
      </c>
      <c r="Y194" s="5">
        <v>10356567</v>
      </c>
      <c r="Z194" s="5">
        <v>21623964</v>
      </c>
      <c r="AA194" s="5">
        <v>11267397</v>
      </c>
      <c r="AB194" s="5">
        <v>871</v>
      </c>
      <c r="AC194" s="5">
        <v>461690</v>
      </c>
      <c r="AD194" s="5">
        <v>172127</v>
      </c>
      <c r="AE194" s="5">
        <v>958506</v>
      </c>
      <c r="AF194" s="5">
        <v>314835</v>
      </c>
    </row>
    <row r="195" spans="1:32">
      <c r="A195" s="5">
        <v>1397</v>
      </c>
      <c r="B195" s="5">
        <v>4</v>
      </c>
      <c r="C195" s="5" t="s">
        <v>512</v>
      </c>
      <c r="D195" s="5" t="s">
        <v>513</v>
      </c>
      <c r="E195" s="5">
        <v>20</v>
      </c>
      <c r="F195" s="5">
        <v>0</v>
      </c>
      <c r="G195" s="5">
        <v>20</v>
      </c>
      <c r="H195" s="5">
        <v>0</v>
      </c>
      <c r="I195" s="5">
        <v>20</v>
      </c>
      <c r="J195" s="5">
        <v>0</v>
      </c>
      <c r="K195" s="5">
        <v>2198</v>
      </c>
      <c r="L195" s="5">
        <v>1964</v>
      </c>
      <c r="M195" s="5">
        <v>234</v>
      </c>
      <c r="N195" s="5">
        <v>1961</v>
      </c>
      <c r="O195" s="5">
        <v>234</v>
      </c>
      <c r="P195" s="5">
        <v>3</v>
      </c>
      <c r="Q195" s="5">
        <v>0</v>
      </c>
      <c r="R195" s="5">
        <v>559533</v>
      </c>
      <c r="S195" s="5">
        <v>7375186</v>
      </c>
      <c r="T195" s="5">
        <v>3334602</v>
      </c>
      <c r="U195" s="5">
        <v>9936006</v>
      </c>
      <c r="V195" s="5">
        <v>9921900</v>
      </c>
      <c r="W195" s="5">
        <v>5305</v>
      </c>
      <c r="X195" s="5">
        <v>116</v>
      </c>
      <c r="Y195" s="5">
        <v>7417588</v>
      </c>
      <c r="Z195" s="5">
        <v>10014820</v>
      </c>
      <c r="AA195" s="5">
        <v>2597232</v>
      </c>
      <c r="AB195" s="5">
        <v>788</v>
      </c>
      <c r="AC195" s="5">
        <v>249226</v>
      </c>
      <c r="AD195" s="5">
        <v>169003</v>
      </c>
      <c r="AE195" s="5">
        <v>2143251</v>
      </c>
      <c r="AF195" s="5">
        <v>99480</v>
      </c>
    </row>
    <row r="196" spans="1:32">
      <c r="A196" s="5">
        <v>1397</v>
      </c>
      <c r="B196" s="5">
        <v>4</v>
      </c>
      <c r="C196" s="5" t="s">
        <v>514</v>
      </c>
      <c r="D196" s="5" t="s">
        <v>515</v>
      </c>
      <c r="E196" s="5">
        <v>3</v>
      </c>
      <c r="F196" s="5">
        <v>0</v>
      </c>
      <c r="G196" s="5">
        <v>3</v>
      </c>
      <c r="H196" s="5">
        <v>0</v>
      </c>
      <c r="I196" s="5">
        <v>3</v>
      </c>
      <c r="J196" s="5">
        <v>0</v>
      </c>
      <c r="K196" s="5">
        <v>288</v>
      </c>
      <c r="L196" s="5">
        <v>260</v>
      </c>
      <c r="M196" s="5">
        <v>28</v>
      </c>
      <c r="N196" s="5">
        <v>260</v>
      </c>
      <c r="O196" s="5">
        <v>28</v>
      </c>
      <c r="P196" s="5">
        <v>0</v>
      </c>
      <c r="Q196" s="5">
        <v>0</v>
      </c>
      <c r="R196" s="5">
        <v>83298</v>
      </c>
      <c r="S196" s="5">
        <v>107176</v>
      </c>
      <c r="T196" s="5">
        <v>82859</v>
      </c>
      <c r="U196" s="5">
        <v>238971</v>
      </c>
      <c r="V196" s="5">
        <v>243989</v>
      </c>
      <c r="W196" s="5">
        <v>0</v>
      </c>
      <c r="X196" s="5">
        <v>0</v>
      </c>
      <c r="Y196" s="5">
        <v>113767</v>
      </c>
      <c r="Z196" s="5">
        <v>273974</v>
      </c>
      <c r="AA196" s="5">
        <v>160207</v>
      </c>
      <c r="AB196" s="5">
        <v>0</v>
      </c>
      <c r="AC196" s="5">
        <v>14559</v>
      </c>
      <c r="AD196" s="5">
        <v>369</v>
      </c>
      <c r="AE196" s="5">
        <v>37379</v>
      </c>
      <c r="AF196" s="5">
        <v>2997</v>
      </c>
    </row>
    <row r="197" spans="1:32">
      <c r="A197" s="5">
        <v>1397</v>
      </c>
      <c r="B197" s="5">
        <v>4</v>
      </c>
      <c r="C197" s="5" t="s">
        <v>516</v>
      </c>
      <c r="D197" s="5" t="s">
        <v>511</v>
      </c>
      <c r="E197" s="5">
        <v>12</v>
      </c>
      <c r="F197" s="5">
        <v>0</v>
      </c>
      <c r="G197" s="5">
        <v>8</v>
      </c>
      <c r="H197" s="5">
        <v>4</v>
      </c>
      <c r="I197" s="5">
        <v>8</v>
      </c>
      <c r="J197" s="5">
        <v>4</v>
      </c>
      <c r="K197" s="5">
        <v>11489</v>
      </c>
      <c r="L197" s="5">
        <v>11446</v>
      </c>
      <c r="M197" s="5">
        <v>43</v>
      </c>
      <c r="N197" s="5">
        <v>11446</v>
      </c>
      <c r="O197" s="5">
        <v>43</v>
      </c>
      <c r="P197" s="5">
        <v>0</v>
      </c>
      <c r="Q197" s="5">
        <v>0</v>
      </c>
      <c r="R197" s="5">
        <v>6346533</v>
      </c>
      <c r="S197" s="5">
        <v>2458207</v>
      </c>
      <c r="T197" s="5">
        <v>2229363</v>
      </c>
      <c r="U197" s="5">
        <v>5745503</v>
      </c>
      <c r="V197" s="5">
        <v>5179562</v>
      </c>
      <c r="W197" s="5">
        <v>262080</v>
      </c>
      <c r="X197" s="5">
        <v>7488</v>
      </c>
      <c r="Y197" s="5">
        <v>2825212</v>
      </c>
      <c r="Z197" s="5">
        <v>11335170</v>
      </c>
      <c r="AA197" s="5">
        <v>8509958</v>
      </c>
      <c r="AB197" s="5">
        <v>83</v>
      </c>
      <c r="AC197" s="5">
        <v>197905</v>
      </c>
      <c r="AD197" s="5">
        <v>2755</v>
      </c>
      <c r="AE197" s="5">
        <v>-1222124</v>
      </c>
      <c r="AF197" s="5">
        <v>212357</v>
      </c>
    </row>
    <row r="198" spans="1:32">
      <c r="A198" s="5">
        <v>1397</v>
      </c>
      <c r="B198" s="5">
        <v>2</v>
      </c>
      <c r="C198" s="5" t="s">
        <v>517</v>
      </c>
      <c r="D198" s="5" t="s">
        <v>518</v>
      </c>
      <c r="E198" s="5">
        <v>90</v>
      </c>
      <c r="F198" s="5">
        <v>1</v>
      </c>
      <c r="G198" s="5">
        <v>88</v>
      </c>
      <c r="H198" s="5">
        <v>1</v>
      </c>
      <c r="I198" s="5">
        <v>89</v>
      </c>
      <c r="J198" s="5">
        <v>1</v>
      </c>
      <c r="K198" s="5">
        <v>11204</v>
      </c>
      <c r="L198" s="5">
        <v>10226</v>
      </c>
      <c r="M198" s="5">
        <v>978</v>
      </c>
      <c r="N198" s="5">
        <v>10200</v>
      </c>
      <c r="O198" s="5">
        <v>978</v>
      </c>
      <c r="P198" s="5">
        <v>26</v>
      </c>
      <c r="Q198" s="5">
        <v>0</v>
      </c>
      <c r="R198" s="5">
        <v>3024969</v>
      </c>
      <c r="S198" s="5">
        <v>11165405</v>
      </c>
      <c r="T198" s="5">
        <v>4029722</v>
      </c>
      <c r="U198" s="5">
        <v>21711899</v>
      </c>
      <c r="V198" s="5">
        <v>20182850</v>
      </c>
      <c r="W198" s="5">
        <v>91765</v>
      </c>
      <c r="X198" s="5">
        <v>2423</v>
      </c>
      <c r="Y198" s="5">
        <v>11502211</v>
      </c>
      <c r="Z198" s="5">
        <v>21953563</v>
      </c>
      <c r="AA198" s="5">
        <v>10451352</v>
      </c>
      <c r="AB198" s="5">
        <v>27078</v>
      </c>
      <c r="AC198" s="5">
        <v>740328</v>
      </c>
      <c r="AD198" s="5">
        <v>126517</v>
      </c>
      <c r="AE198" s="5">
        <v>1617226</v>
      </c>
      <c r="AF198" s="5">
        <v>1268051</v>
      </c>
    </row>
    <row r="199" spans="1:32">
      <c r="A199" s="5">
        <v>1397</v>
      </c>
      <c r="B199" s="5">
        <v>3</v>
      </c>
      <c r="C199" s="5" t="s">
        <v>519</v>
      </c>
      <c r="D199" s="5" t="s">
        <v>518</v>
      </c>
      <c r="E199" s="5">
        <v>90</v>
      </c>
      <c r="F199" s="5">
        <v>1</v>
      </c>
      <c r="G199" s="5">
        <v>88</v>
      </c>
      <c r="H199" s="5">
        <v>1</v>
      </c>
      <c r="I199" s="5">
        <v>89</v>
      </c>
      <c r="J199" s="5">
        <v>1</v>
      </c>
      <c r="K199" s="5">
        <v>11204</v>
      </c>
      <c r="L199" s="5">
        <v>10226</v>
      </c>
      <c r="M199" s="5">
        <v>978</v>
      </c>
      <c r="N199" s="5">
        <v>10200</v>
      </c>
      <c r="O199" s="5">
        <v>978</v>
      </c>
      <c r="P199" s="5">
        <v>26</v>
      </c>
      <c r="Q199" s="5">
        <v>0</v>
      </c>
      <c r="R199" s="5">
        <v>3024969</v>
      </c>
      <c r="S199" s="5">
        <v>11165405</v>
      </c>
      <c r="T199" s="5">
        <v>4029722</v>
      </c>
      <c r="U199" s="5">
        <v>21711899</v>
      </c>
      <c r="V199" s="5">
        <v>20182850</v>
      </c>
      <c r="W199" s="5">
        <v>91765</v>
      </c>
      <c r="X199" s="5">
        <v>2423</v>
      </c>
      <c r="Y199" s="5">
        <v>11502211</v>
      </c>
      <c r="Z199" s="5">
        <v>21953563</v>
      </c>
      <c r="AA199" s="5">
        <v>10451352</v>
      </c>
      <c r="AB199" s="5">
        <v>27078</v>
      </c>
      <c r="AC199" s="5">
        <v>740328</v>
      </c>
      <c r="AD199" s="5">
        <v>126517</v>
      </c>
      <c r="AE199" s="5">
        <v>1617226</v>
      </c>
      <c r="AF199" s="5">
        <v>1268051</v>
      </c>
    </row>
    <row r="200" spans="1:32">
      <c r="A200" s="5">
        <v>1397</v>
      </c>
      <c r="B200" s="5">
        <v>4</v>
      </c>
      <c r="C200" s="5" t="s">
        <v>520</v>
      </c>
      <c r="D200" s="5" t="s">
        <v>518</v>
      </c>
      <c r="E200" s="5">
        <v>90</v>
      </c>
      <c r="F200" s="5">
        <v>1</v>
      </c>
      <c r="G200" s="5">
        <v>88</v>
      </c>
      <c r="H200" s="5">
        <v>1</v>
      </c>
      <c r="I200" s="5">
        <v>89</v>
      </c>
      <c r="J200" s="5">
        <v>1</v>
      </c>
      <c r="K200" s="5">
        <v>11204</v>
      </c>
      <c r="L200" s="5">
        <v>10226</v>
      </c>
      <c r="M200" s="5">
        <v>978</v>
      </c>
      <c r="N200" s="5">
        <v>10200</v>
      </c>
      <c r="O200" s="5">
        <v>978</v>
      </c>
      <c r="P200" s="5">
        <v>26</v>
      </c>
      <c r="Q200" s="5">
        <v>0</v>
      </c>
      <c r="R200" s="5">
        <v>3024969</v>
      </c>
      <c r="S200" s="5">
        <v>11165405</v>
      </c>
      <c r="T200" s="5">
        <v>4029722</v>
      </c>
      <c r="U200" s="5">
        <v>21711899</v>
      </c>
      <c r="V200" s="5">
        <v>20182850</v>
      </c>
      <c r="W200" s="5">
        <v>91765</v>
      </c>
      <c r="X200" s="5">
        <v>2423</v>
      </c>
      <c r="Y200" s="5">
        <v>11502211</v>
      </c>
      <c r="Z200" s="5">
        <v>21953563</v>
      </c>
      <c r="AA200" s="5">
        <v>10451352</v>
      </c>
      <c r="AB200" s="5">
        <v>27078</v>
      </c>
      <c r="AC200" s="5">
        <v>740328</v>
      </c>
      <c r="AD200" s="5">
        <v>126517</v>
      </c>
      <c r="AE200" s="5">
        <v>1617226</v>
      </c>
      <c r="AF200" s="5">
        <v>1268051</v>
      </c>
    </row>
    <row r="201" spans="1:32">
      <c r="A201" s="5">
        <v>1397</v>
      </c>
      <c r="B201" s="5">
        <v>2</v>
      </c>
      <c r="C201" s="5" t="s">
        <v>521</v>
      </c>
      <c r="D201" s="5" t="s">
        <v>522</v>
      </c>
      <c r="E201" s="5">
        <v>87</v>
      </c>
      <c r="F201" s="5">
        <v>1</v>
      </c>
      <c r="G201" s="5">
        <v>85</v>
      </c>
      <c r="H201" s="5">
        <v>1</v>
      </c>
      <c r="I201" s="5">
        <v>86</v>
      </c>
      <c r="J201" s="5">
        <v>1</v>
      </c>
      <c r="K201" s="5">
        <v>11281</v>
      </c>
      <c r="L201" s="5">
        <v>7116</v>
      </c>
      <c r="M201" s="5">
        <v>4165</v>
      </c>
      <c r="N201" s="5">
        <v>7104</v>
      </c>
      <c r="O201" s="5">
        <v>4163</v>
      </c>
      <c r="P201" s="5">
        <v>12</v>
      </c>
      <c r="Q201" s="5">
        <v>2</v>
      </c>
      <c r="R201" s="5">
        <v>3292462</v>
      </c>
      <c r="S201" s="5">
        <v>14013274</v>
      </c>
      <c r="T201" s="5">
        <v>5646314</v>
      </c>
      <c r="U201" s="5">
        <v>24418665</v>
      </c>
      <c r="V201" s="5">
        <v>24150537</v>
      </c>
      <c r="W201" s="5">
        <v>728940</v>
      </c>
      <c r="X201" s="5">
        <v>10675</v>
      </c>
      <c r="Y201" s="5">
        <v>14480046</v>
      </c>
      <c r="Z201" s="5">
        <v>25000260</v>
      </c>
      <c r="AA201" s="5">
        <v>10520214</v>
      </c>
      <c r="AB201" s="5">
        <v>10212</v>
      </c>
      <c r="AC201" s="5">
        <v>891562</v>
      </c>
      <c r="AD201" s="5">
        <v>153736</v>
      </c>
      <c r="AE201" s="5">
        <v>851941</v>
      </c>
      <c r="AF201" s="5">
        <v>1275701</v>
      </c>
    </row>
    <row r="202" spans="1:32">
      <c r="A202" s="5">
        <v>1397</v>
      </c>
      <c r="B202" s="5">
        <v>3</v>
      </c>
      <c r="C202" s="5" t="s">
        <v>523</v>
      </c>
      <c r="D202" s="5" t="s">
        <v>524</v>
      </c>
      <c r="E202" s="5">
        <v>4</v>
      </c>
      <c r="F202" s="5">
        <v>0</v>
      </c>
      <c r="G202" s="5">
        <v>4</v>
      </c>
      <c r="H202" s="5">
        <v>0</v>
      </c>
      <c r="I202" s="5">
        <v>4</v>
      </c>
      <c r="J202" s="5">
        <v>0</v>
      </c>
      <c r="K202" s="5">
        <v>364</v>
      </c>
      <c r="L202" s="5">
        <v>281</v>
      </c>
      <c r="M202" s="5">
        <v>83</v>
      </c>
      <c r="N202" s="5">
        <v>280</v>
      </c>
      <c r="O202" s="5">
        <v>83</v>
      </c>
      <c r="P202" s="5">
        <v>2</v>
      </c>
      <c r="Q202" s="5">
        <v>0</v>
      </c>
      <c r="R202" s="5">
        <v>104731</v>
      </c>
      <c r="S202" s="5">
        <v>357625</v>
      </c>
      <c r="T202" s="5">
        <v>102721</v>
      </c>
      <c r="U202" s="5">
        <v>538560</v>
      </c>
      <c r="V202" s="5">
        <v>538560</v>
      </c>
      <c r="W202" s="5">
        <v>0</v>
      </c>
      <c r="X202" s="5">
        <v>0</v>
      </c>
      <c r="Y202" s="5">
        <v>358993</v>
      </c>
      <c r="Z202" s="5">
        <v>702331</v>
      </c>
      <c r="AA202" s="5">
        <v>343339</v>
      </c>
      <c r="AB202" s="5">
        <v>0</v>
      </c>
      <c r="AC202" s="5">
        <v>4336</v>
      </c>
      <c r="AD202" s="5">
        <v>7318</v>
      </c>
      <c r="AE202" s="5">
        <v>-1111</v>
      </c>
      <c r="AF202" s="5">
        <v>9</v>
      </c>
    </row>
    <row r="203" spans="1:32">
      <c r="A203" s="5">
        <v>1397</v>
      </c>
      <c r="B203" s="5">
        <v>4</v>
      </c>
      <c r="C203" s="5" t="s">
        <v>525</v>
      </c>
      <c r="D203" s="5" t="s">
        <v>526</v>
      </c>
      <c r="E203" s="5">
        <v>4</v>
      </c>
      <c r="F203" s="5">
        <v>0</v>
      </c>
      <c r="G203" s="5">
        <v>4</v>
      </c>
      <c r="H203" s="5">
        <v>0</v>
      </c>
      <c r="I203" s="5">
        <v>4</v>
      </c>
      <c r="J203" s="5">
        <v>0</v>
      </c>
      <c r="K203" s="5">
        <v>364</v>
      </c>
      <c r="L203" s="5">
        <v>281</v>
      </c>
      <c r="M203" s="5">
        <v>83</v>
      </c>
      <c r="N203" s="5">
        <v>280</v>
      </c>
      <c r="O203" s="5">
        <v>83</v>
      </c>
      <c r="P203" s="5">
        <v>2</v>
      </c>
      <c r="Q203" s="5">
        <v>0</v>
      </c>
      <c r="R203" s="5">
        <v>104731</v>
      </c>
      <c r="S203" s="5">
        <v>357625</v>
      </c>
      <c r="T203" s="5">
        <v>102721</v>
      </c>
      <c r="U203" s="5">
        <v>538560</v>
      </c>
      <c r="V203" s="5">
        <v>538560</v>
      </c>
      <c r="W203" s="5">
        <v>0</v>
      </c>
      <c r="X203" s="5">
        <v>0</v>
      </c>
      <c r="Y203" s="5">
        <v>358993</v>
      </c>
      <c r="Z203" s="5">
        <v>702331</v>
      </c>
      <c r="AA203" s="5">
        <v>343339</v>
      </c>
      <c r="AB203" s="5">
        <v>0</v>
      </c>
      <c r="AC203" s="5">
        <v>4336</v>
      </c>
      <c r="AD203" s="5">
        <v>7318</v>
      </c>
      <c r="AE203" s="5">
        <v>-1111</v>
      </c>
      <c r="AF203" s="5">
        <v>9</v>
      </c>
    </row>
    <row r="204" spans="1:32">
      <c r="A204" s="5">
        <v>1397</v>
      </c>
      <c r="B204" s="5">
        <v>3</v>
      </c>
      <c r="C204" s="5" t="s">
        <v>527</v>
      </c>
      <c r="D204" s="5" t="s">
        <v>528</v>
      </c>
      <c r="E204" s="5">
        <v>3</v>
      </c>
      <c r="F204" s="5">
        <v>0</v>
      </c>
      <c r="G204" s="5">
        <v>3</v>
      </c>
      <c r="H204" s="5">
        <v>0</v>
      </c>
      <c r="I204" s="5">
        <v>3</v>
      </c>
      <c r="J204" s="5">
        <v>0</v>
      </c>
      <c r="K204" s="5">
        <v>404</v>
      </c>
      <c r="L204" s="5">
        <v>236</v>
      </c>
      <c r="M204" s="5">
        <v>168</v>
      </c>
      <c r="N204" s="5">
        <v>236</v>
      </c>
      <c r="O204" s="5">
        <v>168</v>
      </c>
      <c r="P204" s="5">
        <v>0</v>
      </c>
      <c r="Q204" s="5">
        <v>0</v>
      </c>
      <c r="R204" s="5">
        <v>85545</v>
      </c>
      <c r="S204" s="5">
        <v>110703</v>
      </c>
      <c r="T204" s="5">
        <v>78164</v>
      </c>
      <c r="U204" s="5">
        <v>425518</v>
      </c>
      <c r="V204" s="5">
        <v>414001</v>
      </c>
      <c r="W204" s="5">
        <v>248000</v>
      </c>
      <c r="X204" s="5">
        <v>1749</v>
      </c>
      <c r="Y204" s="5">
        <v>117763</v>
      </c>
      <c r="Z204" s="5">
        <v>426080</v>
      </c>
      <c r="AA204" s="5">
        <v>308317</v>
      </c>
      <c r="AB204" s="5">
        <v>0</v>
      </c>
      <c r="AC204" s="5">
        <v>4234</v>
      </c>
      <c r="AD204" s="5">
        <v>98</v>
      </c>
      <c r="AE204" s="5">
        <v>-64176</v>
      </c>
      <c r="AF204" s="5">
        <v>7817</v>
      </c>
    </row>
    <row r="205" spans="1:32">
      <c r="A205" s="5">
        <v>1397</v>
      </c>
      <c r="B205" s="5">
        <v>4</v>
      </c>
      <c r="C205" s="5" t="s">
        <v>529</v>
      </c>
      <c r="D205" s="5" t="s">
        <v>528</v>
      </c>
      <c r="E205" s="5">
        <v>3</v>
      </c>
      <c r="F205" s="5">
        <v>0</v>
      </c>
      <c r="G205" s="5">
        <v>3</v>
      </c>
      <c r="H205" s="5">
        <v>0</v>
      </c>
      <c r="I205" s="5">
        <v>3</v>
      </c>
      <c r="J205" s="5">
        <v>0</v>
      </c>
      <c r="K205" s="5">
        <v>404</v>
      </c>
      <c r="L205" s="5">
        <v>236</v>
      </c>
      <c r="M205" s="5">
        <v>168</v>
      </c>
      <c r="N205" s="5">
        <v>236</v>
      </c>
      <c r="O205" s="5">
        <v>168</v>
      </c>
      <c r="P205" s="5">
        <v>0</v>
      </c>
      <c r="Q205" s="5">
        <v>0</v>
      </c>
      <c r="R205" s="5">
        <v>85545</v>
      </c>
      <c r="S205" s="5">
        <v>110703</v>
      </c>
      <c r="T205" s="5">
        <v>78164</v>
      </c>
      <c r="U205" s="5">
        <v>425518</v>
      </c>
      <c r="V205" s="5">
        <v>414001</v>
      </c>
      <c r="W205" s="5">
        <v>248000</v>
      </c>
      <c r="X205" s="5">
        <v>1749</v>
      </c>
      <c r="Y205" s="5">
        <v>117763</v>
      </c>
      <c r="Z205" s="5">
        <v>426080</v>
      </c>
      <c r="AA205" s="5">
        <v>308317</v>
      </c>
      <c r="AB205" s="5">
        <v>0</v>
      </c>
      <c r="AC205" s="5">
        <v>4234</v>
      </c>
      <c r="AD205" s="5">
        <v>98</v>
      </c>
      <c r="AE205" s="5">
        <v>-64176</v>
      </c>
      <c r="AF205" s="5">
        <v>7817</v>
      </c>
    </row>
    <row r="206" spans="1:32">
      <c r="A206" s="5">
        <v>1397</v>
      </c>
      <c r="B206" s="5">
        <v>3</v>
      </c>
      <c r="C206" s="5" t="s">
        <v>530</v>
      </c>
      <c r="D206" s="5" t="s">
        <v>531</v>
      </c>
      <c r="E206" s="5">
        <v>8</v>
      </c>
      <c r="F206" s="5">
        <v>0</v>
      </c>
      <c r="G206" s="5">
        <v>8</v>
      </c>
      <c r="H206" s="5">
        <v>0</v>
      </c>
      <c r="I206" s="5">
        <v>8</v>
      </c>
      <c r="J206" s="5">
        <v>0</v>
      </c>
      <c r="K206" s="5">
        <v>961</v>
      </c>
      <c r="L206" s="5">
        <v>498</v>
      </c>
      <c r="M206" s="5">
        <v>463</v>
      </c>
      <c r="N206" s="5">
        <v>496</v>
      </c>
      <c r="O206" s="5">
        <v>463</v>
      </c>
      <c r="P206" s="5">
        <v>2</v>
      </c>
      <c r="Q206" s="5">
        <v>0</v>
      </c>
      <c r="R206" s="5">
        <v>213982</v>
      </c>
      <c r="S206" s="5">
        <v>523662</v>
      </c>
      <c r="T206" s="5">
        <v>178120</v>
      </c>
      <c r="U206" s="5">
        <v>780073</v>
      </c>
      <c r="V206" s="5">
        <v>784848</v>
      </c>
      <c r="W206" s="5">
        <v>0</v>
      </c>
      <c r="X206" s="5">
        <v>0</v>
      </c>
      <c r="Y206" s="5">
        <v>533151</v>
      </c>
      <c r="Z206" s="5">
        <v>774266</v>
      </c>
      <c r="AA206" s="5">
        <v>241116</v>
      </c>
      <c r="AB206" s="5">
        <v>0</v>
      </c>
      <c r="AC206" s="5">
        <v>9359</v>
      </c>
      <c r="AD206" s="5">
        <v>5011</v>
      </c>
      <c r="AE206" s="5">
        <v>24427</v>
      </c>
      <c r="AF206" s="5">
        <v>45773</v>
      </c>
    </row>
    <row r="207" spans="1:32">
      <c r="A207" s="5">
        <v>1397</v>
      </c>
      <c r="B207" s="5">
        <v>4</v>
      </c>
      <c r="C207" s="5" t="s">
        <v>532</v>
      </c>
      <c r="D207" s="5" t="s">
        <v>531</v>
      </c>
      <c r="E207" s="5">
        <v>8</v>
      </c>
      <c r="F207" s="5">
        <v>0</v>
      </c>
      <c r="G207" s="5">
        <v>8</v>
      </c>
      <c r="H207" s="5">
        <v>0</v>
      </c>
      <c r="I207" s="5">
        <v>8</v>
      </c>
      <c r="J207" s="5">
        <v>0</v>
      </c>
      <c r="K207" s="5">
        <v>961</v>
      </c>
      <c r="L207" s="5">
        <v>498</v>
      </c>
      <c r="M207" s="5">
        <v>463</v>
      </c>
      <c r="N207" s="5">
        <v>496</v>
      </c>
      <c r="O207" s="5">
        <v>463</v>
      </c>
      <c r="P207" s="5">
        <v>2</v>
      </c>
      <c r="Q207" s="5">
        <v>0</v>
      </c>
      <c r="R207" s="5">
        <v>213982</v>
      </c>
      <c r="S207" s="5">
        <v>523662</v>
      </c>
      <c r="T207" s="5">
        <v>178120</v>
      </c>
      <c r="U207" s="5">
        <v>780073</v>
      </c>
      <c r="V207" s="5">
        <v>784848</v>
      </c>
      <c r="W207" s="5">
        <v>0</v>
      </c>
      <c r="X207" s="5">
        <v>0</v>
      </c>
      <c r="Y207" s="5">
        <v>533151</v>
      </c>
      <c r="Z207" s="5">
        <v>774266</v>
      </c>
      <c r="AA207" s="5">
        <v>241116</v>
      </c>
      <c r="AB207" s="5">
        <v>0</v>
      </c>
      <c r="AC207" s="5">
        <v>9359</v>
      </c>
      <c r="AD207" s="5">
        <v>5011</v>
      </c>
      <c r="AE207" s="5">
        <v>24427</v>
      </c>
      <c r="AF207" s="5">
        <v>45773</v>
      </c>
    </row>
    <row r="208" spans="1:32">
      <c r="A208" s="5">
        <v>1397</v>
      </c>
      <c r="B208" s="5">
        <v>3</v>
      </c>
      <c r="C208" s="5" t="s">
        <v>533</v>
      </c>
      <c r="D208" s="5" t="s">
        <v>534</v>
      </c>
      <c r="E208" s="5">
        <v>56</v>
      </c>
      <c r="F208" s="5">
        <v>1</v>
      </c>
      <c r="G208" s="5">
        <v>54</v>
      </c>
      <c r="H208" s="5">
        <v>1</v>
      </c>
      <c r="I208" s="5">
        <v>55</v>
      </c>
      <c r="J208" s="5">
        <v>1</v>
      </c>
      <c r="K208" s="5">
        <v>7950</v>
      </c>
      <c r="L208" s="5">
        <v>5126</v>
      </c>
      <c r="M208" s="5">
        <v>2825</v>
      </c>
      <c r="N208" s="5">
        <v>5122</v>
      </c>
      <c r="O208" s="5">
        <v>2824</v>
      </c>
      <c r="P208" s="5">
        <v>4</v>
      </c>
      <c r="Q208" s="5">
        <v>1</v>
      </c>
      <c r="R208" s="5">
        <v>2512021</v>
      </c>
      <c r="S208" s="5">
        <v>12111227</v>
      </c>
      <c r="T208" s="5">
        <v>5113646</v>
      </c>
      <c r="U208" s="5">
        <v>20912505</v>
      </c>
      <c r="V208" s="5">
        <v>20865607</v>
      </c>
      <c r="W208" s="5">
        <v>480426</v>
      </c>
      <c r="X208" s="5">
        <v>8920</v>
      </c>
      <c r="Y208" s="5">
        <v>12525284</v>
      </c>
      <c r="Z208" s="5">
        <v>21344470</v>
      </c>
      <c r="AA208" s="5">
        <v>8819186</v>
      </c>
      <c r="AB208" s="5">
        <v>8857</v>
      </c>
      <c r="AC208" s="5">
        <v>825538</v>
      </c>
      <c r="AD208" s="5">
        <v>120657</v>
      </c>
      <c r="AE208" s="5">
        <v>563812</v>
      </c>
      <c r="AF208" s="5">
        <v>1130760</v>
      </c>
    </row>
    <row r="209" spans="1:32">
      <c r="A209" s="5">
        <v>1397</v>
      </c>
      <c r="B209" s="5">
        <v>4</v>
      </c>
      <c r="C209" s="5" t="s">
        <v>535</v>
      </c>
      <c r="D209" s="5" t="s">
        <v>534</v>
      </c>
      <c r="E209" s="5">
        <v>56</v>
      </c>
      <c r="F209" s="5">
        <v>1</v>
      </c>
      <c r="G209" s="5">
        <v>54</v>
      </c>
      <c r="H209" s="5">
        <v>1</v>
      </c>
      <c r="I209" s="5">
        <v>55</v>
      </c>
      <c r="J209" s="5">
        <v>1</v>
      </c>
      <c r="K209" s="5">
        <v>7950</v>
      </c>
      <c r="L209" s="5">
        <v>5126</v>
      </c>
      <c r="M209" s="5">
        <v>2825</v>
      </c>
      <c r="N209" s="5">
        <v>5122</v>
      </c>
      <c r="O209" s="5">
        <v>2824</v>
      </c>
      <c r="P209" s="5">
        <v>4</v>
      </c>
      <c r="Q209" s="5">
        <v>1</v>
      </c>
      <c r="R209" s="5">
        <v>2512021</v>
      </c>
      <c r="S209" s="5">
        <v>12111227</v>
      </c>
      <c r="T209" s="5">
        <v>5113646</v>
      </c>
      <c r="U209" s="5">
        <v>20912505</v>
      </c>
      <c r="V209" s="5">
        <v>20865607</v>
      </c>
      <c r="W209" s="5">
        <v>480426</v>
      </c>
      <c r="X209" s="5">
        <v>8920</v>
      </c>
      <c r="Y209" s="5">
        <v>12525284</v>
      </c>
      <c r="Z209" s="5">
        <v>21344470</v>
      </c>
      <c r="AA209" s="5">
        <v>8819186</v>
      </c>
      <c r="AB209" s="5">
        <v>8857</v>
      </c>
      <c r="AC209" s="5">
        <v>825538</v>
      </c>
      <c r="AD209" s="5">
        <v>120657</v>
      </c>
      <c r="AE209" s="5">
        <v>563812</v>
      </c>
      <c r="AF209" s="5">
        <v>1130760</v>
      </c>
    </row>
    <row r="210" spans="1:32">
      <c r="A210" s="5">
        <v>1397</v>
      </c>
      <c r="B210" s="5">
        <v>3</v>
      </c>
      <c r="C210" s="5" t="s">
        <v>536</v>
      </c>
      <c r="D210" s="5" t="s">
        <v>537</v>
      </c>
      <c r="E210" s="5">
        <v>17</v>
      </c>
      <c r="F210" s="5">
        <v>0</v>
      </c>
      <c r="G210" s="5">
        <v>17</v>
      </c>
      <c r="H210" s="5">
        <v>0</v>
      </c>
      <c r="I210" s="5">
        <v>17</v>
      </c>
      <c r="J210" s="5">
        <v>0</v>
      </c>
      <c r="K210" s="5">
        <v>1602</v>
      </c>
      <c r="L210" s="5">
        <v>975</v>
      </c>
      <c r="M210" s="5">
        <v>627</v>
      </c>
      <c r="N210" s="5">
        <v>971</v>
      </c>
      <c r="O210" s="5">
        <v>626</v>
      </c>
      <c r="P210" s="5">
        <v>4</v>
      </c>
      <c r="Q210" s="5">
        <v>1</v>
      </c>
      <c r="R210" s="5">
        <v>376183</v>
      </c>
      <c r="S210" s="5">
        <v>910058</v>
      </c>
      <c r="T210" s="5">
        <v>173663</v>
      </c>
      <c r="U210" s="5">
        <v>1762009</v>
      </c>
      <c r="V210" s="5">
        <v>1547521</v>
      </c>
      <c r="W210" s="5">
        <v>514</v>
      </c>
      <c r="X210" s="5">
        <v>6</v>
      </c>
      <c r="Y210" s="5">
        <v>944855</v>
      </c>
      <c r="Z210" s="5">
        <v>1753112</v>
      </c>
      <c r="AA210" s="5">
        <v>808257</v>
      </c>
      <c r="AB210" s="5">
        <v>1355</v>
      </c>
      <c r="AC210" s="5">
        <v>48095</v>
      </c>
      <c r="AD210" s="5">
        <v>20651</v>
      </c>
      <c r="AE210" s="5">
        <v>328989</v>
      </c>
      <c r="AF210" s="5">
        <v>91343</v>
      </c>
    </row>
    <row r="211" spans="1:32">
      <c r="A211" s="5">
        <v>1397</v>
      </c>
      <c r="B211" s="5">
        <v>4</v>
      </c>
      <c r="C211" s="5" t="s">
        <v>538</v>
      </c>
      <c r="D211" s="5" t="s">
        <v>537</v>
      </c>
      <c r="E211" s="5">
        <v>17</v>
      </c>
      <c r="F211" s="5">
        <v>0</v>
      </c>
      <c r="G211" s="5">
        <v>17</v>
      </c>
      <c r="H211" s="5">
        <v>0</v>
      </c>
      <c r="I211" s="5">
        <v>17</v>
      </c>
      <c r="J211" s="5">
        <v>0</v>
      </c>
      <c r="K211" s="5">
        <v>1602</v>
      </c>
      <c r="L211" s="5">
        <v>975</v>
      </c>
      <c r="M211" s="5">
        <v>627</v>
      </c>
      <c r="N211" s="5">
        <v>971</v>
      </c>
      <c r="O211" s="5">
        <v>626</v>
      </c>
      <c r="P211" s="5">
        <v>4</v>
      </c>
      <c r="Q211" s="5">
        <v>1</v>
      </c>
      <c r="R211" s="5">
        <v>376183</v>
      </c>
      <c r="S211" s="5">
        <v>910058</v>
      </c>
      <c r="T211" s="5">
        <v>173663</v>
      </c>
      <c r="U211" s="5">
        <v>1762009</v>
      </c>
      <c r="V211" s="5">
        <v>1547521</v>
      </c>
      <c r="W211" s="5">
        <v>514</v>
      </c>
      <c r="X211" s="5">
        <v>6</v>
      </c>
      <c r="Y211" s="5">
        <v>944855</v>
      </c>
      <c r="Z211" s="5">
        <v>1753112</v>
      </c>
      <c r="AA211" s="5">
        <v>808257</v>
      </c>
      <c r="AB211" s="5">
        <v>1355</v>
      </c>
      <c r="AC211" s="5">
        <v>48095</v>
      </c>
      <c r="AD211" s="5">
        <v>20651</v>
      </c>
      <c r="AE211" s="5">
        <v>328989</v>
      </c>
      <c r="AF211" s="5">
        <v>91343</v>
      </c>
    </row>
    <row r="212" spans="1:32">
      <c r="A212" s="5">
        <v>1397</v>
      </c>
      <c r="B212" s="5">
        <v>2</v>
      </c>
      <c r="C212" s="5" t="s">
        <v>539</v>
      </c>
      <c r="D212" s="5" t="s">
        <v>540</v>
      </c>
      <c r="E212" s="5">
        <v>17</v>
      </c>
      <c r="F212" s="5">
        <v>1</v>
      </c>
      <c r="G212" s="5">
        <v>13</v>
      </c>
      <c r="H212" s="5">
        <v>3</v>
      </c>
      <c r="I212" s="5">
        <v>14</v>
      </c>
      <c r="J212" s="5">
        <v>3</v>
      </c>
      <c r="K212" s="5">
        <v>3622</v>
      </c>
      <c r="L212" s="5">
        <v>3510</v>
      </c>
      <c r="M212" s="5">
        <v>112</v>
      </c>
      <c r="N212" s="5">
        <v>3508</v>
      </c>
      <c r="O212" s="5">
        <v>112</v>
      </c>
      <c r="P212" s="5">
        <v>2</v>
      </c>
      <c r="Q212" s="5">
        <v>0</v>
      </c>
      <c r="R212" s="5">
        <v>1585995</v>
      </c>
      <c r="S212" s="5">
        <v>3693683</v>
      </c>
      <c r="T212" s="5">
        <v>2496677</v>
      </c>
      <c r="U212" s="5">
        <v>5794388</v>
      </c>
      <c r="V212" s="5">
        <v>5714024</v>
      </c>
      <c r="W212" s="5">
        <v>649181</v>
      </c>
      <c r="X212" s="5">
        <v>18548</v>
      </c>
      <c r="Y212" s="5">
        <v>4064134</v>
      </c>
      <c r="Z212" s="5">
        <v>9062378</v>
      </c>
      <c r="AA212" s="5">
        <v>4998244</v>
      </c>
      <c r="AB212" s="5">
        <v>76846</v>
      </c>
      <c r="AC212" s="5">
        <v>360989</v>
      </c>
      <c r="AD212" s="5">
        <v>352</v>
      </c>
      <c r="AE212" s="5">
        <v>2348978</v>
      </c>
      <c r="AF212" s="5">
        <v>537315</v>
      </c>
    </row>
    <row r="213" spans="1:32">
      <c r="A213" s="5">
        <v>1397</v>
      </c>
      <c r="B213" s="5">
        <v>3</v>
      </c>
      <c r="C213" s="5" t="s">
        <v>541</v>
      </c>
      <c r="D213" s="5" t="s">
        <v>542</v>
      </c>
      <c r="E213" s="5">
        <v>17</v>
      </c>
      <c r="F213" s="5">
        <v>1</v>
      </c>
      <c r="G213" s="5">
        <v>13</v>
      </c>
      <c r="H213" s="5">
        <v>3</v>
      </c>
      <c r="I213" s="5">
        <v>14</v>
      </c>
      <c r="J213" s="5">
        <v>3</v>
      </c>
      <c r="K213" s="5">
        <v>3622</v>
      </c>
      <c r="L213" s="5">
        <v>3510</v>
      </c>
      <c r="M213" s="5">
        <v>112</v>
      </c>
      <c r="N213" s="5">
        <v>3508</v>
      </c>
      <c r="O213" s="5">
        <v>112</v>
      </c>
      <c r="P213" s="5">
        <v>2</v>
      </c>
      <c r="Q213" s="5">
        <v>0</v>
      </c>
      <c r="R213" s="5">
        <v>1585995</v>
      </c>
      <c r="S213" s="5">
        <v>3693683</v>
      </c>
      <c r="T213" s="5">
        <v>2496677</v>
      </c>
      <c r="U213" s="5">
        <v>5794388</v>
      </c>
      <c r="V213" s="5">
        <v>5714024</v>
      </c>
      <c r="W213" s="5">
        <v>649181</v>
      </c>
      <c r="X213" s="5">
        <v>18548</v>
      </c>
      <c r="Y213" s="5">
        <v>4064134</v>
      </c>
      <c r="Z213" s="5">
        <v>9062378</v>
      </c>
      <c r="AA213" s="5">
        <v>4998244</v>
      </c>
      <c r="AB213" s="5">
        <v>76846</v>
      </c>
      <c r="AC213" s="5">
        <v>360989</v>
      </c>
      <c r="AD213" s="5">
        <v>352</v>
      </c>
      <c r="AE213" s="5">
        <v>2348978</v>
      </c>
      <c r="AF213" s="5">
        <v>537315</v>
      </c>
    </row>
    <row r="214" spans="1:32">
      <c r="A214" s="5">
        <v>1397</v>
      </c>
      <c r="B214" s="5">
        <v>4</v>
      </c>
      <c r="C214" s="5" t="s">
        <v>543</v>
      </c>
      <c r="D214" s="5" t="s">
        <v>544</v>
      </c>
      <c r="E214" s="5">
        <v>2</v>
      </c>
      <c r="F214" s="5">
        <v>0</v>
      </c>
      <c r="G214" s="5">
        <v>2</v>
      </c>
      <c r="H214" s="5">
        <v>0</v>
      </c>
      <c r="I214" s="5">
        <v>2</v>
      </c>
      <c r="J214" s="5">
        <v>0</v>
      </c>
      <c r="K214" s="5">
        <v>400</v>
      </c>
      <c r="L214" s="5">
        <v>394</v>
      </c>
      <c r="M214" s="5">
        <v>6</v>
      </c>
      <c r="N214" s="5">
        <v>394</v>
      </c>
      <c r="O214" s="5">
        <v>6</v>
      </c>
      <c r="P214" s="5">
        <v>0</v>
      </c>
      <c r="Q214" s="5">
        <v>0</v>
      </c>
      <c r="R214" s="5">
        <v>334181</v>
      </c>
      <c r="S214" s="5">
        <v>422564</v>
      </c>
      <c r="T214" s="5">
        <v>4200</v>
      </c>
      <c r="U214" s="5">
        <v>0</v>
      </c>
      <c r="V214" s="5">
        <v>0</v>
      </c>
      <c r="W214" s="5">
        <v>0</v>
      </c>
      <c r="X214" s="5">
        <v>0</v>
      </c>
      <c r="Y214" s="5">
        <v>427751</v>
      </c>
      <c r="Z214" s="5">
        <v>908290</v>
      </c>
      <c r="AA214" s="5">
        <v>480539</v>
      </c>
      <c r="AB214" s="5">
        <v>0</v>
      </c>
      <c r="AC214" s="5">
        <v>23737</v>
      </c>
      <c r="AD214" s="5">
        <v>95</v>
      </c>
      <c r="AE214" s="5">
        <v>-32859</v>
      </c>
      <c r="AF214" s="5">
        <v>7594</v>
      </c>
    </row>
    <row r="215" spans="1:32">
      <c r="A215" s="5">
        <v>1397</v>
      </c>
      <c r="B215" s="5">
        <v>4</v>
      </c>
      <c r="C215" s="5" t="s">
        <v>545</v>
      </c>
      <c r="D215" s="5" t="s">
        <v>546</v>
      </c>
      <c r="E215" s="5">
        <v>5</v>
      </c>
      <c r="F215" s="5">
        <v>0</v>
      </c>
      <c r="G215" s="5">
        <v>4</v>
      </c>
      <c r="H215" s="5">
        <v>1</v>
      </c>
      <c r="I215" s="5">
        <v>4</v>
      </c>
      <c r="J215" s="5">
        <v>1</v>
      </c>
      <c r="K215" s="5">
        <v>1332</v>
      </c>
      <c r="L215" s="5">
        <v>1318</v>
      </c>
      <c r="M215" s="5">
        <v>14</v>
      </c>
      <c r="N215" s="5">
        <v>1318</v>
      </c>
      <c r="O215" s="5">
        <v>14</v>
      </c>
      <c r="P215" s="5">
        <v>0</v>
      </c>
      <c r="Q215" s="5">
        <v>0</v>
      </c>
      <c r="R215" s="5">
        <v>418540</v>
      </c>
      <c r="S215" s="5">
        <v>1674179</v>
      </c>
      <c r="T215" s="5">
        <v>1342508</v>
      </c>
      <c r="U215" s="5">
        <v>3876676</v>
      </c>
      <c r="V215" s="5">
        <v>3862242</v>
      </c>
      <c r="W215" s="5">
        <v>649181</v>
      </c>
      <c r="X215" s="5">
        <v>18548</v>
      </c>
      <c r="Y215" s="5">
        <v>1928475</v>
      </c>
      <c r="Z215" s="5">
        <v>4028267</v>
      </c>
      <c r="AA215" s="5">
        <v>2099792</v>
      </c>
      <c r="AB215" s="5">
        <v>76846</v>
      </c>
      <c r="AC215" s="5">
        <v>119590</v>
      </c>
      <c r="AD215" s="5">
        <v>0</v>
      </c>
      <c r="AE215" s="5">
        <v>165891</v>
      </c>
      <c r="AF215" s="5">
        <v>440990</v>
      </c>
    </row>
    <row r="216" spans="1:32">
      <c r="A216" s="5">
        <v>1397</v>
      </c>
      <c r="B216" s="5">
        <v>4</v>
      </c>
      <c r="C216" s="5" t="s">
        <v>547</v>
      </c>
      <c r="D216" s="5" t="s">
        <v>548</v>
      </c>
      <c r="E216" s="5">
        <v>2</v>
      </c>
      <c r="F216" s="5">
        <v>0</v>
      </c>
      <c r="G216" s="5">
        <v>2</v>
      </c>
      <c r="H216" s="5">
        <v>0</v>
      </c>
      <c r="I216" s="5">
        <v>2</v>
      </c>
      <c r="J216" s="5">
        <v>0</v>
      </c>
      <c r="K216" s="5">
        <v>138</v>
      </c>
      <c r="L216" s="5">
        <v>125</v>
      </c>
      <c r="M216" s="5">
        <v>13</v>
      </c>
      <c r="N216" s="5">
        <v>125</v>
      </c>
      <c r="O216" s="5">
        <v>13</v>
      </c>
      <c r="P216" s="5">
        <v>0</v>
      </c>
      <c r="Q216" s="5">
        <v>0</v>
      </c>
      <c r="R216" s="5">
        <v>49809</v>
      </c>
      <c r="S216" s="5">
        <v>88791</v>
      </c>
      <c r="T216" s="5">
        <v>30861</v>
      </c>
      <c r="U216" s="5">
        <v>121600</v>
      </c>
      <c r="V216" s="5">
        <v>121600</v>
      </c>
      <c r="W216" s="5">
        <v>0</v>
      </c>
      <c r="X216" s="5">
        <v>0</v>
      </c>
      <c r="Y216" s="5">
        <v>91054</v>
      </c>
      <c r="Z216" s="5">
        <v>197573</v>
      </c>
      <c r="AA216" s="5">
        <v>106519</v>
      </c>
      <c r="AB216" s="5">
        <v>0</v>
      </c>
      <c r="AC216" s="5">
        <v>3742</v>
      </c>
      <c r="AD216" s="5">
        <v>0</v>
      </c>
      <c r="AE216" s="5">
        <v>1449</v>
      </c>
      <c r="AF216" s="5">
        <v>402</v>
      </c>
    </row>
    <row r="217" spans="1:32">
      <c r="A217" s="5">
        <v>1397</v>
      </c>
      <c r="B217" s="5">
        <v>4</v>
      </c>
      <c r="C217" s="5" t="s">
        <v>549</v>
      </c>
      <c r="D217" s="5" t="s">
        <v>550</v>
      </c>
      <c r="E217" s="5">
        <v>8</v>
      </c>
      <c r="F217" s="5">
        <v>1</v>
      </c>
      <c r="G217" s="5">
        <v>5</v>
      </c>
      <c r="H217" s="5">
        <v>2</v>
      </c>
      <c r="I217" s="5">
        <v>6</v>
      </c>
      <c r="J217" s="5">
        <v>2</v>
      </c>
      <c r="K217" s="5">
        <v>1752</v>
      </c>
      <c r="L217" s="5">
        <v>1673</v>
      </c>
      <c r="M217" s="5">
        <v>79</v>
      </c>
      <c r="N217" s="5">
        <v>1671</v>
      </c>
      <c r="O217" s="5">
        <v>79</v>
      </c>
      <c r="P217" s="5">
        <v>2</v>
      </c>
      <c r="Q217" s="5">
        <v>0</v>
      </c>
      <c r="R217" s="5">
        <v>783465</v>
      </c>
      <c r="S217" s="5">
        <v>1508148</v>
      </c>
      <c r="T217" s="5">
        <v>1119108</v>
      </c>
      <c r="U217" s="5">
        <v>1796112</v>
      </c>
      <c r="V217" s="5">
        <v>1730181</v>
      </c>
      <c r="W217" s="5">
        <v>0</v>
      </c>
      <c r="X217" s="5">
        <v>0</v>
      </c>
      <c r="Y217" s="5">
        <v>1616855</v>
      </c>
      <c r="Z217" s="5">
        <v>3928249</v>
      </c>
      <c r="AA217" s="5">
        <v>2311394</v>
      </c>
      <c r="AB217" s="5">
        <v>0</v>
      </c>
      <c r="AC217" s="5">
        <v>213919</v>
      </c>
      <c r="AD217" s="5">
        <v>257</v>
      </c>
      <c r="AE217" s="5">
        <v>2214497</v>
      </c>
      <c r="AF217" s="5">
        <v>88330</v>
      </c>
    </row>
    <row r="218" spans="1:32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</row>
    <row r="219" spans="1:32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</row>
    <row r="220" spans="1:32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</row>
    <row r="221" spans="1:32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</row>
    <row r="222" spans="1:32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</row>
    <row r="223" spans="1:32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</row>
    <row r="224" spans="1:32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</row>
    <row r="225" spans="1:32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</row>
    <row r="226" spans="1:32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</row>
    <row r="227" spans="1:32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</row>
    <row r="228" spans="1:32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</row>
    <row r="229" spans="1:32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</row>
    <row r="230" spans="1:32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</row>
  </sheetData>
  <mergeCells count="32">
    <mergeCell ref="AE3:AE4"/>
    <mergeCell ref="AF3:AF4"/>
    <mergeCell ref="AE2:AF2"/>
    <mergeCell ref="B2:B4"/>
    <mergeCell ref="A2:A4"/>
    <mergeCell ref="C2:C4"/>
    <mergeCell ref="D2:D4"/>
    <mergeCell ref="E2:E4"/>
    <mergeCell ref="K2:Q2"/>
    <mergeCell ref="K3:M3"/>
    <mergeCell ref="N3:O3"/>
    <mergeCell ref="AB2:AC3"/>
    <mergeCell ref="AD2:AD4"/>
    <mergeCell ref="R2:R4"/>
    <mergeCell ref="P3:Q3"/>
    <mergeCell ref="Y2:Y4"/>
    <mergeCell ref="C1:AF1"/>
    <mergeCell ref="A1:B1"/>
    <mergeCell ref="F2:H2"/>
    <mergeCell ref="H3:H4"/>
    <mergeCell ref="F3:G3"/>
    <mergeCell ref="I2:J2"/>
    <mergeCell ref="I3:I4"/>
    <mergeCell ref="J3:J4"/>
    <mergeCell ref="Z2:Z4"/>
    <mergeCell ref="AA2:AA4"/>
    <mergeCell ref="S2:T3"/>
    <mergeCell ref="V2:V4"/>
    <mergeCell ref="W2:X2"/>
    <mergeCell ref="W3:W4"/>
    <mergeCell ref="X3:X4"/>
    <mergeCell ref="U2:U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7" t="s">
        <v>165</v>
      </c>
      <c r="B1" s="7"/>
      <c r="C1" s="6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استان-97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.75" thickBot="1">
      <c r="A2" s="35" t="s">
        <v>128</v>
      </c>
      <c r="B2" s="35" t="s">
        <v>158</v>
      </c>
      <c r="C2" s="24" t="s">
        <v>110</v>
      </c>
      <c r="D2" s="25"/>
      <c r="E2" s="25"/>
      <c r="F2" s="25"/>
      <c r="G2" s="25"/>
      <c r="H2" s="25"/>
      <c r="I2" s="25"/>
      <c r="J2" s="25"/>
      <c r="K2" s="26"/>
      <c r="L2" s="24" t="s">
        <v>111</v>
      </c>
      <c r="M2" s="25"/>
      <c r="N2" s="25"/>
      <c r="O2" s="25"/>
      <c r="P2" s="25"/>
      <c r="Q2" s="25"/>
      <c r="R2" s="25"/>
      <c r="S2" s="26"/>
      <c r="T2" s="24" t="s">
        <v>112</v>
      </c>
      <c r="U2" s="25"/>
      <c r="V2" s="25"/>
      <c r="W2" s="25"/>
      <c r="X2" s="25"/>
      <c r="Y2" s="25"/>
      <c r="Z2" s="25"/>
      <c r="AA2" s="26"/>
      <c r="AB2" s="23" t="s">
        <v>113</v>
      </c>
      <c r="AC2" s="23"/>
      <c r="AD2" s="23"/>
      <c r="AE2" s="23"/>
      <c r="AF2" s="23"/>
      <c r="AG2" s="23"/>
      <c r="AH2" s="23"/>
      <c r="AI2" s="24" t="s">
        <v>114</v>
      </c>
      <c r="AJ2" s="25"/>
      <c r="AK2" s="25"/>
      <c r="AL2" s="25"/>
      <c r="AM2" s="25"/>
      <c r="AN2" s="25"/>
      <c r="AO2" s="25"/>
      <c r="AP2" s="25"/>
      <c r="AQ2" s="26"/>
    </row>
    <row r="3" spans="1:43" ht="37.5" customHeight="1" thickBot="1">
      <c r="A3" s="37"/>
      <c r="B3" s="37"/>
      <c r="C3" s="33" t="s">
        <v>2</v>
      </c>
      <c r="D3" s="33" t="s">
        <v>52</v>
      </c>
      <c r="E3" s="33" t="s">
        <v>53</v>
      </c>
      <c r="F3" s="33" t="s">
        <v>54</v>
      </c>
      <c r="G3" s="33" t="s">
        <v>55</v>
      </c>
      <c r="H3" s="33" t="s">
        <v>56</v>
      </c>
      <c r="I3" s="33" t="s">
        <v>57</v>
      </c>
      <c r="J3" s="33" t="s">
        <v>58</v>
      </c>
      <c r="K3" s="33" t="s">
        <v>59</v>
      </c>
      <c r="L3" s="33" t="s">
        <v>2</v>
      </c>
      <c r="M3" s="33" t="s">
        <v>52</v>
      </c>
      <c r="N3" s="33" t="s">
        <v>53</v>
      </c>
      <c r="O3" s="33" t="s">
        <v>54</v>
      </c>
      <c r="P3" s="33" t="s">
        <v>55</v>
      </c>
      <c r="Q3" s="33" t="s">
        <v>56</v>
      </c>
      <c r="R3" s="33" t="s">
        <v>58</v>
      </c>
      <c r="S3" s="33" t="s">
        <v>59</v>
      </c>
      <c r="T3" s="33" t="s">
        <v>60</v>
      </c>
      <c r="U3" s="33" t="s">
        <v>52</v>
      </c>
      <c r="V3" s="33" t="s">
        <v>53</v>
      </c>
      <c r="W3" s="33" t="s">
        <v>54</v>
      </c>
      <c r="X3" s="33" t="s">
        <v>55</v>
      </c>
      <c r="Y3" s="33" t="s">
        <v>56</v>
      </c>
      <c r="Z3" s="33" t="s">
        <v>58</v>
      </c>
      <c r="AA3" s="33" t="s">
        <v>59</v>
      </c>
      <c r="AB3" s="33" t="s">
        <v>2</v>
      </c>
      <c r="AC3" s="33" t="s">
        <v>52</v>
      </c>
      <c r="AD3" s="33" t="s">
        <v>53</v>
      </c>
      <c r="AE3" s="33" t="s">
        <v>54</v>
      </c>
      <c r="AF3" s="33" t="s">
        <v>55</v>
      </c>
      <c r="AG3" s="33" t="s">
        <v>56</v>
      </c>
      <c r="AH3" s="33" t="s">
        <v>59</v>
      </c>
      <c r="AI3" s="33" t="s">
        <v>2</v>
      </c>
      <c r="AJ3" s="33" t="s">
        <v>52</v>
      </c>
      <c r="AK3" s="33" t="s">
        <v>53</v>
      </c>
      <c r="AL3" s="33" t="s">
        <v>54</v>
      </c>
      <c r="AM3" s="33" t="s">
        <v>55</v>
      </c>
      <c r="AN3" s="33" t="s">
        <v>61</v>
      </c>
      <c r="AO3" s="33" t="s">
        <v>57</v>
      </c>
      <c r="AP3" s="33" t="s">
        <v>58</v>
      </c>
      <c r="AQ3" s="33" t="s">
        <v>59</v>
      </c>
    </row>
    <row r="4" spans="1:43">
      <c r="A4" s="5">
        <v>1397</v>
      </c>
      <c r="B4" s="5" t="s">
        <v>551</v>
      </c>
      <c r="C4" s="5">
        <v>202171935</v>
      </c>
      <c r="D4" s="5">
        <v>106228285</v>
      </c>
      <c r="E4" s="5">
        <v>8980319</v>
      </c>
      <c r="F4" s="5">
        <v>6066962</v>
      </c>
      <c r="G4" s="5">
        <v>7306257</v>
      </c>
      <c r="H4" s="5">
        <v>52048038</v>
      </c>
      <c r="I4" s="5">
        <v>19035024</v>
      </c>
      <c r="J4" s="5">
        <v>1198819</v>
      </c>
      <c r="K4" s="5">
        <v>1308231</v>
      </c>
      <c r="L4" s="5">
        <v>41330250</v>
      </c>
      <c r="M4" s="5">
        <v>38608032</v>
      </c>
      <c r="N4" s="5">
        <v>805967</v>
      </c>
      <c r="O4" s="5">
        <v>269583</v>
      </c>
      <c r="P4" s="5">
        <v>500357</v>
      </c>
      <c r="Q4" s="5">
        <v>589925</v>
      </c>
      <c r="R4" s="5">
        <v>287534</v>
      </c>
      <c r="S4" s="5">
        <v>268852</v>
      </c>
      <c r="T4" s="5">
        <v>14629383</v>
      </c>
      <c r="U4" s="5">
        <v>7813240</v>
      </c>
      <c r="V4" s="5">
        <v>1333396</v>
      </c>
      <c r="W4" s="5">
        <v>87980</v>
      </c>
      <c r="X4" s="5">
        <v>188550</v>
      </c>
      <c r="Y4" s="5">
        <v>5192389</v>
      </c>
      <c r="Z4" s="5">
        <v>3498</v>
      </c>
      <c r="AA4" s="5">
        <v>10329</v>
      </c>
      <c r="AB4" s="5">
        <v>424821689</v>
      </c>
      <c r="AC4" s="5">
        <v>58705640</v>
      </c>
      <c r="AD4" s="5">
        <v>9085523</v>
      </c>
      <c r="AE4" s="5">
        <v>1354951</v>
      </c>
      <c r="AF4" s="5">
        <v>965962</v>
      </c>
      <c r="AG4" s="5">
        <v>353609843</v>
      </c>
      <c r="AH4" s="5">
        <v>1099771</v>
      </c>
      <c r="AI4" s="5">
        <v>43396182</v>
      </c>
      <c r="AJ4" s="5">
        <v>35082473</v>
      </c>
      <c r="AK4" s="5">
        <v>1182861</v>
      </c>
      <c r="AL4" s="5">
        <v>239200</v>
      </c>
      <c r="AM4" s="5">
        <v>924928</v>
      </c>
      <c r="AN4" s="5">
        <v>4098533</v>
      </c>
      <c r="AO4" s="5">
        <v>1838088</v>
      </c>
      <c r="AP4" s="5">
        <v>4664</v>
      </c>
      <c r="AQ4" s="5">
        <v>25436</v>
      </c>
    </row>
    <row r="5" spans="1:43">
      <c r="A5" s="5">
        <v>1397</v>
      </c>
      <c r="B5" s="5" t="s">
        <v>552</v>
      </c>
      <c r="C5" s="5">
        <v>6889825</v>
      </c>
      <c r="D5" s="5">
        <v>3546467</v>
      </c>
      <c r="E5" s="5">
        <v>434021</v>
      </c>
      <c r="F5" s="5">
        <v>267426</v>
      </c>
      <c r="G5" s="5">
        <v>349187</v>
      </c>
      <c r="H5" s="5">
        <v>1758233</v>
      </c>
      <c r="I5" s="5">
        <v>476838</v>
      </c>
      <c r="J5" s="5">
        <v>22609</v>
      </c>
      <c r="K5" s="5">
        <v>35046</v>
      </c>
      <c r="L5" s="5">
        <v>2873558</v>
      </c>
      <c r="M5" s="5">
        <v>2596285</v>
      </c>
      <c r="N5" s="5">
        <v>54981</v>
      </c>
      <c r="O5" s="5">
        <v>8635</v>
      </c>
      <c r="P5" s="5">
        <v>66459</v>
      </c>
      <c r="Q5" s="5">
        <v>129763</v>
      </c>
      <c r="R5" s="5">
        <v>119</v>
      </c>
      <c r="S5" s="5">
        <v>17317</v>
      </c>
      <c r="T5" s="5">
        <v>1398728</v>
      </c>
      <c r="U5" s="5">
        <v>972843</v>
      </c>
      <c r="V5" s="5">
        <v>14324</v>
      </c>
      <c r="W5" s="5">
        <v>11218</v>
      </c>
      <c r="X5" s="5">
        <v>8762</v>
      </c>
      <c r="Y5" s="5">
        <v>390814</v>
      </c>
      <c r="Z5" s="5">
        <v>476</v>
      </c>
      <c r="AA5" s="5">
        <v>291</v>
      </c>
      <c r="AB5" s="5">
        <v>4780508</v>
      </c>
      <c r="AC5" s="5">
        <v>358887</v>
      </c>
      <c r="AD5" s="5">
        <v>27599</v>
      </c>
      <c r="AE5" s="5">
        <v>18465</v>
      </c>
      <c r="AF5" s="5">
        <v>18821</v>
      </c>
      <c r="AG5" s="5">
        <v>4356640</v>
      </c>
      <c r="AH5" s="5">
        <v>97</v>
      </c>
      <c r="AI5" s="5">
        <v>245752</v>
      </c>
      <c r="AJ5" s="5">
        <v>42871</v>
      </c>
      <c r="AK5" s="5">
        <v>6795</v>
      </c>
      <c r="AL5" s="5">
        <v>10310</v>
      </c>
      <c r="AM5" s="5">
        <v>22026</v>
      </c>
      <c r="AN5" s="5">
        <v>129858</v>
      </c>
      <c r="AO5" s="5">
        <v>33767</v>
      </c>
      <c r="AP5" s="5">
        <v>35</v>
      </c>
      <c r="AQ5" s="5">
        <v>90</v>
      </c>
    </row>
    <row r="6" spans="1:43">
      <c r="A6" s="5">
        <v>1397</v>
      </c>
      <c r="B6" s="5" t="s">
        <v>553</v>
      </c>
      <c r="C6" s="5">
        <v>1878057</v>
      </c>
      <c r="D6" s="5">
        <v>1492805</v>
      </c>
      <c r="E6" s="5">
        <v>22073</v>
      </c>
      <c r="F6" s="5">
        <v>41962</v>
      </c>
      <c r="G6" s="5">
        <v>83611</v>
      </c>
      <c r="H6" s="5">
        <v>198428</v>
      </c>
      <c r="I6" s="5">
        <v>24798</v>
      </c>
      <c r="J6" s="5">
        <v>5941</v>
      </c>
      <c r="K6" s="5">
        <v>8440</v>
      </c>
      <c r="L6" s="5">
        <v>324990</v>
      </c>
      <c r="M6" s="5">
        <v>293730</v>
      </c>
      <c r="N6" s="5">
        <v>2266</v>
      </c>
      <c r="O6" s="5">
        <v>1583</v>
      </c>
      <c r="P6" s="5">
        <v>25077</v>
      </c>
      <c r="Q6" s="5">
        <v>0</v>
      </c>
      <c r="R6" s="5">
        <v>0</v>
      </c>
      <c r="S6" s="5">
        <v>2335</v>
      </c>
      <c r="T6" s="5">
        <v>248193</v>
      </c>
      <c r="U6" s="5">
        <v>219321</v>
      </c>
      <c r="V6" s="5">
        <v>17478</v>
      </c>
      <c r="W6" s="5">
        <v>3231</v>
      </c>
      <c r="X6" s="5">
        <v>3930</v>
      </c>
      <c r="Y6" s="5">
        <v>3725</v>
      </c>
      <c r="Z6" s="5">
        <v>501</v>
      </c>
      <c r="AA6" s="5">
        <v>9</v>
      </c>
      <c r="AB6" s="5">
        <v>319431</v>
      </c>
      <c r="AC6" s="5">
        <v>225565</v>
      </c>
      <c r="AD6" s="5">
        <v>667</v>
      </c>
      <c r="AE6" s="5">
        <v>839</v>
      </c>
      <c r="AF6" s="5">
        <v>2640</v>
      </c>
      <c r="AG6" s="5">
        <v>89707</v>
      </c>
      <c r="AH6" s="5">
        <v>13</v>
      </c>
      <c r="AI6" s="5">
        <v>49345</v>
      </c>
      <c r="AJ6" s="5">
        <v>21545</v>
      </c>
      <c r="AK6" s="5">
        <v>48</v>
      </c>
      <c r="AL6" s="5">
        <v>408</v>
      </c>
      <c r="AM6" s="5">
        <v>18124</v>
      </c>
      <c r="AN6" s="5">
        <v>9219</v>
      </c>
      <c r="AO6" s="5">
        <v>0</v>
      </c>
      <c r="AP6" s="5">
        <v>0</v>
      </c>
      <c r="AQ6" s="5">
        <v>0</v>
      </c>
    </row>
    <row r="7" spans="1:43">
      <c r="A7" s="5">
        <v>1397</v>
      </c>
      <c r="B7" s="5" t="s">
        <v>554</v>
      </c>
      <c r="C7" s="5">
        <v>789278</v>
      </c>
      <c r="D7" s="5">
        <v>595476</v>
      </c>
      <c r="E7" s="5">
        <v>16852</v>
      </c>
      <c r="F7" s="5">
        <v>20249</v>
      </c>
      <c r="G7" s="5">
        <v>98207</v>
      </c>
      <c r="H7" s="5">
        <v>36370</v>
      </c>
      <c r="I7" s="5">
        <v>14318</v>
      </c>
      <c r="J7" s="5">
        <v>6876</v>
      </c>
      <c r="K7" s="5">
        <v>930</v>
      </c>
      <c r="L7" s="5">
        <v>492368</v>
      </c>
      <c r="M7" s="5">
        <v>396324</v>
      </c>
      <c r="N7" s="5">
        <v>72</v>
      </c>
      <c r="O7" s="5">
        <v>733</v>
      </c>
      <c r="P7" s="5">
        <v>95000</v>
      </c>
      <c r="Q7" s="5">
        <v>0</v>
      </c>
      <c r="R7" s="5">
        <v>0</v>
      </c>
      <c r="S7" s="5">
        <v>240</v>
      </c>
      <c r="T7" s="5">
        <v>9543</v>
      </c>
      <c r="U7" s="5">
        <v>4855</v>
      </c>
      <c r="V7" s="5">
        <v>304</v>
      </c>
      <c r="W7" s="5">
        <v>16</v>
      </c>
      <c r="X7" s="5">
        <v>0</v>
      </c>
      <c r="Y7" s="5">
        <v>4195</v>
      </c>
      <c r="Z7" s="5">
        <v>0</v>
      </c>
      <c r="AA7" s="5">
        <v>172</v>
      </c>
      <c r="AB7" s="5">
        <v>52598</v>
      </c>
      <c r="AC7" s="5">
        <v>45661</v>
      </c>
      <c r="AD7" s="5">
        <v>1219</v>
      </c>
      <c r="AE7" s="5">
        <v>1488</v>
      </c>
      <c r="AF7" s="5">
        <v>2566</v>
      </c>
      <c r="AG7" s="5">
        <v>1578</v>
      </c>
      <c r="AH7" s="5">
        <v>86</v>
      </c>
      <c r="AI7" s="5">
        <v>50813</v>
      </c>
      <c r="AJ7" s="5">
        <v>523</v>
      </c>
      <c r="AK7" s="5">
        <v>0</v>
      </c>
      <c r="AL7" s="5">
        <v>68</v>
      </c>
      <c r="AM7" s="5">
        <v>3341</v>
      </c>
      <c r="AN7" s="5">
        <v>30189</v>
      </c>
      <c r="AO7" s="5">
        <v>16692</v>
      </c>
      <c r="AP7" s="5">
        <v>0</v>
      </c>
      <c r="AQ7" s="5">
        <v>0</v>
      </c>
    </row>
    <row r="8" spans="1:43">
      <c r="A8" s="5">
        <v>1397</v>
      </c>
      <c r="B8" s="5" t="s">
        <v>555</v>
      </c>
      <c r="C8" s="5">
        <v>11846282</v>
      </c>
      <c r="D8" s="5">
        <v>8583335</v>
      </c>
      <c r="E8" s="5">
        <v>445051</v>
      </c>
      <c r="F8" s="5">
        <v>500078</v>
      </c>
      <c r="G8" s="5">
        <v>216224</v>
      </c>
      <c r="H8" s="5">
        <v>1402729</v>
      </c>
      <c r="I8" s="5">
        <v>610414</v>
      </c>
      <c r="J8" s="5">
        <v>55658</v>
      </c>
      <c r="K8" s="5">
        <v>32793</v>
      </c>
      <c r="L8" s="5">
        <v>1876112</v>
      </c>
      <c r="M8" s="5">
        <v>1807806</v>
      </c>
      <c r="N8" s="5">
        <v>37368</v>
      </c>
      <c r="O8" s="5">
        <v>9832</v>
      </c>
      <c r="P8" s="5">
        <v>2901</v>
      </c>
      <c r="Q8" s="5">
        <v>9178</v>
      </c>
      <c r="R8" s="5">
        <v>4671</v>
      </c>
      <c r="S8" s="5">
        <v>4355</v>
      </c>
      <c r="T8" s="5">
        <v>769869</v>
      </c>
      <c r="U8" s="5">
        <v>604798</v>
      </c>
      <c r="V8" s="5">
        <v>31653</v>
      </c>
      <c r="W8" s="5">
        <v>958</v>
      </c>
      <c r="X8" s="5">
        <v>1792</v>
      </c>
      <c r="Y8" s="5">
        <v>130338</v>
      </c>
      <c r="Z8" s="5">
        <v>50</v>
      </c>
      <c r="AA8" s="5">
        <v>281</v>
      </c>
      <c r="AB8" s="5">
        <v>19763439</v>
      </c>
      <c r="AC8" s="5">
        <v>8688987</v>
      </c>
      <c r="AD8" s="5">
        <v>5338048</v>
      </c>
      <c r="AE8" s="5">
        <v>310541</v>
      </c>
      <c r="AF8" s="5">
        <v>301552</v>
      </c>
      <c r="AG8" s="5">
        <v>5123228</v>
      </c>
      <c r="AH8" s="5">
        <v>1082</v>
      </c>
      <c r="AI8" s="5">
        <v>30641107</v>
      </c>
      <c r="AJ8" s="5">
        <v>30291661</v>
      </c>
      <c r="AK8" s="5">
        <v>64343</v>
      </c>
      <c r="AL8" s="5">
        <v>15456</v>
      </c>
      <c r="AM8" s="5">
        <v>61793</v>
      </c>
      <c r="AN8" s="5">
        <v>195338</v>
      </c>
      <c r="AO8" s="5">
        <v>12341</v>
      </c>
      <c r="AP8" s="5">
        <v>51</v>
      </c>
      <c r="AQ8" s="5">
        <v>122</v>
      </c>
    </row>
    <row r="9" spans="1:43">
      <c r="A9" s="5">
        <v>1397</v>
      </c>
      <c r="B9" s="5" t="s">
        <v>556</v>
      </c>
      <c r="C9" s="5">
        <v>16351712</v>
      </c>
      <c r="D9" s="5">
        <v>10971925</v>
      </c>
      <c r="E9" s="5">
        <v>805208</v>
      </c>
      <c r="F9" s="5">
        <v>690642</v>
      </c>
      <c r="G9" s="5">
        <v>455814</v>
      </c>
      <c r="H9" s="5">
        <v>2535194</v>
      </c>
      <c r="I9" s="5">
        <v>729997</v>
      </c>
      <c r="J9" s="5">
        <v>76192</v>
      </c>
      <c r="K9" s="5">
        <v>86739</v>
      </c>
      <c r="L9" s="5">
        <v>2484679</v>
      </c>
      <c r="M9" s="5">
        <v>2408788</v>
      </c>
      <c r="N9" s="5">
        <v>72266</v>
      </c>
      <c r="O9" s="5">
        <v>433</v>
      </c>
      <c r="P9" s="5">
        <v>0</v>
      </c>
      <c r="Q9" s="5">
        <v>2534</v>
      </c>
      <c r="R9" s="5">
        <v>3</v>
      </c>
      <c r="S9" s="5">
        <v>656</v>
      </c>
      <c r="T9" s="5">
        <v>1011464</v>
      </c>
      <c r="U9" s="5">
        <v>199522</v>
      </c>
      <c r="V9" s="5">
        <v>8395</v>
      </c>
      <c r="W9" s="5">
        <v>2723</v>
      </c>
      <c r="X9" s="5">
        <v>239</v>
      </c>
      <c r="Y9" s="5">
        <v>799404</v>
      </c>
      <c r="Z9" s="5">
        <v>1000</v>
      </c>
      <c r="AA9" s="5">
        <v>181</v>
      </c>
      <c r="AB9" s="5">
        <v>1101606</v>
      </c>
      <c r="AC9" s="5">
        <v>440492</v>
      </c>
      <c r="AD9" s="5">
        <v>120892</v>
      </c>
      <c r="AE9" s="5">
        <v>12749</v>
      </c>
      <c r="AF9" s="5">
        <v>15361</v>
      </c>
      <c r="AG9" s="5">
        <v>511187</v>
      </c>
      <c r="AH9" s="5">
        <v>925</v>
      </c>
      <c r="AI9" s="5">
        <v>260081</v>
      </c>
      <c r="AJ9" s="5">
        <v>50696</v>
      </c>
      <c r="AK9" s="5">
        <v>18967</v>
      </c>
      <c r="AL9" s="5">
        <v>10571</v>
      </c>
      <c r="AM9" s="5">
        <v>49496</v>
      </c>
      <c r="AN9" s="5">
        <v>101824</v>
      </c>
      <c r="AO9" s="5">
        <v>16839</v>
      </c>
      <c r="AP9" s="5">
        <v>0</v>
      </c>
      <c r="AQ9" s="5">
        <v>11688</v>
      </c>
    </row>
    <row r="10" spans="1:43">
      <c r="A10" s="5">
        <v>1397</v>
      </c>
      <c r="B10" s="5" t="s">
        <v>557</v>
      </c>
      <c r="C10" s="5">
        <v>513216</v>
      </c>
      <c r="D10" s="5">
        <v>371873</v>
      </c>
      <c r="E10" s="5">
        <v>1477</v>
      </c>
      <c r="F10" s="5">
        <v>17882</v>
      </c>
      <c r="G10" s="5">
        <v>2742</v>
      </c>
      <c r="H10" s="5">
        <v>116033</v>
      </c>
      <c r="I10" s="5">
        <v>62</v>
      </c>
      <c r="J10" s="5">
        <v>3047</v>
      </c>
      <c r="K10" s="5">
        <v>100</v>
      </c>
      <c r="L10" s="5">
        <v>27120</v>
      </c>
      <c r="M10" s="5">
        <v>25520</v>
      </c>
      <c r="N10" s="5">
        <v>0</v>
      </c>
      <c r="O10" s="5">
        <v>334</v>
      </c>
      <c r="P10" s="5">
        <v>0</v>
      </c>
      <c r="Q10" s="5">
        <v>0</v>
      </c>
      <c r="R10" s="5">
        <v>1267</v>
      </c>
      <c r="S10" s="5">
        <v>0</v>
      </c>
      <c r="T10" s="5">
        <v>39457</v>
      </c>
      <c r="U10" s="5">
        <v>39457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269128</v>
      </c>
      <c r="AC10" s="5">
        <v>5621</v>
      </c>
      <c r="AD10" s="5">
        <v>0</v>
      </c>
      <c r="AE10" s="5">
        <v>0</v>
      </c>
      <c r="AF10" s="5">
        <v>0</v>
      </c>
      <c r="AG10" s="5">
        <v>263507</v>
      </c>
      <c r="AH10" s="5">
        <v>0</v>
      </c>
      <c r="AI10" s="5">
        <v>25097</v>
      </c>
      <c r="AJ10" s="5">
        <v>25</v>
      </c>
      <c r="AK10" s="5">
        <v>87</v>
      </c>
      <c r="AL10" s="5">
        <v>1368</v>
      </c>
      <c r="AM10" s="5">
        <v>0</v>
      </c>
      <c r="AN10" s="5">
        <v>23504</v>
      </c>
      <c r="AO10" s="5">
        <v>113</v>
      </c>
      <c r="AP10" s="5">
        <v>0</v>
      </c>
      <c r="AQ10" s="5">
        <v>0</v>
      </c>
    </row>
    <row r="11" spans="1:43">
      <c r="A11" s="5">
        <v>1397</v>
      </c>
      <c r="B11" s="5" t="s">
        <v>558</v>
      </c>
      <c r="C11" s="5">
        <v>15611754</v>
      </c>
      <c r="D11" s="5">
        <v>9269836</v>
      </c>
      <c r="E11" s="5">
        <v>269976</v>
      </c>
      <c r="F11" s="5">
        <v>344876</v>
      </c>
      <c r="G11" s="5">
        <v>1763644</v>
      </c>
      <c r="H11" s="5">
        <v>3604350</v>
      </c>
      <c r="I11" s="5">
        <v>324277</v>
      </c>
      <c r="J11" s="5">
        <v>25544</v>
      </c>
      <c r="K11" s="5">
        <v>9251</v>
      </c>
      <c r="L11" s="5">
        <v>2132646</v>
      </c>
      <c r="M11" s="5">
        <v>2091374</v>
      </c>
      <c r="N11" s="5">
        <v>1248</v>
      </c>
      <c r="O11" s="5">
        <v>1838</v>
      </c>
      <c r="P11" s="5">
        <v>10329</v>
      </c>
      <c r="Q11" s="5">
        <v>17388</v>
      </c>
      <c r="R11" s="5">
        <v>3543</v>
      </c>
      <c r="S11" s="5">
        <v>6927</v>
      </c>
      <c r="T11" s="5">
        <v>830</v>
      </c>
      <c r="U11" s="5">
        <v>200</v>
      </c>
      <c r="V11" s="5">
        <v>50</v>
      </c>
      <c r="W11" s="5">
        <v>0</v>
      </c>
      <c r="X11" s="5">
        <v>0</v>
      </c>
      <c r="Y11" s="5">
        <v>580</v>
      </c>
      <c r="Z11" s="5">
        <v>0</v>
      </c>
      <c r="AA11" s="5">
        <v>0</v>
      </c>
      <c r="AB11" s="5">
        <v>76399639</v>
      </c>
      <c r="AC11" s="5">
        <v>22548950</v>
      </c>
      <c r="AD11" s="5">
        <v>373991</v>
      </c>
      <c r="AE11" s="5">
        <v>148584</v>
      </c>
      <c r="AF11" s="5">
        <v>55860</v>
      </c>
      <c r="AG11" s="5">
        <v>53250753</v>
      </c>
      <c r="AH11" s="5">
        <v>21502</v>
      </c>
      <c r="AI11" s="5">
        <v>953905</v>
      </c>
      <c r="AJ11" s="5">
        <v>306469</v>
      </c>
      <c r="AK11" s="5">
        <v>400229</v>
      </c>
      <c r="AL11" s="5">
        <v>2736</v>
      </c>
      <c r="AM11" s="5">
        <v>4149</v>
      </c>
      <c r="AN11" s="5">
        <v>101446</v>
      </c>
      <c r="AO11" s="5">
        <v>133167</v>
      </c>
      <c r="AP11" s="5">
        <v>0</v>
      </c>
      <c r="AQ11" s="5">
        <v>5709</v>
      </c>
    </row>
    <row r="12" spans="1:43">
      <c r="A12" s="5">
        <v>1397</v>
      </c>
      <c r="B12" s="5" t="s">
        <v>559</v>
      </c>
      <c r="C12" s="5">
        <v>24561561</v>
      </c>
      <c r="D12" s="5">
        <v>7615334</v>
      </c>
      <c r="E12" s="5">
        <v>2350488</v>
      </c>
      <c r="F12" s="5">
        <v>876614</v>
      </c>
      <c r="G12" s="5">
        <v>704764</v>
      </c>
      <c r="H12" s="5">
        <v>4374072</v>
      </c>
      <c r="I12" s="5">
        <v>7895359</v>
      </c>
      <c r="J12" s="5">
        <v>102229</v>
      </c>
      <c r="K12" s="5">
        <v>642701</v>
      </c>
      <c r="L12" s="5">
        <v>1943335</v>
      </c>
      <c r="M12" s="5">
        <v>1502152</v>
      </c>
      <c r="N12" s="5">
        <v>307286</v>
      </c>
      <c r="O12" s="5">
        <v>43078</v>
      </c>
      <c r="P12" s="5">
        <v>18758</v>
      </c>
      <c r="Q12" s="5">
        <v>26285</v>
      </c>
      <c r="R12" s="5">
        <v>570</v>
      </c>
      <c r="S12" s="5">
        <v>45206</v>
      </c>
      <c r="T12" s="5">
        <v>1106588</v>
      </c>
      <c r="U12" s="5">
        <v>676066</v>
      </c>
      <c r="V12" s="5">
        <v>98638</v>
      </c>
      <c r="W12" s="5">
        <v>7191</v>
      </c>
      <c r="X12" s="5">
        <v>85622</v>
      </c>
      <c r="Y12" s="5">
        <v>238305</v>
      </c>
      <c r="Z12" s="5">
        <v>385</v>
      </c>
      <c r="AA12" s="5">
        <v>382</v>
      </c>
      <c r="AB12" s="5">
        <v>9423972</v>
      </c>
      <c r="AC12" s="5">
        <v>2970142</v>
      </c>
      <c r="AD12" s="5">
        <v>1721507</v>
      </c>
      <c r="AE12" s="5">
        <v>395763</v>
      </c>
      <c r="AF12" s="5">
        <v>216190</v>
      </c>
      <c r="AG12" s="5">
        <v>4118258</v>
      </c>
      <c r="AH12" s="5">
        <v>2112</v>
      </c>
      <c r="AI12" s="5">
        <v>5053730</v>
      </c>
      <c r="AJ12" s="5">
        <v>2433829</v>
      </c>
      <c r="AK12" s="5">
        <v>593536</v>
      </c>
      <c r="AL12" s="5">
        <v>113271</v>
      </c>
      <c r="AM12" s="5">
        <v>311132</v>
      </c>
      <c r="AN12" s="5">
        <v>1091915</v>
      </c>
      <c r="AO12" s="5">
        <v>509668</v>
      </c>
      <c r="AP12" s="5">
        <v>44</v>
      </c>
      <c r="AQ12" s="5">
        <v>335</v>
      </c>
    </row>
    <row r="13" spans="1:43">
      <c r="A13" s="5">
        <v>1397</v>
      </c>
      <c r="B13" s="5" t="s">
        <v>560</v>
      </c>
      <c r="C13" s="5">
        <v>1755536</v>
      </c>
      <c r="D13" s="5">
        <v>1487095</v>
      </c>
      <c r="E13" s="5">
        <v>14110</v>
      </c>
      <c r="F13" s="5">
        <v>10279</v>
      </c>
      <c r="G13" s="5">
        <v>11663</v>
      </c>
      <c r="H13" s="5">
        <v>215625</v>
      </c>
      <c r="I13" s="5">
        <v>11185</v>
      </c>
      <c r="J13" s="5">
        <v>4852</v>
      </c>
      <c r="K13" s="5">
        <v>727</v>
      </c>
      <c r="L13" s="5">
        <v>22666</v>
      </c>
      <c r="M13" s="5">
        <v>19533</v>
      </c>
      <c r="N13" s="5">
        <v>2679</v>
      </c>
      <c r="O13" s="5">
        <v>190</v>
      </c>
      <c r="P13" s="5">
        <v>0</v>
      </c>
      <c r="Q13" s="5">
        <v>0</v>
      </c>
      <c r="R13" s="5">
        <v>6</v>
      </c>
      <c r="S13" s="5">
        <v>258</v>
      </c>
      <c r="T13" s="5">
        <v>14834</v>
      </c>
      <c r="U13" s="5">
        <v>9343</v>
      </c>
      <c r="V13" s="5">
        <v>5036</v>
      </c>
      <c r="W13" s="5">
        <v>191</v>
      </c>
      <c r="X13" s="5">
        <v>24</v>
      </c>
      <c r="Y13" s="5">
        <v>240</v>
      </c>
      <c r="Z13" s="5">
        <v>0</v>
      </c>
      <c r="AA13" s="5">
        <v>0</v>
      </c>
      <c r="AB13" s="5">
        <v>376096</v>
      </c>
      <c r="AC13" s="5">
        <v>276755</v>
      </c>
      <c r="AD13" s="5">
        <v>27995</v>
      </c>
      <c r="AE13" s="5">
        <v>33294</v>
      </c>
      <c r="AF13" s="5">
        <v>10585</v>
      </c>
      <c r="AG13" s="5">
        <v>27336</v>
      </c>
      <c r="AH13" s="5">
        <v>130</v>
      </c>
      <c r="AI13" s="5">
        <v>16043</v>
      </c>
      <c r="AJ13" s="5">
        <v>4561</v>
      </c>
      <c r="AK13" s="5">
        <v>64</v>
      </c>
      <c r="AL13" s="5">
        <v>73</v>
      </c>
      <c r="AM13" s="5">
        <v>6175</v>
      </c>
      <c r="AN13" s="5">
        <v>169</v>
      </c>
      <c r="AO13" s="5">
        <v>5000</v>
      </c>
      <c r="AP13" s="5">
        <v>0</v>
      </c>
      <c r="AQ13" s="5">
        <v>0</v>
      </c>
    </row>
    <row r="14" spans="1:43">
      <c r="A14" s="5">
        <v>1397</v>
      </c>
      <c r="B14" s="5" t="s">
        <v>561</v>
      </c>
      <c r="C14" s="5">
        <v>612413</v>
      </c>
      <c r="D14" s="5">
        <v>279163</v>
      </c>
      <c r="E14" s="5">
        <v>49716</v>
      </c>
      <c r="F14" s="5">
        <v>19556</v>
      </c>
      <c r="G14" s="5">
        <v>24688</v>
      </c>
      <c r="H14" s="5">
        <v>212729</v>
      </c>
      <c r="I14" s="5">
        <v>17979</v>
      </c>
      <c r="J14" s="5">
        <v>7177</v>
      </c>
      <c r="K14" s="5">
        <v>1405</v>
      </c>
      <c r="L14" s="5">
        <v>1728</v>
      </c>
      <c r="M14" s="5">
        <v>1500</v>
      </c>
      <c r="N14" s="5">
        <v>109</v>
      </c>
      <c r="O14" s="5">
        <v>119</v>
      </c>
      <c r="P14" s="5">
        <v>0</v>
      </c>
      <c r="Q14" s="5">
        <v>0</v>
      </c>
      <c r="R14" s="5">
        <v>0</v>
      </c>
      <c r="S14" s="5">
        <v>0</v>
      </c>
      <c r="T14" s="5">
        <v>166106</v>
      </c>
      <c r="U14" s="5">
        <v>13530</v>
      </c>
      <c r="V14" s="5">
        <v>13652</v>
      </c>
      <c r="W14" s="5">
        <v>1362</v>
      </c>
      <c r="X14" s="5">
        <v>50</v>
      </c>
      <c r="Y14" s="5">
        <v>136904</v>
      </c>
      <c r="Z14" s="5">
        <v>557</v>
      </c>
      <c r="AA14" s="5">
        <v>50</v>
      </c>
      <c r="AB14" s="5">
        <v>16307</v>
      </c>
      <c r="AC14" s="5">
        <v>9639</v>
      </c>
      <c r="AD14" s="5">
        <v>11</v>
      </c>
      <c r="AE14" s="5">
        <v>72</v>
      </c>
      <c r="AF14" s="5">
        <v>1369</v>
      </c>
      <c r="AG14" s="5">
        <v>5216</v>
      </c>
      <c r="AH14" s="5">
        <v>0</v>
      </c>
      <c r="AI14" s="5">
        <v>29193</v>
      </c>
      <c r="AJ14" s="5">
        <v>2031</v>
      </c>
      <c r="AK14" s="5">
        <v>0</v>
      </c>
      <c r="AL14" s="5">
        <v>14</v>
      </c>
      <c r="AM14" s="5">
        <v>2500</v>
      </c>
      <c r="AN14" s="5">
        <v>19118</v>
      </c>
      <c r="AO14" s="5">
        <v>5464</v>
      </c>
      <c r="AP14" s="5">
        <v>0</v>
      </c>
      <c r="AQ14" s="5">
        <v>66</v>
      </c>
    </row>
    <row r="15" spans="1:43">
      <c r="A15" s="5">
        <v>1397</v>
      </c>
      <c r="B15" s="5" t="s">
        <v>562</v>
      </c>
      <c r="C15" s="5">
        <v>13957116</v>
      </c>
      <c r="D15" s="5">
        <v>8255128</v>
      </c>
      <c r="E15" s="5">
        <v>323680</v>
      </c>
      <c r="F15" s="5">
        <v>231012</v>
      </c>
      <c r="G15" s="5">
        <v>218659</v>
      </c>
      <c r="H15" s="5">
        <v>3327998</v>
      </c>
      <c r="I15" s="5">
        <v>1443051</v>
      </c>
      <c r="J15" s="5">
        <v>114087</v>
      </c>
      <c r="K15" s="5">
        <v>43500</v>
      </c>
      <c r="L15" s="5">
        <v>2406811</v>
      </c>
      <c r="M15" s="5">
        <v>2326070</v>
      </c>
      <c r="N15" s="5">
        <v>13504</v>
      </c>
      <c r="O15" s="5">
        <v>15586</v>
      </c>
      <c r="P15" s="5">
        <v>9185</v>
      </c>
      <c r="Q15" s="5">
        <v>19152</v>
      </c>
      <c r="R15" s="5">
        <v>322</v>
      </c>
      <c r="S15" s="5">
        <v>22993</v>
      </c>
      <c r="T15" s="5">
        <v>970293</v>
      </c>
      <c r="U15" s="5">
        <v>495667</v>
      </c>
      <c r="V15" s="5">
        <v>48722</v>
      </c>
      <c r="W15" s="5">
        <v>6825</v>
      </c>
      <c r="X15" s="5">
        <v>6558</v>
      </c>
      <c r="Y15" s="5">
        <v>412350</v>
      </c>
      <c r="Z15" s="5">
        <v>105</v>
      </c>
      <c r="AA15" s="5">
        <v>65</v>
      </c>
      <c r="AB15" s="5">
        <v>6639708</v>
      </c>
      <c r="AC15" s="5">
        <v>5835424</v>
      </c>
      <c r="AD15" s="5">
        <v>42699</v>
      </c>
      <c r="AE15" s="5">
        <v>40909</v>
      </c>
      <c r="AF15" s="5">
        <v>13925</v>
      </c>
      <c r="AG15" s="5">
        <v>704850</v>
      </c>
      <c r="AH15" s="5">
        <v>1900</v>
      </c>
      <c r="AI15" s="5">
        <v>1243557</v>
      </c>
      <c r="AJ15" s="5">
        <v>769215</v>
      </c>
      <c r="AK15" s="5">
        <v>6114</v>
      </c>
      <c r="AL15" s="5">
        <v>4360</v>
      </c>
      <c r="AM15" s="5">
        <v>32722</v>
      </c>
      <c r="AN15" s="5">
        <v>132167</v>
      </c>
      <c r="AO15" s="5">
        <v>298897</v>
      </c>
      <c r="AP15" s="5">
        <v>0</v>
      </c>
      <c r="AQ15" s="5">
        <v>84</v>
      </c>
    </row>
    <row r="16" spans="1:43">
      <c r="A16" s="5">
        <v>1397</v>
      </c>
      <c r="B16" s="5" t="s">
        <v>563</v>
      </c>
      <c r="C16" s="5">
        <v>2458675</v>
      </c>
      <c r="D16" s="5">
        <v>876433</v>
      </c>
      <c r="E16" s="5">
        <v>126024</v>
      </c>
      <c r="F16" s="5">
        <v>35657</v>
      </c>
      <c r="G16" s="5">
        <v>12882</v>
      </c>
      <c r="H16" s="5">
        <v>1094055</v>
      </c>
      <c r="I16" s="5">
        <v>308832</v>
      </c>
      <c r="J16" s="5">
        <v>2220</v>
      </c>
      <c r="K16" s="5">
        <v>2572</v>
      </c>
      <c r="L16" s="5">
        <v>210</v>
      </c>
      <c r="M16" s="5">
        <v>20</v>
      </c>
      <c r="N16" s="5">
        <v>10</v>
      </c>
      <c r="O16" s="5">
        <v>4</v>
      </c>
      <c r="P16" s="5">
        <v>0</v>
      </c>
      <c r="Q16" s="5">
        <v>0</v>
      </c>
      <c r="R16" s="5">
        <v>176</v>
      </c>
      <c r="S16" s="5">
        <v>0</v>
      </c>
      <c r="T16" s="5">
        <v>30151</v>
      </c>
      <c r="U16" s="5">
        <v>267</v>
      </c>
      <c r="V16" s="5">
        <v>0</v>
      </c>
      <c r="W16" s="5">
        <v>48</v>
      </c>
      <c r="X16" s="5">
        <v>0</v>
      </c>
      <c r="Y16" s="5">
        <v>29835</v>
      </c>
      <c r="Z16" s="5">
        <v>0</v>
      </c>
      <c r="AA16" s="5">
        <v>0</v>
      </c>
      <c r="AB16" s="5">
        <v>93735</v>
      </c>
      <c r="AC16" s="5">
        <v>17770</v>
      </c>
      <c r="AD16" s="5">
        <v>150</v>
      </c>
      <c r="AE16" s="5">
        <v>10392</v>
      </c>
      <c r="AF16" s="5">
        <v>3380</v>
      </c>
      <c r="AG16" s="5">
        <v>61981</v>
      </c>
      <c r="AH16" s="5">
        <v>62</v>
      </c>
      <c r="AI16" s="5">
        <v>5737</v>
      </c>
      <c r="AJ16" s="5">
        <v>2365</v>
      </c>
      <c r="AK16" s="5">
        <v>25</v>
      </c>
      <c r="AL16" s="5">
        <v>270</v>
      </c>
      <c r="AM16" s="5">
        <v>2847</v>
      </c>
      <c r="AN16" s="5">
        <v>230</v>
      </c>
      <c r="AO16" s="5">
        <v>0</v>
      </c>
      <c r="AP16" s="5">
        <v>0</v>
      </c>
      <c r="AQ16" s="5">
        <v>0</v>
      </c>
    </row>
    <row r="17" spans="1:43">
      <c r="A17" s="5">
        <v>1397</v>
      </c>
      <c r="B17" s="5" t="s">
        <v>564</v>
      </c>
      <c r="C17" s="5">
        <v>13538181</v>
      </c>
      <c r="D17" s="5">
        <v>7097610</v>
      </c>
      <c r="E17" s="5">
        <v>204220</v>
      </c>
      <c r="F17" s="5">
        <v>434719</v>
      </c>
      <c r="G17" s="5">
        <v>281553</v>
      </c>
      <c r="H17" s="5">
        <v>4337884</v>
      </c>
      <c r="I17" s="5">
        <v>1117856</v>
      </c>
      <c r="J17" s="5">
        <v>46035</v>
      </c>
      <c r="K17" s="5">
        <v>18304</v>
      </c>
      <c r="L17" s="5">
        <v>469997</v>
      </c>
      <c r="M17" s="5">
        <v>359063</v>
      </c>
      <c r="N17" s="5">
        <v>13153</v>
      </c>
      <c r="O17" s="5">
        <v>3546</v>
      </c>
      <c r="P17" s="5">
        <v>21100</v>
      </c>
      <c r="Q17" s="5">
        <v>67062</v>
      </c>
      <c r="R17" s="5">
        <v>173</v>
      </c>
      <c r="S17" s="5">
        <v>5900</v>
      </c>
      <c r="T17" s="5">
        <v>1842340</v>
      </c>
      <c r="U17" s="5">
        <v>256531</v>
      </c>
      <c r="V17" s="5">
        <v>3492</v>
      </c>
      <c r="W17" s="5">
        <v>0</v>
      </c>
      <c r="X17" s="5">
        <v>0</v>
      </c>
      <c r="Y17" s="5">
        <v>1582317</v>
      </c>
      <c r="Z17" s="5">
        <v>0</v>
      </c>
      <c r="AA17" s="5">
        <v>0</v>
      </c>
      <c r="AB17" s="5">
        <v>7337467</v>
      </c>
      <c r="AC17" s="5">
        <v>1224128</v>
      </c>
      <c r="AD17" s="5">
        <v>776365</v>
      </c>
      <c r="AE17" s="5">
        <v>201054</v>
      </c>
      <c r="AF17" s="5">
        <v>79602</v>
      </c>
      <c r="AG17" s="5">
        <v>5049844</v>
      </c>
      <c r="AH17" s="5">
        <v>6475</v>
      </c>
      <c r="AI17" s="5">
        <v>198103</v>
      </c>
      <c r="AJ17" s="5">
        <v>10842</v>
      </c>
      <c r="AK17" s="5">
        <v>11138</v>
      </c>
      <c r="AL17" s="5">
        <v>12680</v>
      </c>
      <c r="AM17" s="5">
        <v>23641</v>
      </c>
      <c r="AN17" s="5">
        <v>137361</v>
      </c>
      <c r="AO17" s="5">
        <v>1349</v>
      </c>
      <c r="AP17" s="5">
        <v>0</v>
      </c>
      <c r="AQ17" s="5">
        <v>1092</v>
      </c>
    </row>
    <row r="18" spans="1:43">
      <c r="A18" s="5">
        <v>1397</v>
      </c>
      <c r="B18" s="5" t="s">
        <v>565</v>
      </c>
      <c r="C18" s="5">
        <v>6533206</v>
      </c>
      <c r="D18" s="5">
        <v>4267890</v>
      </c>
      <c r="E18" s="5">
        <v>205919</v>
      </c>
      <c r="F18" s="5">
        <v>185624</v>
      </c>
      <c r="G18" s="5">
        <v>137705</v>
      </c>
      <c r="H18" s="5">
        <v>1520391</v>
      </c>
      <c r="I18" s="5">
        <v>100681</v>
      </c>
      <c r="J18" s="5">
        <v>9314</v>
      </c>
      <c r="K18" s="5">
        <v>105681</v>
      </c>
      <c r="L18" s="5">
        <v>2889666</v>
      </c>
      <c r="M18" s="5">
        <v>2590308</v>
      </c>
      <c r="N18" s="5">
        <v>70774</v>
      </c>
      <c r="O18" s="5">
        <v>60026</v>
      </c>
      <c r="P18" s="5">
        <v>9750</v>
      </c>
      <c r="Q18" s="5">
        <v>55842</v>
      </c>
      <c r="R18" s="5">
        <v>467</v>
      </c>
      <c r="S18" s="5">
        <v>102499</v>
      </c>
      <c r="T18" s="5">
        <v>1093561</v>
      </c>
      <c r="U18" s="5">
        <v>483483</v>
      </c>
      <c r="V18" s="5">
        <v>61154</v>
      </c>
      <c r="W18" s="5">
        <v>12289</v>
      </c>
      <c r="X18" s="5">
        <v>30722</v>
      </c>
      <c r="Y18" s="5">
        <v>504050</v>
      </c>
      <c r="Z18" s="5">
        <v>0</v>
      </c>
      <c r="AA18" s="5">
        <v>1863</v>
      </c>
      <c r="AB18" s="5">
        <v>881899</v>
      </c>
      <c r="AC18" s="5">
        <v>532530</v>
      </c>
      <c r="AD18" s="5">
        <v>82412</v>
      </c>
      <c r="AE18" s="5">
        <v>45079</v>
      </c>
      <c r="AF18" s="5">
        <v>64899</v>
      </c>
      <c r="AG18" s="5">
        <v>155852</v>
      </c>
      <c r="AH18" s="5">
        <v>1128</v>
      </c>
      <c r="AI18" s="5">
        <v>100907</v>
      </c>
      <c r="AJ18" s="5">
        <v>45836</v>
      </c>
      <c r="AK18" s="5">
        <v>2161</v>
      </c>
      <c r="AL18" s="5">
        <v>2630</v>
      </c>
      <c r="AM18" s="5">
        <v>9534</v>
      </c>
      <c r="AN18" s="5">
        <v>40746</v>
      </c>
      <c r="AO18" s="5">
        <v>0</v>
      </c>
      <c r="AP18" s="5">
        <v>0</v>
      </c>
      <c r="AQ18" s="5">
        <v>0</v>
      </c>
    </row>
    <row r="19" spans="1:43">
      <c r="A19" s="5">
        <v>1397</v>
      </c>
      <c r="B19" s="5" t="s">
        <v>566</v>
      </c>
      <c r="C19" s="5">
        <v>4159885</v>
      </c>
      <c r="D19" s="5">
        <v>2291455</v>
      </c>
      <c r="E19" s="5">
        <v>81423</v>
      </c>
      <c r="F19" s="5">
        <v>78264</v>
      </c>
      <c r="G19" s="5">
        <v>286066</v>
      </c>
      <c r="H19" s="5">
        <v>956032</v>
      </c>
      <c r="I19" s="5">
        <v>441380</v>
      </c>
      <c r="J19" s="5">
        <v>17471</v>
      </c>
      <c r="K19" s="5">
        <v>7794</v>
      </c>
      <c r="L19" s="5">
        <v>271115</v>
      </c>
      <c r="M19" s="5">
        <v>249112</v>
      </c>
      <c r="N19" s="5">
        <v>8563</v>
      </c>
      <c r="O19" s="5">
        <v>865</v>
      </c>
      <c r="P19" s="5">
        <v>11685</v>
      </c>
      <c r="Q19" s="5">
        <v>0</v>
      </c>
      <c r="R19" s="5">
        <v>0</v>
      </c>
      <c r="S19" s="5">
        <v>891</v>
      </c>
      <c r="T19" s="5">
        <v>295773</v>
      </c>
      <c r="U19" s="5">
        <v>237012</v>
      </c>
      <c r="V19" s="5">
        <v>175</v>
      </c>
      <c r="W19" s="5">
        <v>11</v>
      </c>
      <c r="X19" s="5">
        <v>46</v>
      </c>
      <c r="Y19" s="5">
        <v>58524</v>
      </c>
      <c r="Z19" s="5">
        <v>0</v>
      </c>
      <c r="AA19" s="5">
        <v>6</v>
      </c>
      <c r="AB19" s="5">
        <v>654956</v>
      </c>
      <c r="AC19" s="5">
        <v>400141</v>
      </c>
      <c r="AD19" s="5">
        <v>9279</v>
      </c>
      <c r="AE19" s="5">
        <v>9367</v>
      </c>
      <c r="AF19" s="5">
        <v>3426</v>
      </c>
      <c r="AG19" s="5">
        <v>232667</v>
      </c>
      <c r="AH19" s="5">
        <v>78</v>
      </c>
      <c r="AI19" s="5">
        <v>171019</v>
      </c>
      <c r="AJ19" s="5">
        <v>13240</v>
      </c>
      <c r="AK19" s="5">
        <v>765</v>
      </c>
      <c r="AL19" s="5">
        <v>370</v>
      </c>
      <c r="AM19" s="5">
        <v>10379</v>
      </c>
      <c r="AN19" s="5">
        <v>145116</v>
      </c>
      <c r="AO19" s="5">
        <v>1143</v>
      </c>
      <c r="AP19" s="5">
        <v>0</v>
      </c>
      <c r="AQ19" s="5">
        <v>6</v>
      </c>
    </row>
    <row r="20" spans="1:43">
      <c r="A20" s="5">
        <v>1397</v>
      </c>
      <c r="B20" s="5" t="s">
        <v>567</v>
      </c>
      <c r="C20" s="5">
        <v>973260</v>
      </c>
      <c r="D20" s="5">
        <v>486807</v>
      </c>
      <c r="E20" s="5">
        <v>10250</v>
      </c>
      <c r="F20" s="5">
        <v>20908</v>
      </c>
      <c r="G20" s="5">
        <v>217290</v>
      </c>
      <c r="H20" s="5">
        <v>209829</v>
      </c>
      <c r="I20" s="5">
        <v>26979</v>
      </c>
      <c r="J20" s="5">
        <v>341</v>
      </c>
      <c r="K20" s="5">
        <v>856</v>
      </c>
      <c r="L20" s="5">
        <v>83842</v>
      </c>
      <c r="M20" s="5">
        <v>60944</v>
      </c>
      <c r="N20" s="5">
        <v>0</v>
      </c>
      <c r="O20" s="5">
        <v>0</v>
      </c>
      <c r="P20" s="5">
        <v>1274</v>
      </c>
      <c r="Q20" s="5">
        <v>21619</v>
      </c>
      <c r="R20" s="5">
        <v>0</v>
      </c>
      <c r="S20" s="5">
        <v>5</v>
      </c>
      <c r="T20" s="5">
        <v>88111</v>
      </c>
      <c r="U20" s="5">
        <v>13288</v>
      </c>
      <c r="V20" s="5">
        <v>0</v>
      </c>
      <c r="W20" s="5">
        <v>0</v>
      </c>
      <c r="X20" s="5">
        <v>0</v>
      </c>
      <c r="Y20" s="5">
        <v>74823</v>
      </c>
      <c r="Z20" s="5">
        <v>0</v>
      </c>
      <c r="AA20" s="5">
        <v>0</v>
      </c>
      <c r="AB20" s="5">
        <v>50548</v>
      </c>
      <c r="AC20" s="5">
        <v>31457</v>
      </c>
      <c r="AD20" s="5">
        <v>0</v>
      </c>
      <c r="AE20" s="5">
        <v>0</v>
      </c>
      <c r="AF20" s="5">
        <v>59</v>
      </c>
      <c r="AG20" s="5">
        <v>19032</v>
      </c>
      <c r="AH20" s="5">
        <v>0</v>
      </c>
      <c r="AI20" s="5">
        <v>429</v>
      </c>
      <c r="AJ20" s="5">
        <v>73</v>
      </c>
      <c r="AK20" s="5">
        <v>4</v>
      </c>
      <c r="AL20" s="5">
        <v>23</v>
      </c>
      <c r="AM20" s="5">
        <v>135</v>
      </c>
      <c r="AN20" s="5">
        <v>194</v>
      </c>
      <c r="AO20" s="5">
        <v>0</v>
      </c>
      <c r="AP20" s="5">
        <v>0</v>
      </c>
      <c r="AQ20" s="5">
        <v>0</v>
      </c>
    </row>
    <row r="21" spans="1:43">
      <c r="A21" s="5">
        <v>1397</v>
      </c>
      <c r="B21" s="5" t="s">
        <v>568</v>
      </c>
      <c r="C21" s="5">
        <v>15427709</v>
      </c>
      <c r="D21" s="5">
        <v>891926</v>
      </c>
      <c r="E21" s="5">
        <v>82424</v>
      </c>
      <c r="F21" s="5">
        <v>184024</v>
      </c>
      <c r="G21" s="5">
        <v>74156</v>
      </c>
      <c r="H21" s="5">
        <v>12947926</v>
      </c>
      <c r="I21" s="5">
        <v>1206965</v>
      </c>
      <c r="J21" s="5">
        <v>24867</v>
      </c>
      <c r="K21" s="5">
        <v>15421</v>
      </c>
      <c r="L21" s="5">
        <v>177474</v>
      </c>
      <c r="M21" s="5">
        <v>163123</v>
      </c>
      <c r="N21" s="5">
        <v>10869</v>
      </c>
      <c r="O21" s="5">
        <v>790</v>
      </c>
      <c r="P21" s="5">
        <v>0</v>
      </c>
      <c r="Q21" s="5">
        <v>0</v>
      </c>
      <c r="R21" s="5">
        <v>1505</v>
      </c>
      <c r="S21" s="5">
        <v>1187</v>
      </c>
      <c r="T21" s="5">
        <v>1215096</v>
      </c>
      <c r="U21" s="5">
        <v>192871</v>
      </c>
      <c r="V21" s="5">
        <v>891878</v>
      </c>
      <c r="W21" s="5">
        <v>19452</v>
      </c>
      <c r="X21" s="5">
        <v>800</v>
      </c>
      <c r="Y21" s="5">
        <v>108030</v>
      </c>
      <c r="Z21" s="5">
        <v>92</v>
      </c>
      <c r="AA21" s="5">
        <v>1974</v>
      </c>
      <c r="AB21" s="5">
        <v>1343576</v>
      </c>
      <c r="AC21" s="5">
        <v>360426</v>
      </c>
      <c r="AD21" s="5">
        <v>236328</v>
      </c>
      <c r="AE21" s="5">
        <v>29953</v>
      </c>
      <c r="AF21" s="5">
        <v>16654</v>
      </c>
      <c r="AG21" s="5">
        <v>699511</v>
      </c>
      <c r="AH21" s="5">
        <v>703</v>
      </c>
      <c r="AI21" s="5">
        <v>222665</v>
      </c>
      <c r="AJ21" s="5">
        <v>33154</v>
      </c>
      <c r="AK21" s="5">
        <v>4027</v>
      </c>
      <c r="AL21" s="5">
        <v>6057</v>
      </c>
      <c r="AM21" s="5">
        <v>14091</v>
      </c>
      <c r="AN21" s="5">
        <v>95704</v>
      </c>
      <c r="AO21" s="5">
        <v>69633</v>
      </c>
      <c r="AP21" s="5">
        <v>0</v>
      </c>
      <c r="AQ21" s="5">
        <v>0</v>
      </c>
    </row>
    <row r="22" spans="1:43">
      <c r="A22" s="5">
        <v>1397</v>
      </c>
      <c r="B22" s="5" t="s">
        <v>569</v>
      </c>
      <c r="C22" s="5">
        <v>9558291</v>
      </c>
      <c r="D22" s="5">
        <v>5981879</v>
      </c>
      <c r="E22" s="5">
        <v>588655</v>
      </c>
      <c r="F22" s="5">
        <v>498329</v>
      </c>
      <c r="G22" s="5">
        <v>239161</v>
      </c>
      <c r="H22" s="5">
        <v>1529518</v>
      </c>
      <c r="I22" s="5">
        <v>579553</v>
      </c>
      <c r="J22" s="5">
        <v>61855</v>
      </c>
      <c r="K22" s="5">
        <v>79342</v>
      </c>
      <c r="L22" s="5">
        <v>2950600</v>
      </c>
      <c r="M22" s="5">
        <v>2820555</v>
      </c>
      <c r="N22" s="5">
        <v>27595</v>
      </c>
      <c r="O22" s="5">
        <v>19752</v>
      </c>
      <c r="P22" s="5">
        <v>18453</v>
      </c>
      <c r="Q22" s="5">
        <v>48607</v>
      </c>
      <c r="R22" s="5">
        <v>313</v>
      </c>
      <c r="S22" s="5">
        <v>15324</v>
      </c>
      <c r="T22" s="5">
        <v>743667</v>
      </c>
      <c r="U22" s="5">
        <v>325912</v>
      </c>
      <c r="V22" s="5">
        <v>19647</v>
      </c>
      <c r="W22" s="5">
        <v>3984</v>
      </c>
      <c r="X22" s="5">
        <v>18333</v>
      </c>
      <c r="Y22" s="5">
        <v>371779</v>
      </c>
      <c r="Z22" s="5">
        <v>161</v>
      </c>
      <c r="AA22" s="5">
        <v>3851</v>
      </c>
      <c r="AB22" s="5">
        <v>1720801</v>
      </c>
      <c r="AC22" s="5">
        <v>1230667</v>
      </c>
      <c r="AD22" s="5">
        <v>103981</v>
      </c>
      <c r="AE22" s="5">
        <v>3451</v>
      </c>
      <c r="AF22" s="5">
        <v>21811</v>
      </c>
      <c r="AG22" s="5">
        <v>360705</v>
      </c>
      <c r="AH22" s="5">
        <v>185</v>
      </c>
      <c r="AI22" s="5">
        <v>550523</v>
      </c>
      <c r="AJ22" s="5">
        <v>88114</v>
      </c>
      <c r="AK22" s="5">
        <v>25196</v>
      </c>
      <c r="AL22" s="5">
        <v>25735</v>
      </c>
      <c r="AM22" s="5">
        <v>75280</v>
      </c>
      <c r="AN22" s="5">
        <v>190198</v>
      </c>
      <c r="AO22" s="5">
        <v>143765</v>
      </c>
      <c r="AP22" s="5">
        <v>7</v>
      </c>
      <c r="AQ22" s="5">
        <v>2227</v>
      </c>
    </row>
    <row r="23" spans="1:43">
      <c r="A23" s="5">
        <v>1397</v>
      </c>
      <c r="B23" s="5" t="s">
        <v>570</v>
      </c>
      <c r="C23" s="5">
        <v>1782732</v>
      </c>
      <c r="D23" s="5">
        <v>1227181</v>
      </c>
      <c r="E23" s="5">
        <v>90196</v>
      </c>
      <c r="F23" s="5">
        <v>47507</v>
      </c>
      <c r="G23" s="5">
        <v>33511</v>
      </c>
      <c r="H23" s="5">
        <v>225130</v>
      </c>
      <c r="I23" s="5">
        <v>147086</v>
      </c>
      <c r="J23" s="5">
        <v>6592</v>
      </c>
      <c r="K23" s="5">
        <v>5529</v>
      </c>
      <c r="L23" s="5">
        <v>387428</v>
      </c>
      <c r="M23" s="5">
        <v>315229</v>
      </c>
      <c r="N23" s="5">
        <v>38018</v>
      </c>
      <c r="O23" s="5">
        <v>6031</v>
      </c>
      <c r="P23" s="5">
        <v>2590</v>
      </c>
      <c r="Q23" s="5">
        <v>23329</v>
      </c>
      <c r="R23" s="5">
        <v>174</v>
      </c>
      <c r="S23" s="5">
        <v>2057</v>
      </c>
      <c r="T23" s="5">
        <v>299886</v>
      </c>
      <c r="U23" s="5">
        <v>98574</v>
      </c>
      <c r="V23" s="5">
        <v>51394</v>
      </c>
      <c r="W23" s="5">
        <v>423</v>
      </c>
      <c r="X23" s="5">
        <v>264</v>
      </c>
      <c r="Y23" s="5">
        <v>149231</v>
      </c>
      <c r="Z23" s="5">
        <v>0</v>
      </c>
      <c r="AA23" s="5">
        <v>0</v>
      </c>
      <c r="AB23" s="5">
        <v>183758</v>
      </c>
      <c r="AC23" s="5">
        <v>142577</v>
      </c>
      <c r="AD23" s="5">
        <v>2384</v>
      </c>
      <c r="AE23" s="5">
        <v>767</v>
      </c>
      <c r="AF23" s="5">
        <v>3523</v>
      </c>
      <c r="AG23" s="5">
        <v>34316</v>
      </c>
      <c r="AH23" s="5">
        <v>192</v>
      </c>
      <c r="AI23" s="5">
        <v>125319</v>
      </c>
      <c r="AJ23" s="5">
        <v>103678</v>
      </c>
      <c r="AK23" s="5">
        <v>5364</v>
      </c>
      <c r="AL23" s="5">
        <v>1947</v>
      </c>
      <c r="AM23" s="5">
        <v>5677</v>
      </c>
      <c r="AN23" s="5">
        <v>8332</v>
      </c>
      <c r="AO23" s="5">
        <v>320</v>
      </c>
      <c r="AP23" s="5">
        <v>0</v>
      </c>
      <c r="AQ23" s="5">
        <v>0</v>
      </c>
    </row>
    <row r="24" spans="1:43">
      <c r="A24" s="5">
        <v>1397</v>
      </c>
      <c r="B24" s="5" t="s">
        <v>571</v>
      </c>
      <c r="C24" s="5">
        <v>234036</v>
      </c>
      <c r="D24" s="5">
        <v>153422</v>
      </c>
      <c r="E24" s="5">
        <v>27064</v>
      </c>
      <c r="F24" s="5">
        <v>16135</v>
      </c>
      <c r="G24" s="5">
        <v>6316</v>
      </c>
      <c r="H24" s="5">
        <v>27312</v>
      </c>
      <c r="I24" s="5">
        <v>3525</v>
      </c>
      <c r="J24" s="5">
        <v>187</v>
      </c>
      <c r="K24" s="5">
        <v>74</v>
      </c>
      <c r="L24" s="5">
        <v>22270</v>
      </c>
      <c r="M24" s="5">
        <v>19726</v>
      </c>
      <c r="N24" s="5">
        <v>2055</v>
      </c>
      <c r="O24" s="5">
        <v>383</v>
      </c>
      <c r="P24" s="5">
        <v>0</v>
      </c>
      <c r="Q24" s="5">
        <v>107</v>
      </c>
      <c r="R24" s="5">
        <v>0</v>
      </c>
      <c r="S24" s="5">
        <v>0</v>
      </c>
      <c r="T24" s="5">
        <v>24606</v>
      </c>
      <c r="U24" s="5">
        <v>23625</v>
      </c>
      <c r="V24" s="5">
        <v>600</v>
      </c>
      <c r="W24" s="5">
        <v>0</v>
      </c>
      <c r="X24" s="5">
        <v>153</v>
      </c>
      <c r="Y24" s="5">
        <v>228</v>
      </c>
      <c r="Z24" s="5">
        <v>0</v>
      </c>
      <c r="AA24" s="5">
        <v>0</v>
      </c>
      <c r="AB24" s="5">
        <v>69459</v>
      </c>
      <c r="AC24" s="5">
        <v>11209</v>
      </c>
      <c r="AD24" s="5">
        <v>1137</v>
      </c>
      <c r="AE24" s="5">
        <v>2656</v>
      </c>
      <c r="AF24" s="5">
        <v>2029</v>
      </c>
      <c r="AG24" s="5">
        <v>52365</v>
      </c>
      <c r="AH24" s="5">
        <v>64</v>
      </c>
      <c r="AI24" s="5">
        <v>37906</v>
      </c>
      <c r="AJ24" s="5">
        <v>2294</v>
      </c>
      <c r="AK24" s="5">
        <v>296</v>
      </c>
      <c r="AL24" s="5">
        <v>132</v>
      </c>
      <c r="AM24" s="5">
        <v>2263</v>
      </c>
      <c r="AN24" s="5">
        <v>30325</v>
      </c>
      <c r="AO24" s="5">
        <v>2596</v>
      </c>
      <c r="AP24" s="5">
        <v>0</v>
      </c>
      <c r="AQ24" s="5">
        <v>0</v>
      </c>
    </row>
    <row r="25" spans="1:43">
      <c r="A25" s="5">
        <v>1397</v>
      </c>
      <c r="B25" s="5" t="s">
        <v>572</v>
      </c>
      <c r="C25" s="5">
        <v>4745851</v>
      </c>
      <c r="D25" s="5">
        <v>2331743</v>
      </c>
      <c r="E25" s="5">
        <v>347044</v>
      </c>
      <c r="F25" s="5">
        <v>273635</v>
      </c>
      <c r="G25" s="5">
        <v>142610</v>
      </c>
      <c r="H25" s="5">
        <v>1480529</v>
      </c>
      <c r="I25" s="5">
        <v>117808</v>
      </c>
      <c r="J25" s="5">
        <v>8292</v>
      </c>
      <c r="K25" s="5">
        <v>44191</v>
      </c>
      <c r="L25" s="5">
        <v>144889</v>
      </c>
      <c r="M25" s="5">
        <v>128053</v>
      </c>
      <c r="N25" s="5">
        <v>1096</v>
      </c>
      <c r="O25" s="5">
        <v>1842</v>
      </c>
      <c r="P25" s="5">
        <v>11850</v>
      </c>
      <c r="Q25" s="5">
        <v>515</v>
      </c>
      <c r="R25" s="5">
        <v>987</v>
      </c>
      <c r="S25" s="5">
        <v>548</v>
      </c>
      <c r="T25" s="5">
        <v>35168</v>
      </c>
      <c r="U25" s="5">
        <v>27468</v>
      </c>
      <c r="V25" s="5">
        <v>3332</v>
      </c>
      <c r="W25" s="5">
        <v>209</v>
      </c>
      <c r="X25" s="5">
        <v>2176</v>
      </c>
      <c r="Y25" s="5">
        <v>1671</v>
      </c>
      <c r="Z25" s="5">
        <v>0</v>
      </c>
      <c r="AA25" s="5">
        <v>312</v>
      </c>
      <c r="AB25" s="5">
        <v>9987378</v>
      </c>
      <c r="AC25" s="5">
        <v>8594072</v>
      </c>
      <c r="AD25" s="5">
        <v>36078</v>
      </c>
      <c r="AE25" s="5">
        <v>37434</v>
      </c>
      <c r="AF25" s="5">
        <v>9558</v>
      </c>
      <c r="AG25" s="5">
        <v>251864</v>
      </c>
      <c r="AH25" s="5">
        <v>1058371</v>
      </c>
      <c r="AI25" s="5">
        <v>1226821</v>
      </c>
      <c r="AJ25" s="5">
        <v>47372</v>
      </c>
      <c r="AK25" s="5">
        <v>1464</v>
      </c>
      <c r="AL25" s="5">
        <v>2426</v>
      </c>
      <c r="AM25" s="5">
        <v>58015</v>
      </c>
      <c r="AN25" s="5">
        <v>811576</v>
      </c>
      <c r="AO25" s="5">
        <v>305968</v>
      </c>
      <c r="AP25" s="5">
        <v>0</v>
      </c>
      <c r="AQ25" s="5">
        <v>0</v>
      </c>
    </row>
    <row r="26" spans="1:43">
      <c r="A26" s="5">
        <v>1397</v>
      </c>
      <c r="B26" s="5" t="s">
        <v>573</v>
      </c>
      <c r="C26" s="5">
        <v>346896</v>
      </c>
      <c r="D26" s="5">
        <v>112755</v>
      </c>
      <c r="E26" s="5">
        <v>29286</v>
      </c>
      <c r="F26" s="5">
        <v>28652</v>
      </c>
      <c r="G26" s="5">
        <v>3114</v>
      </c>
      <c r="H26" s="5">
        <v>140456</v>
      </c>
      <c r="I26" s="5">
        <v>11509</v>
      </c>
      <c r="J26" s="5">
        <v>7687</v>
      </c>
      <c r="K26" s="5">
        <v>13436</v>
      </c>
      <c r="L26" s="5">
        <v>67012</v>
      </c>
      <c r="M26" s="5">
        <v>25080</v>
      </c>
      <c r="N26" s="5">
        <v>2966</v>
      </c>
      <c r="O26" s="5">
        <v>3978</v>
      </c>
      <c r="P26" s="5">
        <v>1140</v>
      </c>
      <c r="Q26" s="5">
        <v>22000</v>
      </c>
      <c r="R26" s="5">
        <v>2746</v>
      </c>
      <c r="S26" s="5">
        <v>9102</v>
      </c>
      <c r="T26" s="5">
        <v>90114</v>
      </c>
      <c r="U26" s="5">
        <v>72893</v>
      </c>
      <c r="V26" s="5">
        <v>4034</v>
      </c>
      <c r="W26" s="5">
        <v>1504</v>
      </c>
      <c r="X26" s="5">
        <v>172</v>
      </c>
      <c r="Y26" s="5">
        <v>11510</v>
      </c>
      <c r="Z26" s="5">
        <v>0</v>
      </c>
      <c r="AA26" s="5">
        <v>0</v>
      </c>
      <c r="AB26" s="5">
        <v>497694</v>
      </c>
      <c r="AC26" s="5">
        <v>422884</v>
      </c>
      <c r="AD26" s="5">
        <v>12175</v>
      </c>
      <c r="AE26" s="5">
        <v>584</v>
      </c>
      <c r="AF26" s="5">
        <v>12915</v>
      </c>
      <c r="AG26" s="5">
        <v>47892</v>
      </c>
      <c r="AH26" s="5">
        <v>1243</v>
      </c>
      <c r="AI26" s="5">
        <v>3975</v>
      </c>
      <c r="AJ26" s="5">
        <v>33</v>
      </c>
      <c r="AK26" s="5">
        <v>88</v>
      </c>
      <c r="AL26" s="5">
        <v>212</v>
      </c>
      <c r="AM26" s="5">
        <v>1941</v>
      </c>
      <c r="AN26" s="5">
        <v>221</v>
      </c>
      <c r="AO26" s="5">
        <v>679</v>
      </c>
      <c r="AP26" s="5">
        <v>0</v>
      </c>
      <c r="AQ26" s="5">
        <v>800</v>
      </c>
    </row>
    <row r="27" spans="1:43">
      <c r="A27" s="5">
        <v>1397</v>
      </c>
      <c r="B27" s="5" t="s">
        <v>574</v>
      </c>
      <c r="C27" s="5">
        <v>142595</v>
      </c>
      <c r="D27" s="5">
        <v>134049</v>
      </c>
      <c r="E27" s="5">
        <v>493</v>
      </c>
      <c r="F27" s="5">
        <v>1048</v>
      </c>
      <c r="G27" s="5">
        <v>0</v>
      </c>
      <c r="H27" s="5">
        <v>6570</v>
      </c>
      <c r="I27" s="5">
        <v>200</v>
      </c>
      <c r="J27" s="5">
        <v>0</v>
      </c>
      <c r="K27" s="5">
        <v>234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1005</v>
      </c>
      <c r="U27" s="5">
        <v>583</v>
      </c>
      <c r="V27" s="5">
        <v>423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85642</v>
      </c>
      <c r="AC27" s="5">
        <v>85642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646</v>
      </c>
      <c r="AJ27" s="5">
        <v>0</v>
      </c>
      <c r="AK27" s="5">
        <v>0</v>
      </c>
      <c r="AL27" s="5">
        <v>16</v>
      </c>
      <c r="AM27" s="5">
        <v>630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1397</v>
      </c>
      <c r="B28" s="5" t="s">
        <v>575</v>
      </c>
      <c r="C28" s="5">
        <v>1061267</v>
      </c>
      <c r="D28" s="5">
        <v>543962</v>
      </c>
      <c r="E28" s="5">
        <v>24587</v>
      </c>
      <c r="F28" s="5">
        <v>32123</v>
      </c>
      <c r="G28" s="5">
        <v>42229</v>
      </c>
      <c r="H28" s="5">
        <v>375629</v>
      </c>
      <c r="I28" s="5">
        <v>35189</v>
      </c>
      <c r="J28" s="5">
        <v>3615</v>
      </c>
      <c r="K28" s="5">
        <v>3932</v>
      </c>
      <c r="L28" s="5">
        <v>436537</v>
      </c>
      <c r="M28" s="5">
        <v>424344</v>
      </c>
      <c r="N28" s="5">
        <v>1070</v>
      </c>
      <c r="O28" s="5">
        <v>2284</v>
      </c>
      <c r="P28" s="5">
        <v>8427</v>
      </c>
      <c r="Q28" s="5">
        <v>0</v>
      </c>
      <c r="R28" s="5">
        <v>0</v>
      </c>
      <c r="S28" s="5">
        <v>412</v>
      </c>
      <c r="T28" s="5">
        <v>145607</v>
      </c>
      <c r="U28" s="5">
        <v>114925</v>
      </c>
      <c r="V28" s="5">
        <v>492</v>
      </c>
      <c r="W28" s="5">
        <v>44</v>
      </c>
      <c r="X28" s="5">
        <v>287</v>
      </c>
      <c r="Y28" s="5">
        <v>29858</v>
      </c>
      <c r="Z28" s="5">
        <v>0</v>
      </c>
      <c r="AA28" s="5">
        <v>0</v>
      </c>
      <c r="AB28" s="5">
        <v>71469</v>
      </c>
      <c r="AC28" s="5">
        <v>43031</v>
      </c>
      <c r="AD28" s="5">
        <v>1303</v>
      </c>
      <c r="AE28" s="5">
        <v>54</v>
      </c>
      <c r="AF28" s="5">
        <v>5271</v>
      </c>
      <c r="AG28" s="5">
        <v>21608</v>
      </c>
      <c r="AH28" s="5">
        <v>202</v>
      </c>
      <c r="AI28" s="5">
        <v>84680</v>
      </c>
      <c r="AJ28" s="5">
        <v>638</v>
      </c>
      <c r="AK28" s="5">
        <v>1145</v>
      </c>
      <c r="AL28" s="5">
        <v>48</v>
      </c>
      <c r="AM28" s="5">
        <v>5856</v>
      </c>
      <c r="AN28" s="5">
        <v>21255</v>
      </c>
      <c r="AO28" s="5">
        <v>55738</v>
      </c>
      <c r="AP28" s="5">
        <v>0</v>
      </c>
      <c r="AQ28" s="5">
        <v>0</v>
      </c>
    </row>
    <row r="29" spans="1:43">
      <c r="A29" s="5">
        <v>1397</v>
      </c>
      <c r="B29" s="5" t="s">
        <v>576</v>
      </c>
      <c r="C29" s="5">
        <v>4283398</v>
      </c>
      <c r="D29" s="5">
        <v>1144812</v>
      </c>
      <c r="E29" s="5">
        <v>367028</v>
      </c>
      <c r="F29" s="5">
        <v>111699</v>
      </c>
      <c r="G29" s="5">
        <v>278389</v>
      </c>
      <c r="H29" s="5">
        <v>1216140</v>
      </c>
      <c r="I29" s="5">
        <v>1151419</v>
      </c>
      <c r="J29" s="5">
        <v>6522</v>
      </c>
      <c r="K29" s="5">
        <v>7388</v>
      </c>
      <c r="L29" s="5">
        <v>420840</v>
      </c>
      <c r="M29" s="5">
        <v>405340</v>
      </c>
      <c r="N29" s="5">
        <v>5123</v>
      </c>
      <c r="O29" s="5">
        <v>4696</v>
      </c>
      <c r="P29" s="5">
        <v>2653</v>
      </c>
      <c r="Q29" s="5">
        <v>4</v>
      </c>
      <c r="R29" s="5">
        <v>134</v>
      </c>
      <c r="S29" s="5">
        <v>2890</v>
      </c>
      <c r="T29" s="5">
        <v>123229</v>
      </c>
      <c r="U29" s="5">
        <v>117289</v>
      </c>
      <c r="V29" s="5">
        <v>2536</v>
      </c>
      <c r="W29" s="5">
        <v>962</v>
      </c>
      <c r="X29" s="5">
        <v>4</v>
      </c>
      <c r="Y29" s="5">
        <v>2320</v>
      </c>
      <c r="Z29" s="5">
        <v>0</v>
      </c>
      <c r="AA29" s="5">
        <v>119</v>
      </c>
      <c r="AB29" s="5">
        <v>270347</v>
      </c>
      <c r="AC29" s="5">
        <v>133252</v>
      </c>
      <c r="AD29" s="5">
        <v>14301</v>
      </c>
      <c r="AE29" s="5">
        <v>5868</v>
      </c>
      <c r="AF29" s="5">
        <v>17132</v>
      </c>
      <c r="AG29" s="5">
        <v>99622</v>
      </c>
      <c r="AH29" s="5">
        <v>172</v>
      </c>
      <c r="AI29" s="5">
        <v>220136</v>
      </c>
      <c r="AJ29" s="5">
        <v>176443</v>
      </c>
      <c r="AK29" s="5">
        <v>339</v>
      </c>
      <c r="AL29" s="5">
        <v>7787</v>
      </c>
      <c r="AM29" s="5">
        <v>17734</v>
      </c>
      <c r="AN29" s="5">
        <v>17834</v>
      </c>
      <c r="AO29" s="5">
        <v>0</v>
      </c>
      <c r="AP29" s="5">
        <v>0</v>
      </c>
      <c r="AQ29" s="5">
        <v>0</v>
      </c>
    </row>
    <row r="30" spans="1:43">
      <c r="A30" s="5">
        <v>1397</v>
      </c>
      <c r="B30" s="5" t="s">
        <v>577</v>
      </c>
      <c r="C30" s="5">
        <v>249212</v>
      </c>
      <c r="D30" s="5">
        <v>112111</v>
      </c>
      <c r="E30" s="5">
        <v>22878</v>
      </c>
      <c r="F30" s="5">
        <v>14491</v>
      </c>
      <c r="G30" s="5">
        <v>8511</v>
      </c>
      <c r="H30" s="5">
        <v>87835</v>
      </c>
      <c r="I30" s="5">
        <v>2067</v>
      </c>
      <c r="J30" s="5">
        <v>1319</v>
      </c>
      <c r="K30" s="5">
        <v>0</v>
      </c>
      <c r="L30" s="5">
        <v>620</v>
      </c>
      <c r="M30" s="5">
        <v>0</v>
      </c>
      <c r="N30" s="5">
        <v>50</v>
      </c>
      <c r="O30" s="5">
        <v>0</v>
      </c>
      <c r="P30" s="5">
        <v>570</v>
      </c>
      <c r="Q30" s="5">
        <v>0</v>
      </c>
      <c r="R30" s="5">
        <v>0</v>
      </c>
      <c r="S30" s="5">
        <v>0</v>
      </c>
      <c r="T30" s="5">
        <v>10606</v>
      </c>
      <c r="U30" s="5">
        <v>10560</v>
      </c>
      <c r="V30" s="5">
        <v>46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263501</v>
      </c>
      <c r="AC30" s="5">
        <v>240712</v>
      </c>
      <c r="AD30" s="5">
        <v>1204</v>
      </c>
      <c r="AE30" s="5">
        <v>1790</v>
      </c>
      <c r="AF30" s="5">
        <v>520</v>
      </c>
      <c r="AG30" s="5">
        <v>19274</v>
      </c>
      <c r="AH30" s="5">
        <v>0</v>
      </c>
      <c r="AI30" s="5">
        <v>45153</v>
      </c>
      <c r="AJ30" s="5">
        <v>8014</v>
      </c>
      <c r="AK30" s="5">
        <v>0</v>
      </c>
      <c r="AL30" s="5">
        <v>253</v>
      </c>
      <c r="AM30" s="5">
        <v>5432</v>
      </c>
      <c r="AN30" s="5">
        <v>9847</v>
      </c>
      <c r="AO30" s="5">
        <v>21607</v>
      </c>
      <c r="AP30" s="5">
        <v>0</v>
      </c>
      <c r="AQ30" s="5">
        <v>0</v>
      </c>
    </row>
    <row r="31" spans="1:43">
      <c r="A31" s="5">
        <v>1397</v>
      </c>
      <c r="B31" s="5" t="s">
        <v>578</v>
      </c>
      <c r="C31" s="5">
        <v>5755473</v>
      </c>
      <c r="D31" s="5">
        <v>3532039</v>
      </c>
      <c r="E31" s="5">
        <v>128303</v>
      </c>
      <c r="F31" s="5">
        <v>156208</v>
      </c>
      <c r="G31" s="5">
        <v>530738</v>
      </c>
      <c r="H31" s="5">
        <v>944245</v>
      </c>
      <c r="I31" s="5">
        <v>284571</v>
      </c>
      <c r="J31" s="5">
        <v>154399</v>
      </c>
      <c r="K31" s="5">
        <v>24971</v>
      </c>
      <c r="L31" s="5">
        <v>2578191</v>
      </c>
      <c r="M31" s="5">
        <v>2311301</v>
      </c>
      <c r="N31" s="5">
        <v>43786</v>
      </c>
      <c r="O31" s="5">
        <v>54123</v>
      </c>
      <c r="P31" s="5">
        <v>18588</v>
      </c>
      <c r="Q31" s="5">
        <v>132372</v>
      </c>
      <c r="R31" s="5">
        <v>225</v>
      </c>
      <c r="S31" s="5">
        <v>17795</v>
      </c>
      <c r="T31" s="5">
        <v>939107</v>
      </c>
      <c r="U31" s="5">
        <v>875528</v>
      </c>
      <c r="V31" s="5">
        <v>5073</v>
      </c>
      <c r="W31" s="5">
        <v>1821</v>
      </c>
      <c r="X31" s="5">
        <v>1277</v>
      </c>
      <c r="Y31" s="5">
        <v>55079</v>
      </c>
      <c r="Z31" s="5">
        <v>137</v>
      </c>
      <c r="AA31" s="5">
        <v>193</v>
      </c>
      <c r="AB31" s="5">
        <v>832462</v>
      </c>
      <c r="AC31" s="5">
        <v>531477</v>
      </c>
      <c r="AD31" s="5">
        <v>17182</v>
      </c>
      <c r="AE31" s="5">
        <v>16335</v>
      </c>
      <c r="AF31" s="5">
        <v>46503</v>
      </c>
      <c r="AG31" s="5">
        <v>218905</v>
      </c>
      <c r="AH31" s="5">
        <v>2060</v>
      </c>
      <c r="AI31" s="5">
        <v>468218</v>
      </c>
      <c r="AJ31" s="5">
        <v>261186</v>
      </c>
      <c r="AK31" s="5">
        <v>33598</v>
      </c>
      <c r="AL31" s="5">
        <v>8319</v>
      </c>
      <c r="AM31" s="5">
        <v>40474</v>
      </c>
      <c r="AN31" s="5">
        <v>79667</v>
      </c>
      <c r="AO31" s="5">
        <v>44453</v>
      </c>
      <c r="AP31" s="5">
        <v>441</v>
      </c>
      <c r="AQ31" s="5">
        <v>81</v>
      </c>
    </row>
    <row r="32" spans="1:43">
      <c r="A32" s="5">
        <v>1397</v>
      </c>
      <c r="B32" s="5" t="s">
        <v>579</v>
      </c>
      <c r="C32" s="5">
        <v>18266822</v>
      </c>
      <c r="D32" s="5">
        <v>10795637</v>
      </c>
      <c r="E32" s="5">
        <v>1405109</v>
      </c>
      <c r="F32" s="5">
        <v>529472</v>
      </c>
      <c r="G32" s="5">
        <v>307978</v>
      </c>
      <c r="H32" s="5">
        <v>3617072</v>
      </c>
      <c r="I32" s="5">
        <v>1226475</v>
      </c>
      <c r="J32" s="5">
        <v>361222</v>
      </c>
      <c r="K32" s="5">
        <v>23857</v>
      </c>
      <c r="L32" s="5">
        <v>8912947</v>
      </c>
      <c r="M32" s="5">
        <v>8416210</v>
      </c>
      <c r="N32" s="5">
        <v>56317</v>
      </c>
      <c r="O32" s="5">
        <v>7319</v>
      </c>
      <c r="P32" s="5">
        <v>158616</v>
      </c>
      <c r="Q32" s="5">
        <v>438</v>
      </c>
      <c r="R32" s="5">
        <v>269840</v>
      </c>
      <c r="S32" s="5">
        <v>4207</v>
      </c>
      <c r="T32" s="5">
        <v>778233</v>
      </c>
      <c r="U32" s="5">
        <v>633460</v>
      </c>
      <c r="V32" s="5">
        <v>48695</v>
      </c>
      <c r="W32" s="5">
        <v>13507</v>
      </c>
      <c r="X32" s="5">
        <v>27317</v>
      </c>
      <c r="Y32" s="5">
        <v>54670</v>
      </c>
      <c r="Z32" s="5">
        <v>0</v>
      </c>
      <c r="AA32" s="5">
        <v>584</v>
      </c>
      <c r="AB32" s="5">
        <v>1491119</v>
      </c>
      <c r="AC32" s="5">
        <v>1205427</v>
      </c>
      <c r="AD32" s="5">
        <v>71001</v>
      </c>
      <c r="AE32" s="5">
        <v>4317</v>
      </c>
      <c r="AF32" s="5">
        <v>13577</v>
      </c>
      <c r="AG32" s="5">
        <v>195909</v>
      </c>
      <c r="AH32" s="5">
        <v>888</v>
      </c>
      <c r="AI32" s="5">
        <v>1021530</v>
      </c>
      <c r="AJ32" s="5">
        <v>197037</v>
      </c>
      <c r="AK32" s="5">
        <v>4534</v>
      </c>
      <c r="AL32" s="5">
        <v>9296</v>
      </c>
      <c r="AM32" s="5">
        <v>108390</v>
      </c>
      <c r="AN32" s="5">
        <v>575414</v>
      </c>
      <c r="AO32" s="5">
        <v>122763</v>
      </c>
      <c r="AP32" s="5">
        <v>4080</v>
      </c>
      <c r="AQ32" s="5">
        <v>17</v>
      </c>
    </row>
    <row r="33" spans="1:43">
      <c r="A33" s="5">
        <v>1397</v>
      </c>
      <c r="B33" s="5" t="s">
        <v>580</v>
      </c>
      <c r="C33" s="5">
        <v>4797919</v>
      </c>
      <c r="D33" s="5">
        <v>1361935</v>
      </c>
      <c r="E33" s="5">
        <v>173244</v>
      </c>
      <c r="F33" s="5">
        <v>219830</v>
      </c>
      <c r="G33" s="5">
        <v>372853</v>
      </c>
      <c r="H33" s="5">
        <v>2018949</v>
      </c>
      <c r="I33" s="5">
        <v>629694</v>
      </c>
      <c r="J33" s="5">
        <v>6887</v>
      </c>
      <c r="K33" s="5">
        <v>14525</v>
      </c>
      <c r="L33" s="5">
        <v>3564</v>
      </c>
      <c r="M33" s="5">
        <v>239</v>
      </c>
      <c r="N33" s="5">
        <v>10</v>
      </c>
      <c r="O33" s="5">
        <v>572</v>
      </c>
      <c r="P33" s="5">
        <v>2485</v>
      </c>
      <c r="Q33" s="5">
        <v>253</v>
      </c>
      <c r="R33" s="5">
        <v>0</v>
      </c>
      <c r="S33" s="5">
        <v>5</v>
      </c>
      <c r="T33" s="5">
        <v>714823</v>
      </c>
      <c r="U33" s="5">
        <v>714422</v>
      </c>
      <c r="V33" s="5">
        <v>401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278489314</v>
      </c>
      <c r="AC33" s="5">
        <v>1096288</v>
      </c>
      <c r="AD33" s="5">
        <v>32048</v>
      </c>
      <c r="AE33" s="5">
        <v>9491</v>
      </c>
      <c r="AF33" s="5">
        <v>6870</v>
      </c>
      <c r="AG33" s="5">
        <v>277344617</v>
      </c>
      <c r="AH33" s="5">
        <v>0</v>
      </c>
      <c r="AI33" s="5">
        <v>121833</v>
      </c>
      <c r="AJ33" s="5">
        <v>97211</v>
      </c>
      <c r="AK33" s="5">
        <v>868</v>
      </c>
      <c r="AL33" s="5">
        <v>493</v>
      </c>
      <c r="AM33" s="5">
        <v>9651</v>
      </c>
      <c r="AN33" s="5">
        <v>12784</v>
      </c>
      <c r="AO33" s="5">
        <v>820</v>
      </c>
      <c r="AP33" s="5">
        <v>6</v>
      </c>
      <c r="AQ33" s="5">
        <v>0</v>
      </c>
    </row>
    <row r="34" spans="1:43">
      <c r="A34" s="5">
        <v>1397</v>
      </c>
      <c r="B34" s="5" t="s">
        <v>581</v>
      </c>
      <c r="C34" s="5">
        <v>3479383</v>
      </c>
      <c r="D34" s="5">
        <v>2081455</v>
      </c>
      <c r="E34" s="5">
        <v>73621</v>
      </c>
      <c r="F34" s="5">
        <v>70591</v>
      </c>
      <c r="G34" s="5">
        <v>275859</v>
      </c>
      <c r="H34" s="5">
        <v>877081</v>
      </c>
      <c r="I34" s="5">
        <v>27075</v>
      </c>
      <c r="J34" s="5">
        <v>6339</v>
      </c>
      <c r="K34" s="5">
        <v>67363</v>
      </c>
      <c r="L34" s="5">
        <v>1575978</v>
      </c>
      <c r="M34" s="5">
        <v>1522118</v>
      </c>
      <c r="N34" s="5">
        <v>15472</v>
      </c>
      <c r="O34" s="5">
        <v>20961</v>
      </c>
      <c r="P34" s="5">
        <v>2158</v>
      </c>
      <c r="Q34" s="5">
        <v>9291</v>
      </c>
      <c r="R34" s="5">
        <v>297</v>
      </c>
      <c r="S34" s="5">
        <v>5681</v>
      </c>
      <c r="T34" s="5">
        <v>140817</v>
      </c>
      <c r="U34" s="5">
        <v>139084</v>
      </c>
      <c r="V34" s="5">
        <v>608</v>
      </c>
      <c r="W34" s="5">
        <v>10</v>
      </c>
      <c r="X34" s="5">
        <v>23</v>
      </c>
      <c r="Y34" s="5">
        <v>1062</v>
      </c>
      <c r="Z34" s="5">
        <v>30</v>
      </c>
      <c r="AA34" s="5">
        <v>0</v>
      </c>
      <c r="AB34" s="5">
        <v>76766</v>
      </c>
      <c r="AC34" s="5">
        <v>42079</v>
      </c>
      <c r="AD34" s="5">
        <v>969</v>
      </c>
      <c r="AE34" s="5">
        <v>1119</v>
      </c>
      <c r="AF34" s="5">
        <v>3604</v>
      </c>
      <c r="AG34" s="5">
        <v>28971</v>
      </c>
      <c r="AH34" s="5">
        <v>24</v>
      </c>
      <c r="AI34" s="5">
        <v>45305</v>
      </c>
      <c r="AJ34" s="5">
        <v>15922</v>
      </c>
      <c r="AK34" s="5">
        <v>152</v>
      </c>
      <c r="AL34" s="5">
        <v>735</v>
      </c>
      <c r="AM34" s="5">
        <v>3668</v>
      </c>
      <c r="AN34" s="5">
        <v>18995</v>
      </c>
      <c r="AO34" s="5">
        <v>2835</v>
      </c>
      <c r="AP34" s="5">
        <v>0</v>
      </c>
      <c r="AQ34" s="5">
        <v>2998</v>
      </c>
    </row>
    <row r="35" spans="1:43">
      <c r="A35" s="5">
        <v>1397</v>
      </c>
      <c r="B35" s="5" t="s">
        <v>582</v>
      </c>
      <c r="C35" s="5">
        <v>9610395</v>
      </c>
      <c r="D35" s="5">
        <v>8334747</v>
      </c>
      <c r="E35" s="5">
        <v>259901</v>
      </c>
      <c r="F35" s="5">
        <v>107470</v>
      </c>
      <c r="G35" s="5">
        <v>126132</v>
      </c>
      <c r="H35" s="5">
        <v>653692</v>
      </c>
      <c r="I35" s="5">
        <v>67881</v>
      </c>
      <c r="J35" s="5">
        <v>49443</v>
      </c>
      <c r="K35" s="5">
        <v>11128</v>
      </c>
      <c r="L35" s="5">
        <v>5351055</v>
      </c>
      <c r="M35" s="5">
        <v>5328183</v>
      </c>
      <c r="N35" s="5">
        <v>17263</v>
      </c>
      <c r="O35" s="5">
        <v>50</v>
      </c>
      <c r="P35" s="5">
        <v>1309</v>
      </c>
      <c r="Q35" s="5">
        <v>4188</v>
      </c>
      <c r="R35" s="5">
        <v>0</v>
      </c>
      <c r="S35" s="5">
        <v>61</v>
      </c>
      <c r="T35" s="5">
        <v>281577</v>
      </c>
      <c r="U35" s="5">
        <v>239863</v>
      </c>
      <c r="V35" s="5">
        <v>1164</v>
      </c>
      <c r="W35" s="5">
        <v>0</v>
      </c>
      <c r="X35" s="5">
        <v>0</v>
      </c>
      <c r="Y35" s="5">
        <v>40546</v>
      </c>
      <c r="Z35" s="5">
        <v>5</v>
      </c>
      <c r="AA35" s="5">
        <v>0</v>
      </c>
      <c r="AB35" s="5">
        <v>1277365</v>
      </c>
      <c r="AC35" s="5">
        <v>953747</v>
      </c>
      <c r="AD35" s="5">
        <v>32598</v>
      </c>
      <c r="AE35" s="5">
        <v>12535</v>
      </c>
      <c r="AF35" s="5">
        <v>15763</v>
      </c>
      <c r="AG35" s="5">
        <v>262647</v>
      </c>
      <c r="AH35" s="5">
        <v>75</v>
      </c>
      <c r="AI35" s="5">
        <v>176657</v>
      </c>
      <c r="AJ35" s="5">
        <v>55596</v>
      </c>
      <c r="AK35" s="5">
        <v>1513</v>
      </c>
      <c r="AL35" s="5">
        <v>1139</v>
      </c>
      <c r="AM35" s="5">
        <v>17830</v>
      </c>
      <c r="AN35" s="5">
        <v>67985</v>
      </c>
      <c r="AO35" s="5">
        <v>32471</v>
      </c>
      <c r="AP35" s="5">
        <v>0</v>
      </c>
      <c r="AQ35" s="5">
        <v>123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7" t="s">
        <v>165</v>
      </c>
      <c r="B1" s="7"/>
      <c r="C1" s="8" t="str">
        <f>CONCATENATE("20-",'فهرست جداول'!E11,"-",MID('فهرست جداول'!B1, 58,10), "                  (میلیون ریال)")</f>
        <v>20-ارزش موجودی انبار کارگاه‏ها بر حسب استان-97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/>
    </row>
    <row r="2" spans="1:14" ht="15.75" customHeight="1" thickBot="1">
      <c r="A2" s="20" t="s">
        <v>128</v>
      </c>
      <c r="B2" s="20" t="s">
        <v>158</v>
      </c>
      <c r="C2" s="24" t="s">
        <v>62</v>
      </c>
      <c r="D2" s="25"/>
      <c r="E2" s="25"/>
      <c r="F2" s="25"/>
      <c r="G2" s="25"/>
      <c r="H2" s="26"/>
      <c r="I2" s="24" t="s">
        <v>63</v>
      </c>
      <c r="J2" s="25"/>
      <c r="K2" s="25"/>
      <c r="L2" s="25"/>
      <c r="M2" s="25"/>
      <c r="N2" s="25"/>
    </row>
    <row r="3" spans="1:14" ht="47.25" customHeight="1" thickBot="1">
      <c r="A3" s="28" t="s">
        <v>128</v>
      </c>
      <c r="B3" s="28"/>
      <c r="C3" s="33" t="s">
        <v>2</v>
      </c>
      <c r="D3" s="33" t="s">
        <v>64</v>
      </c>
      <c r="E3" s="33" t="s">
        <v>65</v>
      </c>
      <c r="F3" s="33" t="s">
        <v>66</v>
      </c>
      <c r="G3" s="33" t="s">
        <v>67</v>
      </c>
      <c r="H3" s="33" t="s">
        <v>167</v>
      </c>
      <c r="I3" s="33" t="s">
        <v>2</v>
      </c>
      <c r="J3" s="33" t="s">
        <v>64</v>
      </c>
      <c r="K3" s="33" t="s">
        <v>65</v>
      </c>
      <c r="L3" s="33" t="s">
        <v>66</v>
      </c>
      <c r="M3" s="33" t="s">
        <v>67</v>
      </c>
      <c r="N3" s="33" t="s">
        <v>167</v>
      </c>
    </row>
    <row r="4" spans="1:14">
      <c r="A4" s="5">
        <v>1397</v>
      </c>
      <c r="B4" s="5" t="s">
        <v>551</v>
      </c>
      <c r="C4" s="5">
        <v>1309201878</v>
      </c>
      <c r="D4" s="5">
        <v>408129663</v>
      </c>
      <c r="E4" s="5">
        <v>119979214</v>
      </c>
      <c r="F4" s="5">
        <v>11779105</v>
      </c>
      <c r="G4" s="5">
        <v>722050514</v>
      </c>
      <c r="H4" s="5">
        <v>47263382</v>
      </c>
      <c r="I4" s="5">
        <v>2026217133</v>
      </c>
      <c r="J4" s="5">
        <v>735205094</v>
      </c>
      <c r="K4" s="5">
        <v>182920601</v>
      </c>
      <c r="L4" s="5">
        <v>30543451</v>
      </c>
      <c r="M4" s="5">
        <v>1017109683</v>
      </c>
      <c r="N4" s="5">
        <v>60438304</v>
      </c>
    </row>
    <row r="5" spans="1:14">
      <c r="A5" s="5">
        <v>1397</v>
      </c>
      <c r="B5" s="5" t="s">
        <v>552</v>
      </c>
      <c r="C5" s="5">
        <v>53915621</v>
      </c>
      <c r="D5" s="5">
        <v>14851775</v>
      </c>
      <c r="E5" s="5">
        <v>6300325</v>
      </c>
      <c r="F5" s="5">
        <v>32729</v>
      </c>
      <c r="G5" s="5">
        <v>31811345</v>
      </c>
      <c r="H5" s="5">
        <v>919447</v>
      </c>
      <c r="I5" s="5">
        <v>113038246</v>
      </c>
      <c r="J5" s="5">
        <v>40661091</v>
      </c>
      <c r="K5" s="5">
        <v>11429232</v>
      </c>
      <c r="L5" s="5">
        <v>71470</v>
      </c>
      <c r="M5" s="5">
        <v>59007910</v>
      </c>
      <c r="N5" s="5">
        <v>1868544</v>
      </c>
    </row>
    <row r="6" spans="1:14">
      <c r="A6" s="5">
        <v>1397</v>
      </c>
      <c r="B6" s="5" t="s">
        <v>553</v>
      </c>
      <c r="C6" s="5">
        <v>12146175</v>
      </c>
      <c r="D6" s="5">
        <v>3684976</v>
      </c>
      <c r="E6" s="5">
        <v>1465898</v>
      </c>
      <c r="F6" s="5">
        <v>41515</v>
      </c>
      <c r="G6" s="5">
        <v>6485895</v>
      </c>
      <c r="H6" s="5">
        <v>467891</v>
      </c>
      <c r="I6" s="5">
        <v>18521214</v>
      </c>
      <c r="J6" s="5">
        <v>7636206</v>
      </c>
      <c r="K6" s="5">
        <v>1519612</v>
      </c>
      <c r="L6" s="5">
        <v>85059</v>
      </c>
      <c r="M6" s="5">
        <v>8613816</v>
      </c>
      <c r="N6" s="5">
        <v>666521</v>
      </c>
    </row>
    <row r="7" spans="1:14">
      <c r="A7" s="5">
        <v>1397</v>
      </c>
      <c r="B7" s="5" t="s">
        <v>554</v>
      </c>
      <c r="C7" s="5">
        <v>3403511</v>
      </c>
      <c r="D7" s="5">
        <v>891176</v>
      </c>
      <c r="E7" s="5">
        <v>126683</v>
      </c>
      <c r="F7" s="5">
        <v>103039</v>
      </c>
      <c r="G7" s="5">
        <v>2266212</v>
      </c>
      <c r="H7" s="5">
        <v>16402</v>
      </c>
      <c r="I7" s="5">
        <v>5525493</v>
      </c>
      <c r="J7" s="5">
        <v>2283366</v>
      </c>
      <c r="K7" s="5">
        <v>216698</v>
      </c>
      <c r="L7" s="5">
        <v>209020</v>
      </c>
      <c r="M7" s="5">
        <v>2744989</v>
      </c>
      <c r="N7" s="5">
        <v>71421</v>
      </c>
    </row>
    <row r="8" spans="1:14">
      <c r="A8" s="5">
        <v>1397</v>
      </c>
      <c r="B8" s="5" t="s">
        <v>555</v>
      </c>
      <c r="C8" s="5">
        <v>158060243</v>
      </c>
      <c r="D8" s="5">
        <v>38038899</v>
      </c>
      <c r="E8" s="5">
        <v>18612600</v>
      </c>
      <c r="F8" s="5">
        <v>509212</v>
      </c>
      <c r="G8" s="5">
        <v>99077664</v>
      </c>
      <c r="H8" s="5">
        <v>1821869</v>
      </c>
      <c r="I8" s="5">
        <v>260669295</v>
      </c>
      <c r="J8" s="5">
        <v>73382565</v>
      </c>
      <c r="K8" s="5">
        <v>39493830</v>
      </c>
      <c r="L8" s="5">
        <v>628677</v>
      </c>
      <c r="M8" s="5">
        <v>145635000</v>
      </c>
      <c r="N8" s="5">
        <v>1529223</v>
      </c>
    </row>
    <row r="9" spans="1:14">
      <c r="A9" s="5">
        <v>1397</v>
      </c>
      <c r="B9" s="5" t="s">
        <v>556</v>
      </c>
      <c r="C9" s="5">
        <v>86624963</v>
      </c>
      <c r="D9" s="5">
        <v>18566558</v>
      </c>
      <c r="E9" s="5">
        <v>7188692</v>
      </c>
      <c r="F9" s="5">
        <v>2192661</v>
      </c>
      <c r="G9" s="5">
        <v>48148824</v>
      </c>
      <c r="H9" s="5">
        <v>10528228</v>
      </c>
      <c r="I9" s="5">
        <v>104855170</v>
      </c>
      <c r="J9" s="5">
        <v>22361478</v>
      </c>
      <c r="K9" s="5">
        <v>9047684</v>
      </c>
      <c r="L9" s="5">
        <v>1973227</v>
      </c>
      <c r="M9" s="5">
        <v>61185582</v>
      </c>
      <c r="N9" s="5">
        <v>10287198</v>
      </c>
    </row>
    <row r="10" spans="1:14">
      <c r="A10" s="5">
        <v>1397</v>
      </c>
      <c r="B10" s="5" t="s">
        <v>557</v>
      </c>
      <c r="C10" s="5">
        <v>1430113</v>
      </c>
      <c r="D10" s="5">
        <v>325881</v>
      </c>
      <c r="E10" s="5">
        <v>198084</v>
      </c>
      <c r="F10" s="5">
        <v>0</v>
      </c>
      <c r="G10" s="5">
        <v>793620</v>
      </c>
      <c r="H10" s="5">
        <v>112528</v>
      </c>
      <c r="I10" s="5">
        <v>2000582</v>
      </c>
      <c r="J10" s="5">
        <v>608307</v>
      </c>
      <c r="K10" s="5">
        <v>280503</v>
      </c>
      <c r="L10" s="5">
        <v>0</v>
      </c>
      <c r="M10" s="5">
        <v>752450</v>
      </c>
      <c r="N10" s="5">
        <v>359321</v>
      </c>
    </row>
    <row r="11" spans="1:14">
      <c r="A11" s="5">
        <v>1397</v>
      </c>
      <c r="B11" s="5" t="s">
        <v>558</v>
      </c>
      <c r="C11" s="5">
        <v>50711913</v>
      </c>
      <c r="D11" s="5">
        <v>12539080</v>
      </c>
      <c r="E11" s="5">
        <v>2438974</v>
      </c>
      <c r="F11" s="5">
        <v>0</v>
      </c>
      <c r="G11" s="5">
        <v>35199338</v>
      </c>
      <c r="H11" s="5">
        <v>534521</v>
      </c>
      <c r="I11" s="5">
        <v>89099516</v>
      </c>
      <c r="J11" s="5">
        <v>38488079</v>
      </c>
      <c r="K11" s="5">
        <v>5610775</v>
      </c>
      <c r="L11" s="5">
        <v>0</v>
      </c>
      <c r="M11" s="5">
        <v>42682479</v>
      </c>
      <c r="N11" s="5">
        <v>2318183</v>
      </c>
    </row>
    <row r="12" spans="1:14">
      <c r="A12" s="5">
        <v>1397</v>
      </c>
      <c r="B12" s="5" t="s">
        <v>559</v>
      </c>
      <c r="C12" s="5">
        <v>250472981</v>
      </c>
      <c r="D12" s="5">
        <v>73553197</v>
      </c>
      <c r="E12" s="5">
        <v>20181411</v>
      </c>
      <c r="F12" s="5">
        <v>2139052</v>
      </c>
      <c r="G12" s="5">
        <v>141966501</v>
      </c>
      <c r="H12" s="5">
        <v>12632821</v>
      </c>
      <c r="I12" s="5">
        <v>315488627</v>
      </c>
      <c r="J12" s="5">
        <v>91092421</v>
      </c>
      <c r="K12" s="5">
        <v>26606355</v>
      </c>
      <c r="L12" s="5">
        <v>3092586</v>
      </c>
      <c r="M12" s="5">
        <v>178445603</v>
      </c>
      <c r="N12" s="5">
        <v>16251663</v>
      </c>
    </row>
    <row r="13" spans="1:14">
      <c r="A13" s="5">
        <v>1397</v>
      </c>
      <c r="B13" s="5" t="s">
        <v>560</v>
      </c>
      <c r="C13" s="5">
        <v>8639191</v>
      </c>
      <c r="D13" s="5">
        <v>1527944</v>
      </c>
      <c r="E13" s="5">
        <v>2794158</v>
      </c>
      <c r="F13" s="5">
        <v>41068</v>
      </c>
      <c r="G13" s="5">
        <v>4138376</v>
      </c>
      <c r="H13" s="5">
        <v>137646</v>
      </c>
      <c r="I13" s="5">
        <v>9616959</v>
      </c>
      <c r="J13" s="5">
        <v>2331951</v>
      </c>
      <c r="K13" s="5">
        <v>280496</v>
      </c>
      <c r="L13" s="5">
        <v>55307</v>
      </c>
      <c r="M13" s="5">
        <v>6728588</v>
      </c>
      <c r="N13" s="5">
        <v>220617</v>
      </c>
    </row>
    <row r="14" spans="1:14">
      <c r="A14" s="5">
        <v>1397</v>
      </c>
      <c r="B14" s="5" t="s">
        <v>561</v>
      </c>
      <c r="C14" s="5">
        <v>2499172</v>
      </c>
      <c r="D14" s="5">
        <v>543533</v>
      </c>
      <c r="E14" s="5">
        <v>501444</v>
      </c>
      <c r="F14" s="5">
        <v>92623</v>
      </c>
      <c r="G14" s="5">
        <v>1309727</v>
      </c>
      <c r="H14" s="5">
        <v>51845</v>
      </c>
      <c r="I14" s="5">
        <v>4012024</v>
      </c>
      <c r="J14" s="5">
        <v>768173</v>
      </c>
      <c r="K14" s="5">
        <v>828726</v>
      </c>
      <c r="L14" s="5">
        <v>89821</v>
      </c>
      <c r="M14" s="5">
        <v>2288928</v>
      </c>
      <c r="N14" s="5">
        <v>36375</v>
      </c>
    </row>
    <row r="15" spans="1:14">
      <c r="A15" s="5">
        <v>1397</v>
      </c>
      <c r="B15" s="5" t="s">
        <v>562</v>
      </c>
      <c r="C15" s="5">
        <v>49565323</v>
      </c>
      <c r="D15" s="5">
        <v>12544922</v>
      </c>
      <c r="E15" s="5">
        <v>4893477</v>
      </c>
      <c r="F15" s="5">
        <v>267663</v>
      </c>
      <c r="G15" s="5">
        <v>31105692</v>
      </c>
      <c r="H15" s="5">
        <v>753568</v>
      </c>
      <c r="I15" s="5">
        <v>79632505</v>
      </c>
      <c r="J15" s="5">
        <v>20990752</v>
      </c>
      <c r="K15" s="5">
        <v>6577828</v>
      </c>
      <c r="L15" s="5">
        <v>666754</v>
      </c>
      <c r="M15" s="5">
        <v>50321742</v>
      </c>
      <c r="N15" s="5">
        <v>1075429</v>
      </c>
    </row>
    <row r="16" spans="1:14">
      <c r="A16" s="5">
        <v>1397</v>
      </c>
      <c r="B16" s="5" t="s">
        <v>563</v>
      </c>
      <c r="C16" s="5">
        <v>3410512</v>
      </c>
      <c r="D16" s="5">
        <v>818939</v>
      </c>
      <c r="E16" s="5">
        <v>1330942</v>
      </c>
      <c r="F16" s="5">
        <v>3685</v>
      </c>
      <c r="G16" s="5">
        <v>1143655</v>
      </c>
      <c r="H16" s="5">
        <v>113292</v>
      </c>
      <c r="I16" s="5">
        <v>5388681</v>
      </c>
      <c r="J16" s="5">
        <v>1363825</v>
      </c>
      <c r="K16" s="5">
        <v>1550944</v>
      </c>
      <c r="L16" s="5">
        <v>3390</v>
      </c>
      <c r="M16" s="5">
        <v>2056156</v>
      </c>
      <c r="N16" s="5">
        <v>414367</v>
      </c>
    </row>
    <row r="17" spans="1:14">
      <c r="A17" s="5">
        <v>1397</v>
      </c>
      <c r="B17" s="5" t="s">
        <v>564</v>
      </c>
      <c r="C17" s="5">
        <v>111938491</v>
      </c>
      <c r="D17" s="5">
        <v>42133608</v>
      </c>
      <c r="E17" s="5">
        <v>4686270</v>
      </c>
      <c r="F17" s="5">
        <v>28476</v>
      </c>
      <c r="G17" s="5">
        <v>62587987</v>
      </c>
      <c r="H17" s="5">
        <v>2502151</v>
      </c>
      <c r="I17" s="5">
        <v>216251139</v>
      </c>
      <c r="J17" s="5">
        <v>108263889</v>
      </c>
      <c r="K17" s="5">
        <v>8853657</v>
      </c>
      <c r="L17" s="5">
        <v>28930</v>
      </c>
      <c r="M17" s="5">
        <v>95722029</v>
      </c>
      <c r="N17" s="5">
        <v>3382633</v>
      </c>
    </row>
    <row r="18" spans="1:14">
      <c r="A18" s="5">
        <v>1397</v>
      </c>
      <c r="B18" s="5" t="s">
        <v>565</v>
      </c>
      <c r="C18" s="5">
        <v>34148847</v>
      </c>
      <c r="D18" s="5">
        <v>10438039</v>
      </c>
      <c r="E18" s="5">
        <v>2925075</v>
      </c>
      <c r="F18" s="5">
        <v>10</v>
      </c>
      <c r="G18" s="5">
        <v>19671252</v>
      </c>
      <c r="H18" s="5">
        <v>1114470</v>
      </c>
      <c r="I18" s="5">
        <v>53678853</v>
      </c>
      <c r="J18" s="5">
        <v>22461661</v>
      </c>
      <c r="K18" s="5">
        <v>4911751</v>
      </c>
      <c r="L18" s="5">
        <v>9</v>
      </c>
      <c r="M18" s="5">
        <v>24743757</v>
      </c>
      <c r="N18" s="5">
        <v>1561675</v>
      </c>
    </row>
    <row r="19" spans="1:14">
      <c r="A19" s="5">
        <v>1397</v>
      </c>
      <c r="B19" s="5" t="s">
        <v>566</v>
      </c>
      <c r="C19" s="5">
        <v>18452509</v>
      </c>
      <c r="D19" s="5">
        <v>6554075</v>
      </c>
      <c r="E19" s="5">
        <v>1061571</v>
      </c>
      <c r="F19" s="5">
        <v>93573</v>
      </c>
      <c r="G19" s="5">
        <v>10542537</v>
      </c>
      <c r="H19" s="5">
        <v>200754</v>
      </c>
      <c r="I19" s="5">
        <v>25685381</v>
      </c>
      <c r="J19" s="5">
        <v>10489772</v>
      </c>
      <c r="K19" s="5">
        <v>1753178</v>
      </c>
      <c r="L19" s="5">
        <v>230734</v>
      </c>
      <c r="M19" s="5">
        <v>12636659</v>
      </c>
      <c r="N19" s="5">
        <v>575037</v>
      </c>
    </row>
    <row r="20" spans="1:14">
      <c r="A20" s="5">
        <v>1397</v>
      </c>
      <c r="B20" s="5" t="s">
        <v>567</v>
      </c>
      <c r="C20" s="5">
        <v>2742142</v>
      </c>
      <c r="D20" s="5">
        <v>632809</v>
      </c>
      <c r="E20" s="5">
        <v>288620</v>
      </c>
      <c r="F20" s="5">
        <v>37</v>
      </c>
      <c r="G20" s="5">
        <v>1783227</v>
      </c>
      <c r="H20" s="5">
        <v>37450</v>
      </c>
      <c r="I20" s="5">
        <v>3384645</v>
      </c>
      <c r="J20" s="5">
        <v>657685</v>
      </c>
      <c r="K20" s="5">
        <v>315091</v>
      </c>
      <c r="L20" s="5">
        <v>7</v>
      </c>
      <c r="M20" s="5">
        <v>2132308</v>
      </c>
      <c r="N20" s="5">
        <v>279553</v>
      </c>
    </row>
    <row r="21" spans="1:14">
      <c r="A21" s="5">
        <v>1397</v>
      </c>
      <c r="B21" s="5" t="s">
        <v>568</v>
      </c>
      <c r="C21" s="5">
        <v>35145485</v>
      </c>
      <c r="D21" s="5">
        <v>10768545</v>
      </c>
      <c r="E21" s="5">
        <v>5707094</v>
      </c>
      <c r="F21" s="5">
        <v>234398</v>
      </c>
      <c r="G21" s="5">
        <v>18004587</v>
      </c>
      <c r="H21" s="5">
        <v>430862</v>
      </c>
      <c r="I21" s="5">
        <v>49499118</v>
      </c>
      <c r="J21" s="5">
        <v>18854166</v>
      </c>
      <c r="K21" s="5">
        <v>7850872</v>
      </c>
      <c r="L21" s="5">
        <v>110179</v>
      </c>
      <c r="M21" s="5">
        <v>21964504</v>
      </c>
      <c r="N21" s="5">
        <v>719396</v>
      </c>
    </row>
    <row r="22" spans="1:14">
      <c r="A22" s="5">
        <v>1397</v>
      </c>
      <c r="B22" s="5" t="s">
        <v>569</v>
      </c>
      <c r="C22" s="5">
        <v>69440022</v>
      </c>
      <c r="D22" s="5">
        <v>32173206</v>
      </c>
      <c r="E22" s="5">
        <v>3412915</v>
      </c>
      <c r="F22" s="5">
        <v>3510106</v>
      </c>
      <c r="G22" s="5">
        <v>28672946</v>
      </c>
      <c r="H22" s="5">
        <v>1670849</v>
      </c>
      <c r="I22" s="5">
        <v>80001153</v>
      </c>
      <c r="J22" s="5">
        <v>31828869</v>
      </c>
      <c r="K22" s="5">
        <v>3969689</v>
      </c>
      <c r="L22" s="5">
        <v>1331573</v>
      </c>
      <c r="M22" s="5">
        <v>39994499</v>
      </c>
      <c r="N22" s="5">
        <v>2876524</v>
      </c>
    </row>
    <row r="23" spans="1:14">
      <c r="A23" s="5">
        <v>1397</v>
      </c>
      <c r="B23" s="5" t="s">
        <v>570</v>
      </c>
      <c r="C23" s="5">
        <v>16897867</v>
      </c>
      <c r="D23" s="5">
        <v>4971900</v>
      </c>
      <c r="E23" s="5">
        <v>550294</v>
      </c>
      <c r="F23" s="5">
        <v>143813</v>
      </c>
      <c r="G23" s="5">
        <v>11157023</v>
      </c>
      <c r="H23" s="5">
        <v>74837</v>
      </c>
      <c r="I23" s="5">
        <v>26767476</v>
      </c>
      <c r="J23" s="5">
        <v>6009764</v>
      </c>
      <c r="K23" s="5">
        <v>674513</v>
      </c>
      <c r="L23" s="5">
        <v>154075</v>
      </c>
      <c r="M23" s="5">
        <v>19830843</v>
      </c>
      <c r="N23" s="5">
        <v>98281</v>
      </c>
    </row>
    <row r="24" spans="1:14">
      <c r="A24" s="5">
        <v>1397</v>
      </c>
      <c r="B24" s="5" t="s">
        <v>571</v>
      </c>
      <c r="C24" s="5">
        <v>1637158</v>
      </c>
      <c r="D24" s="5">
        <v>218243</v>
      </c>
      <c r="E24" s="5">
        <v>158079</v>
      </c>
      <c r="F24" s="5">
        <v>13615</v>
      </c>
      <c r="G24" s="5">
        <v>1231264</v>
      </c>
      <c r="H24" s="5">
        <v>15957</v>
      </c>
      <c r="I24" s="5">
        <v>2789728</v>
      </c>
      <c r="J24" s="5">
        <v>899108</v>
      </c>
      <c r="K24" s="5">
        <v>219058</v>
      </c>
      <c r="L24" s="5">
        <v>5673</v>
      </c>
      <c r="M24" s="5">
        <v>1648184</v>
      </c>
      <c r="N24" s="5">
        <v>17704</v>
      </c>
    </row>
    <row r="25" spans="1:14">
      <c r="A25" s="5">
        <v>1397</v>
      </c>
      <c r="B25" s="5" t="s">
        <v>572</v>
      </c>
      <c r="C25" s="5">
        <v>53405381</v>
      </c>
      <c r="D25" s="5">
        <v>28224144</v>
      </c>
      <c r="E25" s="5">
        <v>6975899</v>
      </c>
      <c r="F25" s="5">
        <v>70515</v>
      </c>
      <c r="G25" s="5">
        <v>11871882</v>
      </c>
      <c r="H25" s="5">
        <v>6262942</v>
      </c>
      <c r="I25" s="5">
        <v>68772984</v>
      </c>
      <c r="J25" s="5">
        <v>38284831</v>
      </c>
      <c r="K25" s="5">
        <v>8598087</v>
      </c>
      <c r="L25" s="5">
        <v>95663</v>
      </c>
      <c r="M25" s="5">
        <v>15707434</v>
      </c>
      <c r="N25" s="5">
        <v>6086969</v>
      </c>
    </row>
    <row r="26" spans="1:14">
      <c r="A26" s="5">
        <v>1397</v>
      </c>
      <c r="B26" s="5" t="s">
        <v>573</v>
      </c>
      <c r="C26" s="5">
        <v>13100999</v>
      </c>
      <c r="D26" s="5">
        <v>2440285</v>
      </c>
      <c r="E26" s="5">
        <v>654522</v>
      </c>
      <c r="F26" s="5">
        <v>2901</v>
      </c>
      <c r="G26" s="5">
        <v>9588388</v>
      </c>
      <c r="H26" s="5">
        <v>414903</v>
      </c>
      <c r="I26" s="5">
        <v>11725346</v>
      </c>
      <c r="J26" s="5">
        <v>4558495</v>
      </c>
      <c r="K26" s="5">
        <v>570163</v>
      </c>
      <c r="L26" s="5">
        <v>1928</v>
      </c>
      <c r="M26" s="5">
        <v>6147662</v>
      </c>
      <c r="N26" s="5">
        <v>447099</v>
      </c>
    </row>
    <row r="27" spans="1:14">
      <c r="A27" s="5">
        <v>1397</v>
      </c>
      <c r="B27" s="5" t="s">
        <v>574</v>
      </c>
      <c r="C27" s="5">
        <v>736807</v>
      </c>
      <c r="D27" s="5">
        <v>206578</v>
      </c>
      <c r="E27" s="5">
        <v>58016</v>
      </c>
      <c r="F27" s="5">
        <v>0</v>
      </c>
      <c r="G27" s="5">
        <v>435015</v>
      </c>
      <c r="H27" s="5">
        <v>37198</v>
      </c>
      <c r="I27" s="5">
        <v>887204</v>
      </c>
      <c r="J27" s="5">
        <v>232140</v>
      </c>
      <c r="K27" s="5">
        <v>76150</v>
      </c>
      <c r="L27" s="5">
        <v>0</v>
      </c>
      <c r="M27" s="5">
        <v>511630</v>
      </c>
      <c r="N27" s="5">
        <v>67284</v>
      </c>
    </row>
    <row r="28" spans="1:14">
      <c r="A28" s="5">
        <v>1397</v>
      </c>
      <c r="B28" s="5" t="s">
        <v>575</v>
      </c>
      <c r="C28" s="5">
        <v>7156414</v>
      </c>
      <c r="D28" s="5">
        <v>2197327</v>
      </c>
      <c r="E28" s="5">
        <v>587100</v>
      </c>
      <c r="F28" s="5">
        <v>431421</v>
      </c>
      <c r="G28" s="5">
        <v>3726589</v>
      </c>
      <c r="H28" s="5">
        <v>213975</v>
      </c>
      <c r="I28" s="5">
        <v>9267003</v>
      </c>
      <c r="J28" s="5">
        <v>3000044</v>
      </c>
      <c r="K28" s="5">
        <v>852741</v>
      </c>
      <c r="L28" s="5">
        <v>181096</v>
      </c>
      <c r="M28" s="5">
        <v>5012530</v>
      </c>
      <c r="N28" s="5">
        <v>220593</v>
      </c>
    </row>
    <row r="29" spans="1:14">
      <c r="A29" s="5">
        <v>1397</v>
      </c>
      <c r="B29" s="5" t="s">
        <v>576</v>
      </c>
      <c r="C29" s="5">
        <v>30038808</v>
      </c>
      <c r="D29" s="5">
        <v>9880011</v>
      </c>
      <c r="E29" s="5">
        <v>1654388</v>
      </c>
      <c r="F29" s="5">
        <v>231688</v>
      </c>
      <c r="G29" s="5">
        <v>17668072</v>
      </c>
      <c r="H29" s="5">
        <v>604650</v>
      </c>
      <c r="I29" s="5">
        <v>36081058</v>
      </c>
      <c r="J29" s="5">
        <v>10012060</v>
      </c>
      <c r="K29" s="5">
        <v>2135061</v>
      </c>
      <c r="L29" s="5">
        <v>333562</v>
      </c>
      <c r="M29" s="5">
        <v>22737665</v>
      </c>
      <c r="N29" s="5">
        <v>862710</v>
      </c>
    </row>
    <row r="30" spans="1:14">
      <c r="A30" s="5">
        <v>1397</v>
      </c>
      <c r="B30" s="5" t="s">
        <v>577</v>
      </c>
      <c r="C30" s="5">
        <v>3319794</v>
      </c>
      <c r="D30" s="5">
        <v>1284856</v>
      </c>
      <c r="E30" s="5">
        <v>146823</v>
      </c>
      <c r="F30" s="5">
        <v>5000</v>
      </c>
      <c r="G30" s="5">
        <v>1739896</v>
      </c>
      <c r="H30" s="5">
        <v>143218</v>
      </c>
      <c r="I30" s="5">
        <v>5065521</v>
      </c>
      <c r="J30" s="5">
        <v>1809930</v>
      </c>
      <c r="K30" s="5">
        <v>144292</v>
      </c>
      <c r="L30" s="5">
        <v>0</v>
      </c>
      <c r="M30" s="5">
        <v>2830809</v>
      </c>
      <c r="N30" s="5">
        <v>280491</v>
      </c>
    </row>
    <row r="31" spans="1:14">
      <c r="A31" s="5">
        <v>1397</v>
      </c>
      <c r="B31" s="5" t="s">
        <v>578</v>
      </c>
      <c r="C31" s="5">
        <v>23727602</v>
      </c>
      <c r="D31" s="5">
        <v>5422538</v>
      </c>
      <c r="E31" s="5">
        <v>2574760</v>
      </c>
      <c r="F31" s="5">
        <v>412049</v>
      </c>
      <c r="G31" s="5">
        <v>14719540</v>
      </c>
      <c r="H31" s="5">
        <v>598714</v>
      </c>
      <c r="I31" s="5">
        <v>50653957</v>
      </c>
      <c r="J31" s="5">
        <v>8466252</v>
      </c>
      <c r="K31" s="5">
        <v>2327571</v>
      </c>
      <c r="L31" s="5">
        <v>19794233</v>
      </c>
      <c r="M31" s="5">
        <v>18668323</v>
      </c>
      <c r="N31" s="5">
        <v>1397578</v>
      </c>
    </row>
    <row r="32" spans="1:14">
      <c r="A32" s="5">
        <v>1397</v>
      </c>
      <c r="B32" s="5" t="s">
        <v>579</v>
      </c>
      <c r="C32" s="5">
        <v>84638313</v>
      </c>
      <c r="D32" s="5">
        <v>27455456</v>
      </c>
      <c r="E32" s="5">
        <v>9973631</v>
      </c>
      <c r="F32" s="5">
        <v>531077</v>
      </c>
      <c r="G32" s="5">
        <v>44328925</v>
      </c>
      <c r="H32" s="5">
        <v>2349224</v>
      </c>
      <c r="I32" s="5">
        <v>133480641</v>
      </c>
      <c r="J32" s="5">
        <v>45690564</v>
      </c>
      <c r="K32" s="5">
        <v>15475139</v>
      </c>
      <c r="L32" s="5">
        <v>794747</v>
      </c>
      <c r="M32" s="5">
        <v>67715704</v>
      </c>
      <c r="N32" s="5">
        <v>3804487</v>
      </c>
    </row>
    <row r="33" spans="1:14">
      <c r="A33" s="5">
        <v>1397</v>
      </c>
      <c r="B33" s="5" t="s">
        <v>580</v>
      </c>
      <c r="C33" s="5">
        <v>61458937</v>
      </c>
      <c r="D33" s="5">
        <v>24906774</v>
      </c>
      <c r="E33" s="5">
        <v>5140402</v>
      </c>
      <c r="F33" s="5">
        <v>184619</v>
      </c>
      <c r="G33" s="5">
        <v>30209673</v>
      </c>
      <c r="H33" s="5">
        <v>1017469</v>
      </c>
      <c r="I33" s="5">
        <v>163000772</v>
      </c>
      <c r="J33" s="5">
        <v>89916882</v>
      </c>
      <c r="K33" s="5">
        <v>12779408</v>
      </c>
      <c r="L33" s="5">
        <v>247334</v>
      </c>
      <c r="M33" s="5">
        <v>59419647</v>
      </c>
      <c r="N33" s="5">
        <v>637501</v>
      </c>
    </row>
    <row r="34" spans="1:14">
      <c r="A34" s="5">
        <v>1397</v>
      </c>
      <c r="B34" s="5" t="s">
        <v>581</v>
      </c>
      <c r="C34" s="5">
        <v>7340745</v>
      </c>
      <c r="D34" s="5">
        <v>1662999</v>
      </c>
      <c r="E34" s="5">
        <v>240741</v>
      </c>
      <c r="F34" s="5">
        <v>12056</v>
      </c>
      <c r="G34" s="5">
        <v>5353537</v>
      </c>
      <c r="H34" s="5">
        <v>71412</v>
      </c>
      <c r="I34" s="5">
        <v>9955750</v>
      </c>
      <c r="J34" s="5">
        <v>1893262</v>
      </c>
      <c r="K34" s="5">
        <v>389990</v>
      </c>
      <c r="L34" s="5">
        <v>21245</v>
      </c>
      <c r="M34" s="5">
        <v>7508911</v>
      </c>
      <c r="N34" s="5">
        <v>142342</v>
      </c>
    </row>
    <row r="35" spans="1:14">
      <c r="A35" s="5">
        <v>1397</v>
      </c>
      <c r="B35" s="5" t="s">
        <v>582</v>
      </c>
      <c r="C35" s="5">
        <v>52995839</v>
      </c>
      <c r="D35" s="5">
        <v>18671391</v>
      </c>
      <c r="E35" s="5">
        <v>7150325</v>
      </c>
      <c r="F35" s="5">
        <v>450505</v>
      </c>
      <c r="G35" s="5">
        <v>25311329</v>
      </c>
      <c r="H35" s="5">
        <v>1412289</v>
      </c>
      <c r="I35" s="5">
        <v>71421091</v>
      </c>
      <c r="J35" s="5">
        <v>29907504</v>
      </c>
      <c r="K35" s="5">
        <v>7581506</v>
      </c>
      <c r="L35" s="5">
        <v>337152</v>
      </c>
      <c r="M35" s="5">
        <v>31713342</v>
      </c>
      <c r="N35" s="5">
        <v>1881587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7" t="s">
        <v>165</v>
      </c>
      <c r="B1" s="7"/>
      <c r="C1" s="8" t="str">
        <f>CONCATENATE("2-",'فهرست جداول'!B3,"-",MID('فهرست جداول'!B1, 58,10))</f>
        <v>2-شاغلان کارگاه‏ها بر حسب سطح مهارت و فعالیت-97 کل کشور</v>
      </c>
      <c r="D1" s="8"/>
      <c r="E1" s="8"/>
      <c r="F1" s="8"/>
      <c r="G1" s="8"/>
      <c r="H1" s="8"/>
      <c r="I1" s="8"/>
      <c r="J1" s="8"/>
      <c r="K1" s="8"/>
    </row>
    <row r="2" spans="1:11" ht="21" customHeight="1" thickBot="1">
      <c r="A2" s="35" t="s">
        <v>128</v>
      </c>
      <c r="B2" s="35" t="s">
        <v>157</v>
      </c>
      <c r="C2" s="35" t="s">
        <v>0</v>
      </c>
      <c r="D2" s="36" t="s">
        <v>1</v>
      </c>
      <c r="E2" s="27" t="s">
        <v>4</v>
      </c>
      <c r="F2" s="23" t="s">
        <v>5</v>
      </c>
      <c r="G2" s="23"/>
      <c r="H2" s="23"/>
      <c r="I2" s="23"/>
      <c r="J2" s="23"/>
      <c r="K2" s="27" t="s">
        <v>6</v>
      </c>
    </row>
    <row r="3" spans="1:11" ht="22.5" customHeight="1" thickBot="1">
      <c r="A3" s="37"/>
      <c r="B3" s="37"/>
      <c r="C3" s="37"/>
      <c r="D3" s="38"/>
      <c r="E3" s="31"/>
      <c r="F3" s="33" t="s">
        <v>3</v>
      </c>
      <c r="G3" s="33" t="s">
        <v>8</v>
      </c>
      <c r="H3" s="33" t="s">
        <v>9</v>
      </c>
      <c r="I3" s="33" t="s">
        <v>123</v>
      </c>
      <c r="J3" s="33" t="s">
        <v>10</v>
      </c>
      <c r="K3" s="31"/>
    </row>
    <row r="4" spans="1:11">
      <c r="A4" s="5">
        <v>1397</v>
      </c>
      <c r="B4" s="5">
        <v>1</v>
      </c>
      <c r="C4" s="5" t="s">
        <v>168</v>
      </c>
      <c r="D4" s="5" t="s">
        <v>169</v>
      </c>
      <c r="E4" s="5">
        <v>1268592</v>
      </c>
      <c r="F4" s="5">
        <v>962731</v>
      </c>
      <c r="G4" s="5">
        <v>390352</v>
      </c>
      <c r="H4" s="5">
        <v>356670</v>
      </c>
      <c r="I4" s="5">
        <v>104547</v>
      </c>
      <c r="J4" s="5">
        <v>111161</v>
      </c>
      <c r="K4" s="5">
        <v>305861</v>
      </c>
    </row>
    <row r="5" spans="1:11">
      <c r="A5" s="5">
        <v>1397</v>
      </c>
      <c r="B5" s="5">
        <v>2</v>
      </c>
      <c r="C5" s="5" t="s">
        <v>170</v>
      </c>
      <c r="D5" s="5" t="s">
        <v>171</v>
      </c>
      <c r="E5" s="5">
        <v>214205</v>
      </c>
      <c r="F5" s="5">
        <v>156027</v>
      </c>
      <c r="G5" s="5">
        <v>85607</v>
      </c>
      <c r="H5" s="5">
        <v>46538</v>
      </c>
      <c r="I5" s="5">
        <v>10565</v>
      </c>
      <c r="J5" s="5">
        <v>13317</v>
      </c>
      <c r="K5" s="5">
        <v>58178</v>
      </c>
    </row>
    <row r="6" spans="1:11">
      <c r="A6" s="5">
        <v>1397</v>
      </c>
      <c r="B6" s="5">
        <v>3</v>
      </c>
      <c r="C6" s="5" t="s">
        <v>172</v>
      </c>
      <c r="D6" s="5" t="s">
        <v>173</v>
      </c>
      <c r="E6" s="5">
        <v>27934</v>
      </c>
      <c r="F6" s="5">
        <v>22700</v>
      </c>
      <c r="G6" s="5">
        <v>14088</v>
      </c>
      <c r="H6" s="5">
        <v>6003</v>
      </c>
      <c r="I6" s="5">
        <v>958</v>
      </c>
      <c r="J6" s="5">
        <v>1651</v>
      </c>
      <c r="K6" s="5">
        <v>5234</v>
      </c>
    </row>
    <row r="7" spans="1:11">
      <c r="A7" s="5">
        <v>1397</v>
      </c>
      <c r="B7" s="5">
        <v>4</v>
      </c>
      <c r="C7" s="5" t="s">
        <v>174</v>
      </c>
      <c r="D7" s="5" t="s">
        <v>173</v>
      </c>
      <c r="E7" s="5">
        <v>27934</v>
      </c>
      <c r="F7" s="5">
        <v>22700</v>
      </c>
      <c r="G7" s="5">
        <v>14088</v>
      </c>
      <c r="H7" s="5">
        <v>6003</v>
      </c>
      <c r="I7" s="5">
        <v>958</v>
      </c>
      <c r="J7" s="5">
        <v>1651</v>
      </c>
      <c r="K7" s="5">
        <v>5234</v>
      </c>
    </row>
    <row r="8" spans="1:11">
      <c r="A8" s="5">
        <v>1397</v>
      </c>
      <c r="B8" s="5">
        <v>3</v>
      </c>
      <c r="C8" s="5" t="s">
        <v>175</v>
      </c>
      <c r="D8" s="5" t="s">
        <v>176</v>
      </c>
      <c r="E8" s="5">
        <v>5011</v>
      </c>
      <c r="F8" s="5">
        <v>3974</v>
      </c>
      <c r="G8" s="5">
        <v>2902</v>
      </c>
      <c r="H8" s="5">
        <v>678</v>
      </c>
      <c r="I8" s="5">
        <v>220</v>
      </c>
      <c r="J8" s="5">
        <v>174</v>
      </c>
      <c r="K8" s="5">
        <v>1037</v>
      </c>
    </row>
    <row r="9" spans="1:11">
      <c r="A9" s="5">
        <v>1397</v>
      </c>
      <c r="B9" s="5">
        <v>4</v>
      </c>
      <c r="C9" s="5" t="s">
        <v>177</v>
      </c>
      <c r="D9" s="5" t="s">
        <v>176</v>
      </c>
      <c r="E9" s="5">
        <v>5011</v>
      </c>
      <c r="F9" s="5">
        <v>3974</v>
      </c>
      <c r="G9" s="5">
        <v>2902</v>
      </c>
      <c r="H9" s="5">
        <v>678</v>
      </c>
      <c r="I9" s="5">
        <v>220</v>
      </c>
      <c r="J9" s="5">
        <v>174</v>
      </c>
      <c r="K9" s="5">
        <v>1037</v>
      </c>
    </row>
    <row r="10" spans="1:11">
      <c r="A10" s="5">
        <v>1397</v>
      </c>
      <c r="B10" s="5">
        <v>3</v>
      </c>
      <c r="C10" s="5" t="s">
        <v>178</v>
      </c>
      <c r="D10" s="5" t="s">
        <v>179</v>
      </c>
      <c r="E10" s="5">
        <v>16151</v>
      </c>
      <c r="F10" s="5">
        <v>12292</v>
      </c>
      <c r="G10" s="5">
        <v>7634</v>
      </c>
      <c r="H10" s="5">
        <v>3180</v>
      </c>
      <c r="I10" s="5">
        <v>682</v>
      </c>
      <c r="J10" s="5">
        <v>796</v>
      </c>
      <c r="K10" s="5">
        <v>3859</v>
      </c>
    </row>
    <row r="11" spans="1:11">
      <c r="A11" s="5">
        <v>1397</v>
      </c>
      <c r="B11" s="5">
        <v>4</v>
      </c>
      <c r="C11" s="5" t="s">
        <v>180</v>
      </c>
      <c r="D11" s="5" t="s">
        <v>179</v>
      </c>
      <c r="E11" s="5">
        <v>16151</v>
      </c>
      <c r="F11" s="5">
        <v>12292</v>
      </c>
      <c r="G11" s="5">
        <v>7634</v>
      </c>
      <c r="H11" s="5">
        <v>3180</v>
      </c>
      <c r="I11" s="5">
        <v>682</v>
      </c>
      <c r="J11" s="5">
        <v>796</v>
      </c>
      <c r="K11" s="5">
        <v>3859</v>
      </c>
    </row>
    <row r="12" spans="1:11">
      <c r="A12" s="5">
        <v>1397</v>
      </c>
      <c r="B12" s="5">
        <v>3</v>
      </c>
      <c r="C12" s="5" t="s">
        <v>181</v>
      </c>
      <c r="D12" s="5" t="s">
        <v>182</v>
      </c>
      <c r="E12" s="5">
        <v>9799</v>
      </c>
      <c r="F12" s="5">
        <v>7133</v>
      </c>
      <c r="G12" s="5">
        <v>2590</v>
      </c>
      <c r="H12" s="5">
        <v>2921</v>
      </c>
      <c r="I12" s="5">
        <v>757</v>
      </c>
      <c r="J12" s="5">
        <v>865</v>
      </c>
      <c r="K12" s="5">
        <v>2666</v>
      </c>
    </row>
    <row r="13" spans="1:11">
      <c r="A13" s="5">
        <v>1397</v>
      </c>
      <c r="B13" s="5">
        <v>4</v>
      </c>
      <c r="C13" s="5" t="s">
        <v>183</v>
      </c>
      <c r="D13" s="5" t="s">
        <v>182</v>
      </c>
      <c r="E13" s="5">
        <v>9799</v>
      </c>
      <c r="F13" s="5">
        <v>7133</v>
      </c>
      <c r="G13" s="5">
        <v>2590</v>
      </c>
      <c r="H13" s="5">
        <v>2921</v>
      </c>
      <c r="I13" s="5">
        <v>757</v>
      </c>
      <c r="J13" s="5">
        <v>865</v>
      </c>
      <c r="K13" s="5">
        <v>2666</v>
      </c>
    </row>
    <row r="14" spans="1:11">
      <c r="A14" s="5">
        <v>1397</v>
      </c>
      <c r="B14" s="5">
        <v>3</v>
      </c>
      <c r="C14" s="5" t="s">
        <v>184</v>
      </c>
      <c r="D14" s="5" t="s">
        <v>185</v>
      </c>
      <c r="E14" s="5">
        <v>49828</v>
      </c>
      <c r="F14" s="5">
        <v>29050</v>
      </c>
      <c r="G14" s="5">
        <v>13319</v>
      </c>
      <c r="H14" s="5">
        <v>10597</v>
      </c>
      <c r="I14" s="5">
        <v>1980</v>
      </c>
      <c r="J14" s="5">
        <v>3154</v>
      </c>
      <c r="K14" s="5">
        <v>20778</v>
      </c>
    </row>
    <row r="15" spans="1:11">
      <c r="A15" s="5">
        <v>1397</v>
      </c>
      <c r="B15" s="5">
        <v>4</v>
      </c>
      <c r="C15" s="5" t="s">
        <v>186</v>
      </c>
      <c r="D15" s="5" t="s">
        <v>185</v>
      </c>
      <c r="E15" s="5">
        <v>49828</v>
      </c>
      <c r="F15" s="5">
        <v>29050</v>
      </c>
      <c r="G15" s="5">
        <v>13319</v>
      </c>
      <c r="H15" s="5">
        <v>10597</v>
      </c>
      <c r="I15" s="5">
        <v>1980</v>
      </c>
      <c r="J15" s="5">
        <v>3154</v>
      </c>
      <c r="K15" s="5">
        <v>20778</v>
      </c>
    </row>
    <row r="16" spans="1:11">
      <c r="A16" s="5">
        <v>1397</v>
      </c>
      <c r="B16" s="5">
        <v>3</v>
      </c>
      <c r="C16" s="5" t="s">
        <v>187</v>
      </c>
      <c r="D16" s="5" t="s">
        <v>188</v>
      </c>
      <c r="E16" s="5">
        <v>8004</v>
      </c>
      <c r="F16" s="5">
        <v>6063</v>
      </c>
      <c r="G16" s="5">
        <v>3548</v>
      </c>
      <c r="H16" s="5">
        <v>1542</v>
      </c>
      <c r="I16" s="5">
        <v>402</v>
      </c>
      <c r="J16" s="5">
        <v>571</v>
      </c>
      <c r="K16" s="5">
        <v>1941</v>
      </c>
    </row>
    <row r="17" spans="1:11">
      <c r="A17" s="5">
        <v>1397</v>
      </c>
      <c r="B17" s="5">
        <v>4</v>
      </c>
      <c r="C17" s="5" t="s">
        <v>189</v>
      </c>
      <c r="D17" s="5" t="s">
        <v>190</v>
      </c>
      <c r="E17" s="5">
        <v>6145</v>
      </c>
      <c r="F17" s="5">
        <v>4619</v>
      </c>
      <c r="G17" s="5">
        <v>2767</v>
      </c>
      <c r="H17" s="5">
        <v>1158</v>
      </c>
      <c r="I17" s="5">
        <v>315</v>
      </c>
      <c r="J17" s="5">
        <v>379</v>
      </c>
      <c r="K17" s="5">
        <v>1526</v>
      </c>
    </row>
    <row r="18" spans="1:11">
      <c r="A18" s="5">
        <v>1397</v>
      </c>
      <c r="B18" s="5">
        <v>4</v>
      </c>
      <c r="C18" s="5" t="s">
        <v>191</v>
      </c>
      <c r="D18" s="5" t="s">
        <v>192</v>
      </c>
      <c r="E18" s="5">
        <v>1859</v>
      </c>
      <c r="F18" s="5">
        <v>1444</v>
      </c>
      <c r="G18" s="5">
        <v>781</v>
      </c>
      <c r="H18" s="5">
        <v>384</v>
      </c>
      <c r="I18" s="5">
        <v>87</v>
      </c>
      <c r="J18" s="5">
        <v>192</v>
      </c>
      <c r="K18" s="5">
        <v>415</v>
      </c>
    </row>
    <row r="19" spans="1:11">
      <c r="A19" s="5">
        <v>1397</v>
      </c>
      <c r="B19" s="5">
        <v>3</v>
      </c>
      <c r="C19" s="5" t="s">
        <v>193</v>
      </c>
      <c r="D19" s="5" t="s">
        <v>194</v>
      </c>
      <c r="E19" s="5">
        <v>91546</v>
      </c>
      <c r="F19" s="5">
        <v>70363</v>
      </c>
      <c r="G19" s="5">
        <v>39096</v>
      </c>
      <c r="H19" s="5">
        <v>20446</v>
      </c>
      <c r="I19" s="5">
        <v>5225</v>
      </c>
      <c r="J19" s="5">
        <v>5597</v>
      </c>
      <c r="K19" s="5">
        <v>21182</v>
      </c>
    </row>
    <row r="20" spans="1:11">
      <c r="A20" s="5">
        <v>1397</v>
      </c>
      <c r="B20" s="5">
        <v>4</v>
      </c>
      <c r="C20" s="5" t="s">
        <v>195</v>
      </c>
      <c r="D20" s="5" t="s">
        <v>194</v>
      </c>
      <c r="E20" s="5">
        <v>21903</v>
      </c>
      <c r="F20" s="5">
        <v>17564</v>
      </c>
      <c r="G20" s="5">
        <v>11178</v>
      </c>
      <c r="H20" s="5">
        <v>4494</v>
      </c>
      <c r="I20" s="5">
        <v>1031</v>
      </c>
      <c r="J20" s="5">
        <v>861</v>
      </c>
      <c r="K20" s="5">
        <v>4339</v>
      </c>
    </row>
    <row r="21" spans="1:11">
      <c r="A21" s="5">
        <v>1397</v>
      </c>
      <c r="B21" s="5">
        <v>4</v>
      </c>
      <c r="C21" s="5" t="s">
        <v>196</v>
      </c>
      <c r="D21" s="5" t="s">
        <v>197</v>
      </c>
      <c r="E21" s="5">
        <v>22030</v>
      </c>
      <c r="F21" s="5">
        <v>18672</v>
      </c>
      <c r="G21" s="5">
        <v>10620</v>
      </c>
      <c r="H21" s="5">
        <v>4705</v>
      </c>
      <c r="I21" s="5">
        <v>1851</v>
      </c>
      <c r="J21" s="5">
        <v>1496</v>
      </c>
      <c r="K21" s="5">
        <v>3358</v>
      </c>
    </row>
    <row r="22" spans="1:11">
      <c r="A22" s="5">
        <v>1397</v>
      </c>
      <c r="B22" s="5">
        <v>4</v>
      </c>
      <c r="C22" s="5" t="s">
        <v>198</v>
      </c>
      <c r="D22" s="5" t="s">
        <v>199</v>
      </c>
      <c r="E22" s="5">
        <v>22226</v>
      </c>
      <c r="F22" s="5">
        <v>15907</v>
      </c>
      <c r="G22" s="5">
        <v>7709</v>
      </c>
      <c r="H22" s="5">
        <v>6570</v>
      </c>
      <c r="I22" s="5">
        <v>640</v>
      </c>
      <c r="J22" s="5">
        <v>988</v>
      </c>
      <c r="K22" s="5">
        <v>6319</v>
      </c>
    </row>
    <row r="23" spans="1:11">
      <c r="A23" s="5">
        <v>1397</v>
      </c>
      <c r="B23" s="5">
        <v>4</v>
      </c>
      <c r="C23" s="5" t="s">
        <v>200</v>
      </c>
      <c r="D23" s="5" t="s">
        <v>201</v>
      </c>
      <c r="E23" s="5">
        <v>3198</v>
      </c>
      <c r="F23" s="5">
        <v>2603</v>
      </c>
      <c r="G23" s="5">
        <v>1163</v>
      </c>
      <c r="H23" s="5">
        <v>755</v>
      </c>
      <c r="I23" s="5">
        <v>307</v>
      </c>
      <c r="J23" s="5">
        <v>378</v>
      </c>
      <c r="K23" s="5">
        <v>595</v>
      </c>
    </row>
    <row r="24" spans="1:11">
      <c r="A24" s="5">
        <v>1397</v>
      </c>
      <c r="B24" s="5">
        <v>4</v>
      </c>
      <c r="C24" s="5" t="s">
        <v>202</v>
      </c>
      <c r="D24" s="5" t="s">
        <v>203</v>
      </c>
      <c r="E24" s="5">
        <v>5628</v>
      </c>
      <c r="F24" s="5">
        <v>3359</v>
      </c>
      <c r="G24" s="5">
        <v>1971</v>
      </c>
      <c r="H24" s="5">
        <v>899</v>
      </c>
      <c r="I24" s="5">
        <v>196</v>
      </c>
      <c r="J24" s="5">
        <v>294</v>
      </c>
      <c r="K24" s="5">
        <v>2269</v>
      </c>
    </row>
    <row r="25" spans="1:11">
      <c r="A25" s="5">
        <v>1397</v>
      </c>
      <c r="B25" s="5">
        <v>4</v>
      </c>
      <c r="C25" s="5" t="s">
        <v>204</v>
      </c>
      <c r="D25" s="5" t="s">
        <v>205</v>
      </c>
      <c r="E25" s="5">
        <v>16561</v>
      </c>
      <c r="F25" s="5">
        <v>12259</v>
      </c>
      <c r="G25" s="5">
        <v>6456</v>
      </c>
      <c r="H25" s="5">
        <v>3023</v>
      </c>
      <c r="I25" s="5">
        <v>1200</v>
      </c>
      <c r="J25" s="5">
        <v>1580</v>
      </c>
      <c r="K25" s="5">
        <v>4303</v>
      </c>
    </row>
    <row r="26" spans="1:11">
      <c r="A26" s="5">
        <v>1397</v>
      </c>
      <c r="B26" s="5">
        <v>3</v>
      </c>
      <c r="C26" s="5" t="s">
        <v>206</v>
      </c>
      <c r="D26" s="5" t="s">
        <v>207</v>
      </c>
      <c r="E26" s="5">
        <v>5933</v>
      </c>
      <c r="F26" s="5">
        <v>4451</v>
      </c>
      <c r="G26" s="5">
        <v>2429</v>
      </c>
      <c r="H26" s="5">
        <v>1172</v>
      </c>
      <c r="I26" s="5">
        <v>341</v>
      </c>
      <c r="J26" s="5">
        <v>510</v>
      </c>
      <c r="K26" s="5">
        <v>1481</v>
      </c>
    </row>
    <row r="27" spans="1:11">
      <c r="A27" s="5">
        <v>1397</v>
      </c>
      <c r="B27" s="5">
        <v>4</v>
      </c>
      <c r="C27" s="5" t="s">
        <v>208</v>
      </c>
      <c r="D27" s="5" t="s">
        <v>207</v>
      </c>
      <c r="E27" s="5">
        <v>5933</v>
      </c>
      <c r="F27" s="5">
        <v>4451</v>
      </c>
      <c r="G27" s="5">
        <v>2429</v>
      </c>
      <c r="H27" s="5">
        <v>1172</v>
      </c>
      <c r="I27" s="5">
        <v>341</v>
      </c>
      <c r="J27" s="5">
        <v>510</v>
      </c>
      <c r="K27" s="5">
        <v>1481</v>
      </c>
    </row>
    <row r="28" spans="1:11">
      <c r="A28" s="5">
        <v>1397</v>
      </c>
      <c r="B28" s="5">
        <v>2</v>
      </c>
      <c r="C28" s="5" t="s">
        <v>209</v>
      </c>
      <c r="D28" s="5" t="s">
        <v>210</v>
      </c>
      <c r="E28" s="5">
        <v>12473</v>
      </c>
      <c r="F28" s="5">
        <v>7129</v>
      </c>
      <c r="G28" s="5">
        <v>2871</v>
      </c>
      <c r="H28" s="5">
        <v>2826</v>
      </c>
      <c r="I28" s="5">
        <v>698</v>
      </c>
      <c r="J28" s="5">
        <v>734</v>
      </c>
      <c r="K28" s="5">
        <v>5344</v>
      </c>
    </row>
    <row r="29" spans="1:11">
      <c r="A29" s="5">
        <v>1397</v>
      </c>
      <c r="B29" s="5">
        <v>3</v>
      </c>
      <c r="C29" s="5" t="s">
        <v>211</v>
      </c>
      <c r="D29" s="5" t="s">
        <v>210</v>
      </c>
      <c r="E29" s="5">
        <v>12473</v>
      </c>
      <c r="F29" s="5">
        <v>7129</v>
      </c>
      <c r="G29" s="5">
        <v>2871</v>
      </c>
      <c r="H29" s="5">
        <v>2826</v>
      </c>
      <c r="I29" s="5">
        <v>698</v>
      </c>
      <c r="J29" s="5">
        <v>734</v>
      </c>
      <c r="K29" s="5">
        <v>5344</v>
      </c>
    </row>
    <row r="30" spans="1:11">
      <c r="A30" s="5">
        <v>1397</v>
      </c>
      <c r="B30" s="5">
        <v>4</v>
      </c>
      <c r="C30" s="5" t="s">
        <v>212</v>
      </c>
      <c r="D30" s="5" t="s">
        <v>213</v>
      </c>
      <c r="E30" s="5">
        <v>360</v>
      </c>
      <c r="F30" s="5">
        <v>171</v>
      </c>
      <c r="G30" s="5">
        <v>52</v>
      </c>
      <c r="H30" s="5">
        <v>72</v>
      </c>
      <c r="I30" s="5">
        <v>28</v>
      </c>
      <c r="J30" s="5">
        <v>19</v>
      </c>
      <c r="K30" s="5">
        <v>189</v>
      </c>
    </row>
    <row r="31" spans="1:11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5">
        <v>1397</v>
      </c>
      <c r="B32" s="5">
        <v>4</v>
      </c>
      <c r="C32" s="5" t="s">
        <v>216</v>
      </c>
      <c r="D32" s="5" t="s">
        <v>217</v>
      </c>
      <c r="E32" s="5">
        <v>2834</v>
      </c>
      <c r="F32" s="5">
        <v>1120</v>
      </c>
      <c r="G32" s="5">
        <v>406</v>
      </c>
      <c r="H32" s="5">
        <v>441</v>
      </c>
      <c r="I32" s="5">
        <v>96</v>
      </c>
      <c r="J32" s="5">
        <v>177</v>
      </c>
      <c r="K32" s="5">
        <v>1714</v>
      </c>
    </row>
    <row r="33" spans="1:11">
      <c r="A33" s="5">
        <v>1397</v>
      </c>
      <c r="B33" s="5">
        <v>4</v>
      </c>
      <c r="C33" s="5" t="s">
        <v>218</v>
      </c>
      <c r="D33" s="5" t="s">
        <v>219</v>
      </c>
      <c r="E33" s="5">
        <v>9279</v>
      </c>
      <c r="F33" s="5">
        <v>5838</v>
      </c>
      <c r="G33" s="5">
        <v>2413</v>
      </c>
      <c r="H33" s="5">
        <v>2313</v>
      </c>
      <c r="I33" s="5">
        <v>574</v>
      </c>
      <c r="J33" s="5">
        <v>538</v>
      </c>
      <c r="K33" s="5">
        <v>3441</v>
      </c>
    </row>
    <row r="34" spans="1:11">
      <c r="A34" s="5">
        <v>1397</v>
      </c>
      <c r="B34" s="5">
        <v>2</v>
      </c>
      <c r="C34" s="5" t="s">
        <v>220</v>
      </c>
      <c r="D34" s="5" t="s">
        <v>221</v>
      </c>
      <c r="E34" s="5">
        <v>5742</v>
      </c>
      <c r="F34" s="5">
        <v>4804</v>
      </c>
      <c r="G34" s="5">
        <v>1094</v>
      </c>
      <c r="H34" s="5">
        <v>1597</v>
      </c>
      <c r="I34" s="5">
        <v>559</v>
      </c>
      <c r="J34" s="5">
        <v>1554</v>
      </c>
      <c r="K34" s="5">
        <v>938</v>
      </c>
    </row>
    <row r="35" spans="1:11">
      <c r="A35" s="5">
        <v>1397</v>
      </c>
      <c r="B35" s="5">
        <v>3</v>
      </c>
      <c r="C35" s="5" t="s">
        <v>222</v>
      </c>
      <c r="D35" s="5" t="s">
        <v>223</v>
      </c>
      <c r="E35" s="5">
        <v>5742</v>
      </c>
      <c r="F35" s="5">
        <v>4804</v>
      </c>
      <c r="G35" s="5">
        <v>1094</v>
      </c>
      <c r="H35" s="5">
        <v>1597</v>
      </c>
      <c r="I35" s="5">
        <v>559</v>
      </c>
      <c r="J35" s="5">
        <v>1554</v>
      </c>
      <c r="K35" s="5">
        <v>938</v>
      </c>
    </row>
    <row r="36" spans="1:11">
      <c r="A36" s="5">
        <v>1397</v>
      </c>
      <c r="B36" s="5">
        <v>4</v>
      </c>
      <c r="C36" s="5" t="s">
        <v>224</v>
      </c>
      <c r="D36" s="5" t="s">
        <v>225</v>
      </c>
      <c r="E36" s="5">
        <v>5742</v>
      </c>
      <c r="F36" s="5">
        <v>4804</v>
      </c>
      <c r="G36" s="5">
        <v>1094</v>
      </c>
      <c r="H36" s="5">
        <v>1597</v>
      </c>
      <c r="I36" s="5">
        <v>559</v>
      </c>
      <c r="J36" s="5">
        <v>1554</v>
      </c>
      <c r="K36" s="5">
        <v>938</v>
      </c>
    </row>
    <row r="37" spans="1:11">
      <c r="A37" s="5">
        <v>1397</v>
      </c>
      <c r="B37" s="5">
        <v>2</v>
      </c>
      <c r="C37" s="5" t="s">
        <v>226</v>
      </c>
      <c r="D37" s="5" t="s">
        <v>227</v>
      </c>
      <c r="E37" s="5">
        <v>78151</v>
      </c>
      <c r="F37" s="5">
        <v>68077</v>
      </c>
      <c r="G37" s="5">
        <v>32618</v>
      </c>
      <c r="H37" s="5">
        <v>28766</v>
      </c>
      <c r="I37" s="5">
        <v>3504</v>
      </c>
      <c r="J37" s="5">
        <v>3189</v>
      </c>
      <c r="K37" s="5">
        <v>10074</v>
      </c>
    </row>
    <row r="38" spans="1:11">
      <c r="A38" s="5">
        <v>1397</v>
      </c>
      <c r="B38" s="5">
        <v>3</v>
      </c>
      <c r="C38" s="5" t="s">
        <v>228</v>
      </c>
      <c r="D38" s="5" t="s">
        <v>229</v>
      </c>
      <c r="E38" s="5">
        <v>48383</v>
      </c>
      <c r="F38" s="5">
        <v>42361</v>
      </c>
      <c r="G38" s="5">
        <v>21125</v>
      </c>
      <c r="H38" s="5">
        <v>16657</v>
      </c>
      <c r="I38" s="5">
        <v>2383</v>
      </c>
      <c r="J38" s="5">
        <v>2196</v>
      </c>
      <c r="K38" s="5">
        <v>6022</v>
      </c>
    </row>
    <row r="39" spans="1:11">
      <c r="A39" s="5">
        <v>1397</v>
      </c>
      <c r="B39" s="5">
        <v>4</v>
      </c>
      <c r="C39" s="5" t="s">
        <v>230</v>
      </c>
      <c r="D39" s="5" t="s">
        <v>231</v>
      </c>
      <c r="E39" s="5">
        <v>28171</v>
      </c>
      <c r="F39" s="5">
        <v>24924</v>
      </c>
      <c r="G39" s="5">
        <v>11751</v>
      </c>
      <c r="H39" s="5">
        <v>10610</v>
      </c>
      <c r="I39" s="5">
        <v>1386</v>
      </c>
      <c r="J39" s="5">
        <v>1178</v>
      </c>
      <c r="K39" s="5">
        <v>3247</v>
      </c>
    </row>
    <row r="40" spans="1:11">
      <c r="A40" s="5">
        <v>1397</v>
      </c>
      <c r="B40" s="5">
        <v>4</v>
      </c>
      <c r="C40" s="5" t="s">
        <v>232</v>
      </c>
      <c r="D40" s="5" t="s">
        <v>233</v>
      </c>
      <c r="E40" s="5">
        <v>14833</v>
      </c>
      <c r="F40" s="5">
        <v>12897</v>
      </c>
      <c r="G40" s="5">
        <v>6486</v>
      </c>
      <c r="H40" s="5">
        <v>4911</v>
      </c>
      <c r="I40" s="5">
        <v>765</v>
      </c>
      <c r="J40" s="5">
        <v>735</v>
      </c>
      <c r="K40" s="5">
        <v>1936</v>
      </c>
    </row>
    <row r="41" spans="1:11">
      <c r="A41" s="5">
        <v>1397</v>
      </c>
      <c r="B41" s="5">
        <v>4</v>
      </c>
      <c r="C41" s="5" t="s">
        <v>234</v>
      </c>
      <c r="D41" s="5" t="s">
        <v>235</v>
      </c>
      <c r="E41" s="5">
        <v>5379</v>
      </c>
      <c r="F41" s="5">
        <v>4540</v>
      </c>
      <c r="G41" s="5">
        <v>2888</v>
      </c>
      <c r="H41" s="5">
        <v>1136</v>
      </c>
      <c r="I41" s="5">
        <v>233</v>
      </c>
      <c r="J41" s="5">
        <v>284</v>
      </c>
      <c r="K41" s="5">
        <v>839</v>
      </c>
    </row>
    <row r="42" spans="1:11">
      <c r="A42" s="5">
        <v>1397</v>
      </c>
      <c r="B42" s="5">
        <v>3</v>
      </c>
      <c r="C42" s="5" t="s">
        <v>236</v>
      </c>
      <c r="D42" s="5" t="s">
        <v>237</v>
      </c>
      <c r="E42" s="5">
        <v>29768</v>
      </c>
      <c r="F42" s="5">
        <v>25716</v>
      </c>
      <c r="G42" s="5">
        <v>11493</v>
      </c>
      <c r="H42" s="5">
        <v>12109</v>
      </c>
      <c r="I42" s="5">
        <v>1121</v>
      </c>
      <c r="J42" s="5">
        <v>993</v>
      </c>
      <c r="K42" s="5">
        <v>4052</v>
      </c>
    </row>
    <row r="43" spans="1:11">
      <c r="A43" s="5">
        <v>1397</v>
      </c>
      <c r="B43" s="5">
        <v>4</v>
      </c>
      <c r="C43" s="5" t="s">
        <v>238</v>
      </c>
      <c r="D43" s="5" t="s">
        <v>239</v>
      </c>
      <c r="E43" s="5">
        <v>55</v>
      </c>
      <c r="F43" s="5">
        <v>41</v>
      </c>
      <c r="G43" s="5">
        <v>20</v>
      </c>
      <c r="H43" s="5">
        <v>17</v>
      </c>
      <c r="I43" s="5">
        <v>0</v>
      </c>
      <c r="J43" s="5">
        <v>4</v>
      </c>
      <c r="K43" s="5">
        <v>14</v>
      </c>
    </row>
    <row r="44" spans="1:11">
      <c r="A44" s="5">
        <v>1397</v>
      </c>
      <c r="B44" s="5">
        <v>4</v>
      </c>
      <c r="C44" s="5" t="s">
        <v>240</v>
      </c>
      <c r="D44" s="5" t="s">
        <v>241</v>
      </c>
      <c r="E44" s="5">
        <v>10371</v>
      </c>
      <c r="F44" s="5">
        <v>9366</v>
      </c>
      <c r="G44" s="5">
        <v>5550</v>
      </c>
      <c r="H44" s="5">
        <v>2982</v>
      </c>
      <c r="I44" s="5">
        <v>406</v>
      </c>
      <c r="J44" s="5">
        <v>429</v>
      </c>
      <c r="K44" s="5">
        <v>1005</v>
      </c>
    </row>
    <row r="45" spans="1:11">
      <c r="A45" s="5">
        <v>1397</v>
      </c>
      <c r="B45" s="5">
        <v>4</v>
      </c>
      <c r="C45" s="5" t="s">
        <v>242</v>
      </c>
      <c r="D45" s="5" t="s">
        <v>243</v>
      </c>
      <c r="E45" s="5">
        <v>18570</v>
      </c>
      <c r="F45" s="5">
        <v>15679</v>
      </c>
      <c r="G45" s="5">
        <v>5467</v>
      </c>
      <c r="H45" s="5">
        <v>8993</v>
      </c>
      <c r="I45" s="5">
        <v>672</v>
      </c>
      <c r="J45" s="5">
        <v>548</v>
      </c>
      <c r="K45" s="5">
        <v>2891</v>
      </c>
    </row>
    <row r="46" spans="1:11">
      <c r="A46" s="5">
        <v>1397</v>
      </c>
      <c r="B46" s="5">
        <v>4</v>
      </c>
      <c r="C46" s="5" t="s">
        <v>244</v>
      </c>
      <c r="D46" s="5" t="s">
        <v>245</v>
      </c>
      <c r="E46" s="5">
        <v>78</v>
      </c>
      <c r="F46" s="5">
        <v>70</v>
      </c>
      <c r="G46" s="5">
        <v>58</v>
      </c>
      <c r="H46" s="5">
        <v>10</v>
      </c>
      <c r="I46" s="5">
        <v>2</v>
      </c>
      <c r="J46" s="5">
        <v>0</v>
      </c>
      <c r="K46" s="5">
        <v>8</v>
      </c>
    </row>
    <row r="47" spans="1:11">
      <c r="A47" s="5">
        <v>1397</v>
      </c>
      <c r="B47" s="5">
        <v>4</v>
      </c>
      <c r="C47" s="5" t="s">
        <v>246</v>
      </c>
      <c r="D47" s="5" t="s">
        <v>247</v>
      </c>
      <c r="E47" s="5">
        <v>694</v>
      </c>
      <c r="F47" s="5">
        <v>560</v>
      </c>
      <c r="G47" s="5">
        <v>399</v>
      </c>
      <c r="H47" s="5">
        <v>108</v>
      </c>
      <c r="I47" s="5">
        <v>41</v>
      </c>
      <c r="J47" s="5">
        <v>12</v>
      </c>
      <c r="K47" s="5">
        <v>134</v>
      </c>
    </row>
    <row r="48" spans="1:11">
      <c r="A48" s="5">
        <v>1397</v>
      </c>
      <c r="B48" s="5">
        <v>2</v>
      </c>
      <c r="C48" s="5" t="s">
        <v>248</v>
      </c>
      <c r="D48" s="5" t="s">
        <v>249</v>
      </c>
      <c r="E48" s="5">
        <v>7366</v>
      </c>
      <c r="F48" s="5">
        <v>6151</v>
      </c>
      <c r="G48" s="5">
        <v>3142</v>
      </c>
      <c r="H48" s="5">
        <v>2533</v>
      </c>
      <c r="I48" s="5">
        <v>246</v>
      </c>
      <c r="J48" s="5">
        <v>229</v>
      </c>
      <c r="K48" s="5">
        <v>1215</v>
      </c>
    </row>
    <row r="49" spans="1:11">
      <c r="A49" s="5">
        <v>1397</v>
      </c>
      <c r="B49" s="5">
        <v>3</v>
      </c>
      <c r="C49" s="5" t="s">
        <v>250</v>
      </c>
      <c r="D49" s="5" t="s">
        <v>251</v>
      </c>
      <c r="E49" s="5">
        <v>7045</v>
      </c>
      <c r="F49" s="5">
        <v>5874</v>
      </c>
      <c r="G49" s="5">
        <v>2997</v>
      </c>
      <c r="H49" s="5">
        <v>2414</v>
      </c>
      <c r="I49" s="5">
        <v>239</v>
      </c>
      <c r="J49" s="5">
        <v>223</v>
      </c>
      <c r="K49" s="5">
        <v>1171</v>
      </c>
    </row>
    <row r="50" spans="1:11">
      <c r="A50" s="5">
        <v>1397</v>
      </c>
      <c r="B50" s="5">
        <v>4</v>
      </c>
      <c r="C50" s="5" t="s">
        <v>252</v>
      </c>
      <c r="D50" s="5" t="s">
        <v>251</v>
      </c>
      <c r="E50" s="5">
        <v>7045</v>
      </c>
      <c r="F50" s="5">
        <v>5874</v>
      </c>
      <c r="G50" s="5">
        <v>2997</v>
      </c>
      <c r="H50" s="5">
        <v>2414</v>
      </c>
      <c r="I50" s="5">
        <v>239</v>
      </c>
      <c r="J50" s="5">
        <v>223</v>
      </c>
      <c r="K50" s="5">
        <v>1171</v>
      </c>
    </row>
    <row r="51" spans="1:11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5">
        <v>1397</v>
      </c>
      <c r="B53" s="5">
        <v>3</v>
      </c>
      <c r="C53" s="5" t="s">
        <v>257</v>
      </c>
      <c r="D53" s="5" t="s">
        <v>258</v>
      </c>
      <c r="E53" s="5">
        <v>321</v>
      </c>
      <c r="F53" s="5">
        <v>277</v>
      </c>
      <c r="G53" s="5">
        <v>145</v>
      </c>
      <c r="H53" s="5">
        <v>119</v>
      </c>
      <c r="I53" s="5">
        <v>7</v>
      </c>
      <c r="J53" s="5">
        <v>6</v>
      </c>
      <c r="K53" s="5">
        <v>44</v>
      </c>
    </row>
    <row r="54" spans="1:11">
      <c r="A54" s="5">
        <v>1397</v>
      </c>
      <c r="B54" s="5">
        <v>4</v>
      </c>
      <c r="C54" s="5" t="s">
        <v>259</v>
      </c>
      <c r="D54" s="5" t="s">
        <v>258</v>
      </c>
      <c r="E54" s="5">
        <v>321</v>
      </c>
      <c r="F54" s="5">
        <v>277</v>
      </c>
      <c r="G54" s="5">
        <v>145</v>
      </c>
      <c r="H54" s="5">
        <v>119</v>
      </c>
      <c r="I54" s="5">
        <v>7</v>
      </c>
      <c r="J54" s="5">
        <v>6</v>
      </c>
      <c r="K54" s="5">
        <v>44</v>
      </c>
    </row>
    <row r="55" spans="1:11">
      <c r="A55" s="5">
        <v>1397</v>
      </c>
      <c r="B55" s="5">
        <v>2</v>
      </c>
      <c r="C55" s="5" t="s">
        <v>260</v>
      </c>
      <c r="D55" s="5" t="s">
        <v>261</v>
      </c>
      <c r="E55" s="5">
        <v>6673</v>
      </c>
      <c r="F55" s="5">
        <v>5644</v>
      </c>
      <c r="G55" s="5">
        <v>2737</v>
      </c>
      <c r="H55" s="5">
        <v>2467</v>
      </c>
      <c r="I55" s="5">
        <v>238</v>
      </c>
      <c r="J55" s="5">
        <v>203</v>
      </c>
      <c r="K55" s="5">
        <v>1029</v>
      </c>
    </row>
    <row r="56" spans="1:11">
      <c r="A56" s="5">
        <v>1397</v>
      </c>
      <c r="B56" s="5">
        <v>3</v>
      </c>
      <c r="C56" s="5" t="s">
        <v>262</v>
      </c>
      <c r="D56" s="5" t="s">
        <v>263</v>
      </c>
      <c r="E56" s="5">
        <v>1598</v>
      </c>
      <c r="F56" s="5">
        <v>1314</v>
      </c>
      <c r="G56" s="5">
        <v>751</v>
      </c>
      <c r="H56" s="5">
        <v>437</v>
      </c>
      <c r="I56" s="5">
        <v>71</v>
      </c>
      <c r="J56" s="5">
        <v>55</v>
      </c>
      <c r="K56" s="5">
        <v>284</v>
      </c>
    </row>
    <row r="57" spans="1:11">
      <c r="A57" s="5">
        <v>1397</v>
      </c>
      <c r="B57" s="5">
        <v>4</v>
      </c>
      <c r="C57" s="5" t="s">
        <v>264</v>
      </c>
      <c r="D57" s="5" t="s">
        <v>265</v>
      </c>
      <c r="E57" s="5">
        <v>1443</v>
      </c>
      <c r="F57" s="5">
        <v>1164</v>
      </c>
      <c r="G57" s="5">
        <v>649</v>
      </c>
      <c r="H57" s="5">
        <v>395</v>
      </c>
      <c r="I57" s="5">
        <v>65</v>
      </c>
      <c r="J57" s="5">
        <v>55</v>
      </c>
      <c r="K57" s="5">
        <v>279</v>
      </c>
    </row>
    <row r="58" spans="1:11">
      <c r="A58" s="5">
        <v>1397</v>
      </c>
      <c r="B58" s="5">
        <v>4</v>
      </c>
      <c r="C58" s="5" t="s">
        <v>266</v>
      </c>
      <c r="D58" s="5" t="s">
        <v>267</v>
      </c>
      <c r="E58" s="5">
        <v>155</v>
      </c>
      <c r="F58" s="5">
        <v>150</v>
      </c>
      <c r="G58" s="5">
        <v>102</v>
      </c>
      <c r="H58" s="5">
        <v>42</v>
      </c>
      <c r="I58" s="5">
        <v>6</v>
      </c>
      <c r="J58" s="5">
        <v>0</v>
      </c>
      <c r="K58" s="5">
        <v>5</v>
      </c>
    </row>
    <row r="59" spans="1:11">
      <c r="A59" s="5">
        <v>1397</v>
      </c>
      <c r="B59" s="5">
        <v>3</v>
      </c>
      <c r="C59" s="5" t="s">
        <v>268</v>
      </c>
      <c r="D59" s="5" t="s">
        <v>269</v>
      </c>
      <c r="E59" s="5">
        <v>5075</v>
      </c>
      <c r="F59" s="5">
        <v>4330</v>
      </c>
      <c r="G59" s="5">
        <v>1986</v>
      </c>
      <c r="H59" s="5">
        <v>2030</v>
      </c>
      <c r="I59" s="5">
        <v>167</v>
      </c>
      <c r="J59" s="5">
        <v>148</v>
      </c>
      <c r="K59" s="5">
        <v>745</v>
      </c>
    </row>
    <row r="60" spans="1:11">
      <c r="A60" s="5">
        <v>1397</v>
      </c>
      <c r="B60" s="5">
        <v>4</v>
      </c>
      <c r="C60" s="5" t="s">
        <v>270</v>
      </c>
      <c r="D60" s="5" t="s">
        <v>269</v>
      </c>
      <c r="E60" s="5">
        <v>5075</v>
      </c>
      <c r="F60" s="5">
        <v>4330</v>
      </c>
      <c r="G60" s="5">
        <v>1986</v>
      </c>
      <c r="H60" s="5">
        <v>2030</v>
      </c>
      <c r="I60" s="5">
        <v>167</v>
      </c>
      <c r="J60" s="5">
        <v>148</v>
      </c>
      <c r="K60" s="5">
        <v>745</v>
      </c>
    </row>
    <row r="61" spans="1:11">
      <c r="A61" s="5">
        <v>1397</v>
      </c>
      <c r="B61" s="5">
        <v>2</v>
      </c>
      <c r="C61" s="5" t="s">
        <v>271</v>
      </c>
      <c r="D61" s="5" t="s">
        <v>272</v>
      </c>
      <c r="E61" s="5">
        <v>10439</v>
      </c>
      <c r="F61" s="5">
        <v>8079</v>
      </c>
      <c r="G61" s="5">
        <v>3133</v>
      </c>
      <c r="H61" s="5">
        <v>2925</v>
      </c>
      <c r="I61" s="5">
        <v>964</v>
      </c>
      <c r="J61" s="5">
        <v>1057</v>
      </c>
      <c r="K61" s="5">
        <v>2360</v>
      </c>
    </row>
    <row r="62" spans="1:11">
      <c r="A62" s="5">
        <v>1397</v>
      </c>
      <c r="B62" s="5">
        <v>3</v>
      </c>
      <c r="C62" s="5" t="s">
        <v>273</v>
      </c>
      <c r="D62" s="5" t="s">
        <v>274</v>
      </c>
      <c r="E62" s="5">
        <v>448</v>
      </c>
      <c r="F62" s="5">
        <v>320</v>
      </c>
      <c r="G62" s="5">
        <v>152</v>
      </c>
      <c r="H62" s="5">
        <v>133</v>
      </c>
      <c r="I62" s="5">
        <v>3</v>
      </c>
      <c r="J62" s="5">
        <v>32</v>
      </c>
      <c r="K62" s="5">
        <v>128</v>
      </c>
    </row>
    <row r="63" spans="1:11">
      <c r="A63" s="5">
        <v>1397</v>
      </c>
      <c r="B63" s="5">
        <v>4</v>
      </c>
      <c r="C63" s="5" t="s">
        <v>275</v>
      </c>
      <c r="D63" s="5" t="s">
        <v>274</v>
      </c>
      <c r="E63" s="5">
        <v>448</v>
      </c>
      <c r="F63" s="5">
        <v>320</v>
      </c>
      <c r="G63" s="5">
        <v>152</v>
      </c>
      <c r="H63" s="5">
        <v>133</v>
      </c>
      <c r="I63" s="5">
        <v>3</v>
      </c>
      <c r="J63" s="5">
        <v>32</v>
      </c>
      <c r="K63" s="5">
        <v>128</v>
      </c>
    </row>
    <row r="64" spans="1:11">
      <c r="A64" s="5">
        <v>1397</v>
      </c>
      <c r="B64" s="5">
        <v>3</v>
      </c>
      <c r="C64" s="5" t="s">
        <v>276</v>
      </c>
      <c r="D64" s="5" t="s">
        <v>277</v>
      </c>
      <c r="E64" s="5">
        <v>9991</v>
      </c>
      <c r="F64" s="5">
        <v>7759</v>
      </c>
      <c r="G64" s="5">
        <v>2981</v>
      </c>
      <c r="H64" s="5">
        <v>2792</v>
      </c>
      <c r="I64" s="5">
        <v>961</v>
      </c>
      <c r="J64" s="5">
        <v>1025</v>
      </c>
      <c r="K64" s="5">
        <v>2232</v>
      </c>
    </row>
    <row r="65" spans="1:11">
      <c r="A65" s="5">
        <v>1397</v>
      </c>
      <c r="B65" s="5">
        <v>4</v>
      </c>
      <c r="C65" s="5" t="s">
        <v>278</v>
      </c>
      <c r="D65" s="5" t="s">
        <v>279</v>
      </c>
      <c r="E65" s="5">
        <v>8078</v>
      </c>
      <c r="F65" s="5">
        <v>6136</v>
      </c>
      <c r="G65" s="5">
        <v>1928</v>
      </c>
      <c r="H65" s="5">
        <v>2343</v>
      </c>
      <c r="I65" s="5">
        <v>891</v>
      </c>
      <c r="J65" s="5">
        <v>974</v>
      </c>
      <c r="K65" s="5">
        <v>1942</v>
      </c>
    </row>
    <row r="66" spans="1:11">
      <c r="A66" s="5">
        <v>1397</v>
      </c>
      <c r="B66" s="5">
        <v>4</v>
      </c>
      <c r="C66" s="5" t="s">
        <v>280</v>
      </c>
      <c r="D66" s="5" t="s">
        <v>281</v>
      </c>
      <c r="E66" s="5">
        <v>1074</v>
      </c>
      <c r="F66" s="5">
        <v>878</v>
      </c>
      <c r="G66" s="5">
        <v>491</v>
      </c>
      <c r="H66" s="5">
        <v>286</v>
      </c>
      <c r="I66" s="5">
        <v>57</v>
      </c>
      <c r="J66" s="5">
        <v>44</v>
      </c>
      <c r="K66" s="5">
        <v>196</v>
      </c>
    </row>
    <row r="67" spans="1:11">
      <c r="A67" s="5">
        <v>1397</v>
      </c>
      <c r="B67" s="5">
        <v>4</v>
      </c>
      <c r="C67" s="5" t="s">
        <v>282</v>
      </c>
      <c r="D67" s="5" t="s">
        <v>283</v>
      </c>
      <c r="E67" s="5">
        <v>622</v>
      </c>
      <c r="F67" s="5">
        <v>565</v>
      </c>
      <c r="G67" s="5">
        <v>447</v>
      </c>
      <c r="H67" s="5">
        <v>111</v>
      </c>
      <c r="I67" s="5">
        <v>4</v>
      </c>
      <c r="J67" s="5">
        <v>3</v>
      </c>
      <c r="K67" s="5">
        <v>57</v>
      </c>
    </row>
    <row r="68" spans="1:11">
      <c r="A68" s="5">
        <v>1397</v>
      </c>
      <c r="B68" s="5">
        <v>4</v>
      </c>
      <c r="C68" s="5" t="s">
        <v>284</v>
      </c>
      <c r="D68" s="5" t="s">
        <v>285</v>
      </c>
      <c r="E68" s="5">
        <v>217</v>
      </c>
      <c r="F68" s="5">
        <v>180</v>
      </c>
      <c r="G68" s="5">
        <v>115</v>
      </c>
      <c r="H68" s="5">
        <v>52</v>
      </c>
      <c r="I68" s="5">
        <v>9</v>
      </c>
      <c r="J68" s="5">
        <v>4</v>
      </c>
      <c r="K68" s="5">
        <v>37</v>
      </c>
    </row>
    <row r="69" spans="1:11">
      <c r="A69" s="5">
        <v>1397</v>
      </c>
      <c r="B69" s="5">
        <v>2</v>
      </c>
      <c r="C69" s="5" t="s">
        <v>286</v>
      </c>
      <c r="D69" s="5" t="s">
        <v>287</v>
      </c>
      <c r="E69" s="5">
        <v>21511</v>
      </c>
      <c r="F69" s="5">
        <v>17082</v>
      </c>
      <c r="G69" s="5">
        <v>8132</v>
      </c>
      <c r="H69" s="5">
        <v>5739</v>
      </c>
      <c r="I69" s="5">
        <v>1765</v>
      </c>
      <c r="J69" s="5">
        <v>1446</v>
      </c>
      <c r="K69" s="5">
        <v>4429</v>
      </c>
    </row>
    <row r="70" spans="1:11">
      <c r="A70" s="5">
        <v>1397</v>
      </c>
      <c r="B70" s="5">
        <v>3</v>
      </c>
      <c r="C70" s="5" t="s">
        <v>288</v>
      </c>
      <c r="D70" s="5" t="s">
        <v>287</v>
      </c>
      <c r="E70" s="5">
        <v>21511</v>
      </c>
      <c r="F70" s="5">
        <v>17082</v>
      </c>
      <c r="G70" s="5">
        <v>8132</v>
      </c>
      <c r="H70" s="5">
        <v>5739</v>
      </c>
      <c r="I70" s="5">
        <v>1765</v>
      </c>
      <c r="J70" s="5">
        <v>1446</v>
      </c>
      <c r="K70" s="5">
        <v>4429</v>
      </c>
    </row>
    <row r="71" spans="1:11">
      <c r="A71" s="5">
        <v>1397</v>
      </c>
      <c r="B71" s="5">
        <v>4</v>
      </c>
      <c r="C71" s="5" t="s">
        <v>289</v>
      </c>
      <c r="D71" s="5" t="s">
        <v>290</v>
      </c>
      <c r="E71" s="5">
        <v>8393</v>
      </c>
      <c r="F71" s="5">
        <v>6603</v>
      </c>
      <c r="G71" s="5">
        <v>3026</v>
      </c>
      <c r="H71" s="5">
        <v>2333</v>
      </c>
      <c r="I71" s="5">
        <v>601</v>
      </c>
      <c r="J71" s="5">
        <v>643</v>
      </c>
      <c r="K71" s="5">
        <v>1790</v>
      </c>
    </row>
    <row r="72" spans="1:11">
      <c r="A72" s="5">
        <v>1397</v>
      </c>
      <c r="B72" s="5">
        <v>4</v>
      </c>
      <c r="C72" s="5" t="s">
        <v>291</v>
      </c>
      <c r="D72" s="5" t="s">
        <v>292</v>
      </c>
      <c r="E72" s="5">
        <v>5385</v>
      </c>
      <c r="F72" s="5">
        <v>4341</v>
      </c>
      <c r="G72" s="5">
        <v>2356</v>
      </c>
      <c r="H72" s="5">
        <v>1453</v>
      </c>
      <c r="I72" s="5">
        <v>286</v>
      </c>
      <c r="J72" s="5">
        <v>246</v>
      </c>
      <c r="K72" s="5">
        <v>1044</v>
      </c>
    </row>
    <row r="73" spans="1:11">
      <c r="A73" s="5">
        <v>1397</v>
      </c>
      <c r="B73" s="5">
        <v>4</v>
      </c>
      <c r="C73" s="5" t="s">
        <v>293</v>
      </c>
      <c r="D73" s="5" t="s">
        <v>294</v>
      </c>
      <c r="E73" s="5">
        <v>7733</v>
      </c>
      <c r="F73" s="5">
        <v>6138</v>
      </c>
      <c r="G73" s="5">
        <v>2750</v>
      </c>
      <c r="H73" s="5">
        <v>1953</v>
      </c>
      <c r="I73" s="5">
        <v>878</v>
      </c>
      <c r="J73" s="5">
        <v>557</v>
      </c>
      <c r="K73" s="5">
        <v>1595</v>
      </c>
    </row>
    <row r="74" spans="1:11">
      <c r="A74" s="5">
        <v>1397</v>
      </c>
      <c r="B74" s="5">
        <v>2</v>
      </c>
      <c r="C74" s="5" t="s">
        <v>295</v>
      </c>
      <c r="D74" s="5" t="s">
        <v>296</v>
      </c>
      <c r="E74" s="5">
        <v>7867</v>
      </c>
      <c r="F74" s="5">
        <v>5712</v>
      </c>
      <c r="G74" s="5">
        <v>1589</v>
      </c>
      <c r="H74" s="5">
        <v>3052</v>
      </c>
      <c r="I74" s="5">
        <v>512</v>
      </c>
      <c r="J74" s="5">
        <v>558</v>
      </c>
      <c r="K74" s="5">
        <v>2156</v>
      </c>
    </row>
    <row r="75" spans="1:11">
      <c r="A75" s="5">
        <v>1397</v>
      </c>
      <c r="B75" s="5">
        <v>7</v>
      </c>
      <c r="C75" s="5" t="s">
        <v>297</v>
      </c>
      <c r="D75" s="5" t="s">
        <v>298</v>
      </c>
      <c r="E75" s="5">
        <v>7867</v>
      </c>
      <c r="F75" s="5">
        <v>5712</v>
      </c>
      <c r="G75" s="5">
        <v>1589</v>
      </c>
      <c r="H75" s="5">
        <v>3052</v>
      </c>
      <c r="I75" s="5">
        <v>512</v>
      </c>
      <c r="J75" s="5">
        <v>558</v>
      </c>
      <c r="K75" s="5">
        <v>2156</v>
      </c>
    </row>
    <row r="76" spans="1:11">
      <c r="A76" s="5">
        <v>1397</v>
      </c>
      <c r="B76" s="5">
        <v>4</v>
      </c>
      <c r="C76" s="5" t="s">
        <v>299</v>
      </c>
      <c r="D76" s="5" t="s">
        <v>300</v>
      </c>
      <c r="E76" s="5">
        <v>7457</v>
      </c>
      <c r="F76" s="5">
        <v>5335</v>
      </c>
      <c r="G76" s="5">
        <v>1401</v>
      </c>
      <c r="H76" s="5">
        <v>2923</v>
      </c>
      <c r="I76" s="5">
        <v>467</v>
      </c>
      <c r="J76" s="5">
        <v>543</v>
      </c>
      <c r="K76" s="5">
        <v>2123</v>
      </c>
    </row>
    <row r="77" spans="1:11">
      <c r="A77" s="5">
        <v>1397</v>
      </c>
      <c r="B77" s="5">
        <v>9</v>
      </c>
      <c r="C77" s="5" t="s">
        <v>301</v>
      </c>
      <c r="D77" s="5" t="s">
        <v>302</v>
      </c>
      <c r="E77" s="5">
        <v>410</v>
      </c>
      <c r="F77" s="5">
        <v>377</v>
      </c>
      <c r="G77" s="5">
        <v>188</v>
      </c>
      <c r="H77" s="5">
        <v>129</v>
      </c>
      <c r="I77" s="5">
        <v>45</v>
      </c>
      <c r="J77" s="5">
        <v>15</v>
      </c>
      <c r="K77" s="5">
        <v>33</v>
      </c>
    </row>
    <row r="78" spans="1:11">
      <c r="A78" s="5">
        <v>1397</v>
      </c>
      <c r="B78" s="5">
        <v>2</v>
      </c>
      <c r="C78" s="5" t="s">
        <v>303</v>
      </c>
      <c r="D78" s="5" t="s">
        <v>304</v>
      </c>
      <c r="E78" s="5">
        <v>38291</v>
      </c>
      <c r="F78" s="5">
        <v>22272</v>
      </c>
      <c r="G78" s="5">
        <v>5399</v>
      </c>
      <c r="H78" s="5">
        <v>7299</v>
      </c>
      <c r="I78" s="5">
        <v>3374</v>
      </c>
      <c r="J78" s="5">
        <v>6200</v>
      </c>
      <c r="K78" s="5">
        <v>16018</v>
      </c>
    </row>
    <row r="79" spans="1:11">
      <c r="A79" s="5">
        <v>1397</v>
      </c>
      <c r="B79" s="5">
        <v>3</v>
      </c>
      <c r="C79" s="5" t="s">
        <v>305</v>
      </c>
      <c r="D79" s="5" t="s">
        <v>306</v>
      </c>
      <c r="E79" s="5">
        <v>2949</v>
      </c>
      <c r="F79" s="5">
        <v>1559</v>
      </c>
      <c r="G79" s="5">
        <v>430</v>
      </c>
      <c r="H79" s="5">
        <v>799</v>
      </c>
      <c r="I79" s="5">
        <v>202</v>
      </c>
      <c r="J79" s="5">
        <v>128</v>
      </c>
      <c r="K79" s="5">
        <v>1390</v>
      </c>
    </row>
    <row r="80" spans="1:11">
      <c r="A80" s="5">
        <v>1397</v>
      </c>
      <c r="B80" s="5">
        <v>4</v>
      </c>
      <c r="C80" s="5" t="s">
        <v>307</v>
      </c>
      <c r="D80" s="5" t="s">
        <v>308</v>
      </c>
      <c r="E80" s="5">
        <v>2949</v>
      </c>
      <c r="F80" s="5">
        <v>1559</v>
      </c>
      <c r="G80" s="5">
        <v>430</v>
      </c>
      <c r="H80" s="5">
        <v>799</v>
      </c>
      <c r="I80" s="5">
        <v>202</v>
      </c>
      <c r="J80" s="5">
        <v>128</v>
      </c>
      <c r="K80" s="5">
        <v>1390</v>
      </c>
    </row>
    <row r="81" spans="1:11">
      <c r="A81" s="5">
        <v>1397</v>
      </c>
      <c r="B81" s="5">
        <v>3</v>
      </c>
      <c r="C81" s="5" t="s">
        <v>309</v>
      </c>
      <c r="D81" s="5" t="s">
        <v>310</v>
      </c>
      <c r="E81" s="5">
        <v>35342</v>
      </c>
      <c r="F81" s="5">
        <v>20713</v>
      </c>
      <c r="G81" s="5">
        <v>4969</v>
      </c>
      <c r="H81" s="5">
        <v>6500</v>
      </c>
      <c r="I81" s="5">
        <v>3172</v>
      </c>
      <c r="J81" s="5">
        <v>6072</v>
      </c>
      <c r="K81" s="5">
        <v>14628</v>
      </c>
    </row>
    <row r="82" spans="1:11">
      <c r="A82" s="5">
        <v>1397</v>
      </c>
      <c r="B82" s="5">
        <v>4</v>
      </c>
      <c r="C82" s="5" t="s">
        <v>311</v>
      </c>
      <c r="D82" s="5" t="s">
        <v>310</v>
      </c>
      <c r="E82" s="5">
        <v>35342</v>
      </c>
      <c r="F82" s="5">
        <v>20713</v>
      </c>
      <c r="G82" s="5">
        <v>4969</v>
      </c>
      <c r="H82" s="5">
        <v>6500</v>
      </c>
      <c r="I82" s="5">
        <v>3172</v>
      </c>
      <c r="J82" s="5">
        <v>6072</v>
      </c>
      <c r="K82" s="5">
        <v>14628</v>
      </c>
    </row>
    <row r="83" spans="1:11">
      <c r="A83" s="5">
        <v>1397</v>
      </c>
      <c r="B83" s="5">
        <v>2</v>
      </c>
      <c r="C83" s="5" t="s">
        <v>312</v>
      </c>
      <c r="D83" s="5" t="s">
        <v>313</v>
      </c>
      <c r="E83" s="5">
        <v>104824</v>
      </c>
      <c r="F83" s="5">
        <v>74212</v>
      </c>
      <c r="G83" s="5">
        <v>21168</v>
      </c>
      <c r="H83" s="5">
        <v>21077</v>
      </c>
      <c r="I83" s="5">
        <v>14172</v>
      </c>
      <c r="J83" s="5">
        <v>17794</v>
      </c>
      <c r="K83" s="5">
        <v>30612</v>
      </c>
    </row>
    <row r="84" spans="1:11">
      <c r="A84" s="5">
        <v>1397</v>
      </c>
      <c r="B84" s="5">
        <v>3</v>
      </c>
      <c r="C84" s="5" t="s">
        <v>314</v>
      </c>
      <c r="D84" s="5" t="s">
        <v>315</v>
      </c>
      <c r="E84" s="5">
        <v>67931</v>
      </c>
      <c r="F84" s="5">
        <v>49065</v>
      </c>
      <c r="G84" s="5">
        <v>9372</v>
      </c>
      <c r="H84" s="5">
        <v>13677</v>
      </c>
      <c r="I84" s="5">
        <v>11060</v>
      </c>
      <c r="J84" s="5">
        <v>14956</v>
      </c>
      <c r="K84" s="5">
        <v>18866</v>
      </c>
    </row>
    <row r="85" spans="1:11">
      <c r="A85" s="5">
        <v>1397</v>
      </c>
      <c r="B85" s="5">
        <v>4</v>
      </c>
      <c r="C85" s="5" t="s">
        <v>316</v>
      </c>
      <c r="D85" s="5" t="s">
        <v>317</v>
      </c>
      <c r="E85" s="5">
        <v>37135</v>
      </c>
      <c r="F85" s="5">
        <v>25866</v>
      </c>
      <c r="G85" s="5">
        <v>4673</v>
      </c>
      <c r="H85" s="5">
        <v>7669</v>
      </c>
      <c r="I85" s="5">
        <v>5880</v>
      </c>
      <c r="J85" s="5">
        <v>7645</v>
      </c>
      <c r="K85" s="5">
        <v>11269</v>
      </c>
    </row>
    <row r="86" spans="1:11">
      <c r="A86" s="5">
        <v>1397</v>
      </c>
      <c r="B86" s="5">
        <v>4</v>
      </c>
      <c r="C86" s="5" t="s">
        <v>318</v>
      </c>
      <c r="D86" s="5" t="s">
        <v>319</v>
      </c>
      <c r="E86" s="5">
        <v>5051</v>
      </c>
      <c r="F86" s="5">
        <v>3257</v>
      </c>
      <c r="G86" s="5">
        <v>950</v>
      </c>
      <c r="H86" s="5">
        <v>962</v>
      </c>
      <c r="I86" s="5">
        <v>644</v>
      </c>
      <c r="J86" s="5">
        <v>701</v>
      </c>
      <c r="K86" s="5">
        <v>1795</v>
      </c>
    </row>
    <row r="87" spans="1:11">
      <c r="A87" s="5">
        <v>1397</v>
      </c>
      <c r="B87" s="5">
        <v>4</v>
      </c>
      <c r="C87" s="5" t="s">
        <v>320</v>
      </c>
      <c r="D87" s="5" t="s">
        <v>321</v>
      </c>
      <c r="E87" s="5">
        <v>25744</v>
      </c>
      <c r="F87" s="5">
        <v>19942</v>
      </c>
      <c r="G87" s="5">
        <v>3750</v>
      </c>
      <c r="H87" s="5">
        <v>5046</v>
      </c>
      <c r="I87" s="5">
        <v>4536</v>
      </c>
      <c r="J87" s="5">
        <v>6610</v>
      </c>
      <c r="K87" s="5">
        <v>5802</v>
      </c>
    </row>
    <row r="88" spans="1:11">
      <c r="A88" s="5">
        <v>1397</v>
      </c>
      <c r="B88" s="5">
        <v>3</v>
      </c>
      <c r="C88" s="5" t="s">
        <v>322</v>
      </c>
      <c r="D88" s="5" t="s">
        <v>323</v>
      </c>
      <c r="E88" s="5">
        <v>31388</v>
      </c>
      <c r="F88" s="5">
        <v>20525</v>
      </c>
      <c r="G88" s="5">
        <v>10083</v>
      </c>
      <c r="H88" s="5">
        <v>5868</v>
      </c>
      <c r="I88" s="5">
        <v>2235</v>
      </c>
      <c r="J88" s="5">
        <v>2339</v>
      </c>
      <c r="K88" s="5">
        <v>10863</v>
      </c>
    </row>
    <row r="89" spans="1:11">
      <c r="A89" s="5">
        <v>1397</v>
      </c>
      <c r="B89" s="5">
        <v>4</v>
      </c>
      <c r="C89" s="5" t="s">
        <v>324</v>
      </c>
      <c r="D89" s="5" t="s">
        <v>325</v>
      </c>
      <c r="E89" s="5">
        <v>1172</v>
      </c>
      <c r="F89" s="5">
        <v>744</v>
      </c>
      <c r="G89" s="5">
        <v>377</v>
      </c>
      <c r="H89" s="5">
        <v>203</v>
      </c>
      <c r="I89" s="5">
        <v>52</v>
      </c>
      <c r="J89" s="5">
        <v>112</v>
      </c>
      <c r="K89" s="5">
        <v>428</v>
      </c>
    </row>
    <row r="90" spans="1:11">
      <c r="A90" s="5">
        <v>1397</v>
      </c>
      <c r="B90" s="5">
        <v>4</v>
      </c>
      <c r="C90" s="5" t="s">
        <v>326</v>
      </c>
      <c r="D90" s="5" t="s">
        <v>327</v>
      </c>
      <c r="E90" s="5">
        <v>6138</v>
      </c>
      <c r="F90" s="5">
        <v>4312</v>
      </c>
      <c r="G90" s="5">
        <v>1876</v>
      </c>
      <c r="H90" s="5">
        <v>1426</v>
      </c>
      <c r="I90" s="5">
        <v>395</v>
      </c>
      <c r="J90" s="5">
        <v>615</v>
      </c>
      <c r="K90" s="5">
        <v>1826</v>
      </c>
    </row>
    <row r="91" spans="1:11">
      <c r="A91" s="5">
        <v>1397</v>
      </c>
      <c r="B91" s="5">
        <v>4</v>
      </c>
      <c r="C91" s="5" t="s">
        <v>328</v>
      </c>
      <c r="D91" s="5" t="s">
        <v>329</v>
      </c>
      <c r="E91" s="5">
        <v>18685</v>
      </c>
      <c r="F91" s="5">
        <v>11389</v>
      </c>
      <c r="G91" s="5">
        <v>6013</v>
      </c>
      <c r="H91" s="5">
        <v>3180</v>
      </c>
      <c r="I91" s="5">
        <v>1104</v>
      </c>
      <c r="J91" s="5">
        <v>1092</v>
      </c>
      <c r="K91" s="5">
        <v>7296</v>
      </c>
    </row>
    <row r="92" spans="1:11">
      <c r="A92" s="5">
        <v>1397</v>
      </c>
      <c r="B92" s="5">
        <v>4</v>
      </c>
      <c r="C92" s="5" t="s">
        <v>330</v>
      </c>
      <c r="D92" s="5" t="s">
        <v>331</v>
      </c>
      <c r="E92" s="5">
        <v>5394</v>
      </c>
      <c r="F92" s="5">
        <v>4080</v>
      </c>
      <c r="G92" s="5">
        <v>1817</v>
      </c>
      <c r="H92" s="5">
        <v>1059</v>
      </c>
      <c r="I92" s="5">
        <v>684</v>
      </c>
      <c r="J92" s="5">
        <v>520</v>
      </c>
      <c r="K92" s="5">
        <v>1313</v>
      </c>
    </row>
    <row r="93" spans="1:11">
      <c r="A93" s="5">
        <v>1397</v>
      </c>
      <c r="B93" s="5">
        <v>3</v>
      </c>
      <c r="C93" s="5" t="s">
        <v>332</v>
      </c>
      <c r="D93" s="5" t="s">
        <v>333</v>
      </c>
      <c r="E93" s="5">
        <v>5505</v>
      </c>
      <c r="F93" s="5">
        <v>4622</v>
      </c>
      <c r="G93" s="5">
        <v>1713</v>
      </c>
      <c r="H93" s="5">
        <v>1531</v>
      </c>
      <c r="I93" s="5">
        <v>878</v>
      </c>
      <c r="J93" s="5">
        <v>500</v>
      </c>
      <c r="K93" s="5">
        <v>883</v>
      </c>
    </row>
    <row r="94" spans="1:11">
      <c r="A94" s="5">
        <v>1397</v>
      </c>
      <c r="B94" s="5">
        <v>4</v>
      </c>
      <c r="C94" s="5" t="s">
        <v>334</v>
      </c>
      <c r="D94" s="5" t="s">
        <v>333</v>
      </c>
      <c r="E94" s="5">
        <v>5505</v>
      </c>
      <c r="F94" s="5">
        <v>4622</v>
      </c>
      <c r="G94" s="5">
        <v>1713</v>
      </c>
      <c r="H94" s="5">
        <v>1531</v>
      </c>
      <c r="I94" s="5">
        <v>878</v>
      </c>
      <c r="J94" s="5">
        <v>500</v>
      </c>
      <c r="K94" s="5">
        <v>883</v>
      </c>
    </row>
    <row r="95" spans="1:11">
      <c r="A95" s="5">
        <v>1397</v>
      </c>
      <c r="B95" s="5">
        <v>2</v>
      </c>
      <c r="C95" s="5" t="s">
        <v>335</v>
      </c>
      <c r="D95" s="5" t="s">
        <v>336</v>
      </c>
      <c r="E95" s="5">
        <v>31608</v>
      </c>
      <c r="F95" s="5">
        <v>19955</v>
      </c>
      <c r="G95" s="5">
        <v>6332</v>
      </c>
      <c r="H95" s="5">
        <v>6090</v>
      </c>
      <c r="I95" s="5">
        <v>2537</v>
      </c>
      <c r="J95" s="5">
        <v>4998</v>
      </c>
      <c r="K95" s="5">
        <v>11653</v>
      </c>
    </row>
    <row r="96" spans="1:11">
      <c r="A96" s="5">
        <v>1397</v>
      </c>
      <c r="B96" s="5">
        <v>3</v>
      </c>
      <c r="C96" s="5" t="s">
        <v>337</v>
      </c>
      <c r="D96" s="5" t="s">
        <v>336</v>
      </c>
      <c r="E96" s="5">
        <v>31608</v>
      </c>
      <c r="F96" s="5">
        <v>19955</v>
      </c>
      <c r="G96" s="5">
        <v>6332</v>
      </c>
      <c r="H96" s="5">
        <v>6090</v>
      </c>
      <c r="I96" s="5">
        <v>2537</v>
      </c>
      <c r="J96" s="5">
        <v>4998</v>
      </c>
      <c r="K96" s="5">
        <v>11653</v>
      </c>
    </row>
    <row r="97" spans="1:11">
      <c r="A97" s="5">
        <v>1397</v>
      </c>
      <c r="B97" s="5">
        <v>4</v>
      </c>
      <c r="C97" s="5" t="s">
        <v>338</v>
      </c>
      <c r="D97" s="5" t="s">
        <v>336</v>
      </c>
      <c r="E97" s="5">
        <v>31608</v>
      </c>
      <c r="F97" s="5">
        <v>19955</v>
      </c>
      <c r="G97" s="5">
        <v>6332</v>
      </c>
      <c r="H97" s="5">
        <v>6090</v>
      </c>
      <c r="I97" s="5">
        <v>2537</v>
      </c>
      <c r="J97" s="5">
        <v>4998</v>
      </c>
      <c r="K97" s="5">
        <v>11653</v>
      </c>
    </row>
    <row r="98" spans="1:11">
      <c r="A98" s="5">
        <v>1397</v>
      </c>
      <c r="B98" s="5">
        <v>2</v>
      </c>
      <c r="C98" s="5" t="s">
        <v>339</v>
      </c>
      <c r="D98" s="5" t="s">
        <v>340</v>
      </c>
      <c r="E98" s="5">
        <v>60496</v>
      </c>
      <c r="F98" s="5">
        <v>47523</v>
      </c>
      <c r="G98" s="5">
        <v>18932</v>
      </c>
      <c r="H98" s="5">
        <v>19308</v>
      </c>
      <c r="I98" s="5">
        <v>5062</v>
      </c>
      <c r="J98" s="5">
        <v>4221</v>
      </c>
      <c r="K98" s="5">
        <v>12972</v>
      </c>
    </row>
    <row r="99" spans="1:11">
      <c r="A99" s="5">
        <v>1397</v>
      </c>
      <c r="B99" s="5">
        <v>3</v>
      </c>
      <c r="C99" s="5" t="s">
        <v>341</v>
      </c>
      <c r="D99" s="5" t="s">
        <v>342</v>
      </c>
      <c r="E99" s="5">
        <v>19405</v>
      </c>
      <c r="F99" s="5">
        <v>15057</v>
      </c>
      <c r="G99" s="5">
        <v>4517</v>
      </c>
      <c r="H99" s="5">
        <v>6742</v>
      </c>
      <c r="I99" s="5">
        <v>2111</v>
      </c>
      <c r="J99" s="5">
        <v>1687</v>
      </c>
      <c r="K99" s="5">
        <v>4348</v>
      </c>
    </row>
    <row r="100" spans="1:11">
      <c r="A100" s="5">
        <v>1397</v>
      </c>
      <c r="B100" s="5">
        <v>4</v>
      </c>
      <c r="C100" s="5" t="s">
        <v>343</v>
      </c>
      <c r="D100" s="5" t="s">
        <v>344</v>
      </c>
      <c r="E100" s="5">
        <v>11847</v>
      </c>
      <c r="F100" s="5">
        <v>8632</v>
      </c>
      <c r="G100" s="5">
        <v>1306</v>
      </c>
      <c r="H100" s="5">
        <v>4854</v>
      </c>
      <c r="I100" s="5">
        <v>1544</v>
      </c>
      <c r="J100" s="5">
        <v>928</v>
      </c>
      <c r="K100" s="5">
        <v>3215</v>
      </c>
    </row>
    <row r="101" spans="1:11">
      <c r="A101" s="5">
        <v>1397</v>
      </c>
      <c r="B101" s="5">
        <v>4</v>
      </c>
      <c r="C101" s="5" t="s">
        <v>345</v>
      </c>
      <c r="D101" s="5" t="s">
        <v>346</v>
      </c>
      <c r="E101" s="5">
        <v>7558</v>
      </c>
      <c r="F101" s="5">
        <v>6425</v>
      </c>
      <c r="G101" s="5">
        <v>3211</v>
      </c>
      <c r="H101" s="5">
        <v>1888</v>
      </c>
      <c r="I101" s="5">
        <v>567</v>
      </c>
      <c r="J101" s="5">
        <v>759</v>
      </c>
      <c r="K101" s="5">
        <v>1133</v>
      </c>
    </row>
    <row r="102" spans="1:11">
      <c r="A102" s="5">
        <v>1397</v>
      </c>
      <c r="B102" s="5">
        <v>3</v>
      </c>
      <c r="C102" s="5" t="s">
        <v>347</v>
      </c>
      <c r="D102" s="5" t="s">
        <v>348</v>
      </c>
      <c r="E102" s="5">
        <v>41091</v>
      </c>
      <c r="F102" s="5">
        <v>32466</v>
      </c>
      <c r="G102" s="5">
        <v>14415</v>
      </c>
      <c r="H102" s="5">
        <v>12566</v>
      </c>
      <c r="I102" s="5">
        <v>2951</v>
      </c>
      <c r="J102" s="5">
        <v>2534</v>
      </c>
      <c r="K102" s="5">
        <v>8624</v>
      </c>
    </row>
    <row r="103" spans="1:11">
      <c r="A103" s="5">
        <v>1397</v>
      </c>
      <c r="B103" s="5">
        <v>4</v>
      </c>
      <c r="C103" s="5" t="s">
        <v>349</v>
      </c>
      <c r="D103" s="5" t="s">
        <v>348</v>
      </c>
      <c r="E103" s="5">
        <v>41091</v>
      </c>
      <c r="F103" s="5">
        <v>32466</v>
      </c>
      <c r="G103" s="5">
        <v>14415</v>
      </c>
      <c r="H103" s="5">
        <v>12566</v>
      </c>
      <c r="I103" s="5">
        <v>2951</v>
      </c>
      <c r="J103" s="5">
        <v>2534</v>
      </c>
      <c r="K103" s="5">
        <v>8624</v>
      </c>
    </row>
    <row r="104" spans="1:11">
      <c r="A104" s="5">
        <v>1397</v>
      </c>
      <c r="B104" s="5">
        <v>2</v>
      </c>
      <c r="C104" s="5" t="s">
        <v>350</v>
      </c>
      <c r="D104" s="5" t="s">
        <v>351</v>
      </c>
      <c r="E104" s="5">
        <v>124998</v>
      </c>
      <c r="F104" s="5">
        <v>98245</v>
      </c>
      <c r="G104" s="5">
        <v>45750</v>
      </c>
      <c r="H104" s="5">
        <v>35428</v>
      </c>
      <c r="I104" s="5">
        <v>8729</v>
      </c>
      <c r="J104" s="5">
        <v>8339</v>
      </c>
      <c r="K104" s="5">
        <v>26752</v>
      </c>
    </row>
    <row r="105" spans="1:11">
      <c r="A105" s="5">
        <v>1397</v>
      </c>
      <c r="B105" s="5">
        <v>3</v>
      </c>
      <c r="C105" s="5" t="s">
        <v>352</v>
      </c>
      <c r="D105" s="5" t="s">
        <v>353</v>
      </c>
      <c r="E105" s="5">
        <v>19688</v>
      </c>
      <c r="F105" s="5">
        <v>16245</v>
      </c>
      <c r="G105" s="5">
        <v>7239</v>
      </c>
      <c r="H105" s="5">
        <v>6288</v>
      </c>
      <c r="I105" s="5">
        <v>1540</v>
      </c>
      <c r="J105" s="5">
        <v>1179</v>
      </c>
      <c r="K105" s="5">
        <v>3443</v>
      </c>
    </row>
    <row r="106" spans="1:11">
      <c r="A106" s="5">
        <v>1397</v>
      </c>
      <c r="B106" s="5">
        <v>4</v>
      </c>
      <c r="C106" s="5" t="s">
        <v>354</v>
      </c>
      <c r="D106" s="5" t="s">
        <v>353</v>
      </c>
      <c r="E106" s="5">
        <v>19688</v>
      </c>
      <c r="F106" s="5">
        <v>16245</v>
      </c>
      <c r="G106" s="5">
        <v>7239</v>
      </c>
      <c r="H106" s="5">
        <v>6288</v>
      </c>
      <c r="I106" s="5">
        <v>1540</v>
      </c>
      <c r="J106" s="5">
        <v>1179</v>
      </c>
      <c r="K106" s="5">
        <v>3443</v>
      </c>
    </row>
    <row r="107" spans="1:11">
      <c r="A107" s="5">
        <v>1397</v>
      </c>
      <c r="B107" s="5">
        <v>3</v>
      </c>
      <c r="C107" s="5" t="s">
        <v>355</v>
      </c>
      <c r="D107" s="5" t="s">
        <v>356</v>
      </c>
      <c r="E107" s="5">
        <v>105309</v>
      </c>
      <c r="F107" s="5">
        <v>82000</v>
      </c>
      <c r="G107" s="5">
        <v>38511</v>
      </c>
      <c r="H107" s="5">
        <v>29140</v>
      </c>
      <c r="I107" s="5">
        <v>7190</v>
      </c>
      <c r="J107" s="5">
        <v>7160</v>
      </c>
      <c r="K107" s="5">
        <v>23309</v>
      </c>
    </row>
    <row r="108" spans="1:11">
      <c r="A108" s="5">
        <v>1397</v>
      </c>
      <c r="B108" s="5">
        <v>4</v>
      </c>
      <c r="C108" s="5" t="s">
        <v>357</v>
      </c>
      <c r="D108" s="5" t="s">
        <v>358</v>
      </c>
      <c r="E108" s="5">
        <v>3648</v>
      </c>
      <c r="F108" s="5">
        <v>2848</v>
      </c>
      <c r="G108" s="5">
        <v>1207</v>
      </c>
      <c r="H108" s="5">
        <v>919</v>
      </c>
      <c r="I108" s="5">
        <v>344</v>
      </c>
      <c r="J108" s="5">
        <v>377</v>
      </c>
      <c r="K108" s="5">
        <v>801</v>
      </c>
    </row>
    <row r="109" spans="1:11">
      <c r="A109" s="5">
        <v>1397</v>
      </c>
      <c r="B109" s="5">
        <v>4</v>
      </c>
      <c r="C109" s="5" t="s">
        <v>359</v>
      </c>
      <c r="D109" s="5" t="s">
        <v>360</v>
      </c>
      <c r="E109" s="5">
        <v>39643</v>
      </c>
      <c r="F109" s="5">
        <v>33490</v>
      </c>
      <c r="G109" s="5">
        <v>17340</v>
      </c>
      <c r="H109" s="5">
        <v>12498</v>
      </c>
      <c r="I109" s="5">
        <v>1909</v>
      </c>
      <c r="J109" s="5">
        <v>1742</v>
      </c>
      <c r="K109" s="5">
        <v>6153</v>
      </c>
    </row>
    <row r="110" spans="1:11">
      <c r="A110" s="5">
        <v>1397</v>
      </c>
      <c r="B110" s="5">
        <v>4</v>
      </c>
      <c r="C110" s="5" t="s">
        <v>361</v>
      </c>
      <c r="D110" s="5" t="s">
        <v>362</v>
      </c>
      <c r="E110" s="5">
        <v>10997</v>
      </c>
      <c r="F110" s="5">
        <v>9027</v>
      </c>
      <c r="G110" s="5">
        <v>4655</v>
      </c>
      <c r="H110" s="5">
        <v>3002</v>
      </c>
      <c r="I110" s="5">
        <v>733</v>
      </c>
      <c r="J110" s="5">
        <v>637</v>
      </c>
      <c r="K110" s="5">
        <v>1970</v>
      </c>
    </row>
    <row r="111" spans="1:11">
      <c r="A111" s="5">
        <v>1397</v>
      </c>
      <c r="B111" s="5">
        <v>4</v>
      </c>
      <c r="C111" s="5" t="s">
        <v>363</v>
      </c>
      <c r="D111" s="5" t="s">
        <v>364</v>
      </c>
      <c r="E111" s="5">
        <v>26895</v>
      </c>
      <c r="F111" s="5">
        <v>18569</v>
      </c>
      <c r="G111" s="5">
        <v>6645</v>
      </c>
      <c r="H111" s="5">
        <v>6475</v>
      </c>
      <c r="I111" s="5">
        <v>2677</v>
      </c>
      <c r="J111" s="5">
        <v>2773</v>
      </c>
      <c r="K111" s="5">
        <v>8326</v>
      </c>
    </row>
    <row r="112" spans="1:11">
      <c r="A112" s="5">
        <v>1397</v>
      </c>
      <c r="B112" s="5">
        <v>4</v>
      </c>
      <c r="C112" s="5" t="s">
        <v>365</v>
      </c>
      <c r="D112" s="5" t="s">
        <v>366</v>
      </c>
      <c r="E112" s="5">
        <v>14229</v>
      </c>
      <c r="F112" s="5">
        <v>10766</v>
      </c>
      <c r="G112" s="5">
        <v>5003</v>
      </c>
      <c r="H112" s="5">
        <v>4039</v>
      </c>
      <c r="I112" s="5">
        <v>740</v>
      </c>
      <c r="J112" s="5">
        <v>984</v>
      </c>
      <c r="K112" s="5">
        <v>3464</v>
      </c>
    </row>
    <row r="113" spans="1:11">
      <c r="A113" s="5">
        <v>1397</v>
      </c>
      <c r="B113" s="5">
        <v>4</v>
      </c>
      <c r="C113" s="5" t="s">
        <v>367</v>
      </c>
      <c r="D113" s="5" t="s">
        <v>368</v>
      </c>
      <c r="E113" s="5">
        <v>1370</v>
      </c>
      <c r="F113" s="5">
        <v>1097</v>
      </c>
      <c r="G113" s="5">
        <v>674</v>
      </c>
      <c r="H113" s="5">
        <v>309</v>
      </c>
      <c r="I113" s="5">
        <v>48</v>
      </c>
      <c r="J113" s="5">
        <v>66</v>
      </c>
      <c r="K113" s="5">
        <v>273</v>
      </c>
    </row>
    <row r="114" spans="1:11">
      <c r="A114" s="5">
        <v>1397</v>
      </c>
      <c r="B114" s="5">
        <v>4</v>
      </c>
      <c r="C114" s="5" t="s">
        <v>369</v>
      </c>
      <c r="D114" s="5" t="s">
        <v>370</v>
      </c>
      <c r="E114" s="5">
        <v>8527</v>
      </c>
      <c r="F114" s="5">
        <v>6204</v>
      </c>
      <c r="G114" s="5">
        <v>2986</v>
      </c>
      <c r="H114" s="5">
        <v>1898</v>
      </c>
      <c r="I114" s="5">
        <v>739</v>
      </c>
      <c r="J114" s="5">
        <v>580</v>
      </c>
      <c r="K114" s="5">
        <v>2323</v>
      </c>
    </row>
    <row r="115" spans="1:11">
      <c r="A115" s="5">
        <v>1397</v>
      </c>
      <c r="B115" s="5">
        <v>2</v>
      </c>
      <c r="C115" s="5" t="s">
        <v>371</v>
      </c>
      <c r="D115" s="5" t="s">
        <v>372</v>
      </c>
      <c r="E115" s="5">
        <v>143476</v>
      </c>
      <c r="F115" s="5">
        <v>114875</v>
      </c>
      <c r="G115" s="5">
        <v>32611</v>
      </c>
      <c r="H115" s="5">
        <v>51859</v>
      </c>
      <c r="I115" s="5">
        <v>18070</v>
      </c>
      <c r="J115" s="5">
        <v>12335</v>
      </c>
      <c r="K115" s="5">
        <v>28600</v>
      </c>
    </row>
    <row r="116" spans="1:11">
      <c r="A116" s="5">
        <v>1397</v>
      </c>
      <c r="B116" s="5">
        <v>3</v>
      </c>
      <c r="C116" s="5" t="s">
        <v>373</v>
      </c>
      <c r="D116" s="5" t="s">
        <v>374</v>
      </c>
      <c r="E116" s="5">
        <v>103704</v>
      </c>
      <c r="F116" s="5">
        <v>83550</v>
      </c>
      <c r="G116" s="5">
        <v>21827</v>
      </c>
      <c r="H116" s="5">
        <v>38659</v>
      </c>
      <c r="I116" s="5">
        <v>14384</v>
      </c>
      <c r="J116" s="5">
        <v>8681</v>
      </c>
      <c r="K116" s="5">
        <v>20153</v>
      </c>
    </row>
    <row r="117" spans="1:11">
      <c r="A117" s="5">
        <v>1397</v>
      </c>
      <c r="B117" s="5">
        <v>4</v>
      </c>
      <c r="C117" s="5" t="s">
        <v>375</v>
      </c>
      <c r="D117" s="5" t="s">
        <v>374</v>
      </c>
      <c r="E117" s="5">
        <v>103704</v>
      </c>
      <c r="F117" s="5">
        <v>83550</v>
      </c>
      <c r="G117" s="5">
        <v>21827</v>
      </c>
      <c r="H117" s="5">
        <v>38659</v>
      </c>
      <c r="I117" s="5">
        <v>14384</v>
      </c>
      <c r="J117" s="5">
        <v>8681</v>
      </c>
      <c r="K117" s="5">
        <v>20153</v>
      </c>
    </row>
    <row r="118" spans="1:11">
      <c r="A118" s="5">
        <v>1397</v>
      </c>
      <c r="B118" s="5">
        <v>3</v>
      </c>
      <c r="C118" s="5" t="s">
        <v>376</v>
      </c>
      <c r="D118" s="5" t="s">
        <v>377</v>
      </c>
      <c r="E118" s="5">
        <v>31068</v>
      </c>
      <c r="F118" s="5">
        <v>24570</v>
      </c>
      <c r="G118" s="5">
        <v>8398</v>
      </c>
      <c r="H118" s="5">
        <v>10306</v>
      </c>
      <c r="I118" s="5">
        <v>2872</v>
      </c>
      <c r="J118" s="5">
        <v>2995</v>
      </c>
      <c r="K118" s="5">
        <v>6498</v>
      </c>
    </row>
    <row r="119" spans="1:11">
      <c r="A119" s="5">
        <v>1397</v>
      </c>
      <c r="B119" s="5">
        <v>4</v>
      </c>
      <c r="C119" s="5" t="s">
        <v>378</v>
      </c>
      <c r="D119" s="5" t="s">
        <v>377</v>
      </c>
      <c r="E119" s="5">
        <v>31068</v>
      </c>
      <c r="F119" s="5">
        <v>24570</v>
      </c>
      <c r="G119" s="5">
        <v>8398</v>
      </c>
      <c r="H119" s="5">
        <v>10306</v>
      </c>
      <c r="I119" s="5">
        <v>2872</v>
      </c>
      <c r="J119" s="5">
        <v>2995</v>
      </c>
      <c r="K119" s="5">
        <v>6498</v>
      </c>
    </row>
    <row r="120" spans="1:11">
      <c r="A120" s="5">
        <v>1397</v>
      </c>
      <c r="B120" s="5">
        <v>3</v>
      </c>
      <c r="C120" s="5" t="s">
        <v>379</v>
      </c>
      <c r="D120" s="5" t="s">
        <v>380</v>
      </c>
      <c r="E120" s="5">
        <v>8704</v>
      </c>
      <c r="F120" s="5">
        <v>6755</v>
      </c>
      <c r="G120" s="5">
        <v>2387</v>
      </c>
      <c r="H120" s="5">
        <v>2895</v>
      </c>
      <c r="I120" s="5">
        <v>814</v>
      </c>
      <c r="J120" s="5">
        <v>659</v>
      </c>
      <c r="K120" s="5">
        <v>1949</v>
      </c>
    </row>
    <row r="121" spans="1:11">
      <c r="A121" s="5">
        <v>1397</v>
      </c>
      <c r="B121" s="5">
        <v>4</v>
      </c>
      <c r="C121" s="5" t="s">
        <v>381</v>
      </c>
      <c r="D121" s="5" t="s">
        <v>382</v>
      </c>
      <c r="E121" s="5">
        <v>7696</v>
      </c>
      <c r="F121" s="5">
        <v>6107</v>
      </c>
      <c r="G121" s="5">
        <v>2137</v>
      </c>
      <c r="H121" s="5">
        <v>2638</v>
      </c>
      <c r="I121" s="5">
        <v>730</v>
      </c>
      <c r="J121" s="5">
        <v>602</v>
      </c>
      <c r="K121" s="5">
        <v>1589</v>
      </c>
    </row>
    <row r="122" spans="1:11">
      <c r="A122" s="5">
        <v>1397</v>
      </c>
      <c r="B122" s="5">
        <v>4</v>
      </c>
      <c r="C122" s="5" t="s">
        <v>383</v>
      </c>
      <c r="D122" s="5" t="s">
        <v>384</v>
      </c>
      <c r="E122" s="5">
        <v>1008</v>
      </c>
      <c r="F122" s="5">
        <v>648</v>
      </c>
      <c r="G122" s="5">
        <v>250</v>
      </c>
      <c r="H122" s="5">
        <v>257</v>
      </c>
      <c r="I122" s="5">
        <v>84</v>
      </c>
      <c r="J122" s="5">
        <v>57</v>
      </c>
      <c r="K122" s="5">
        <v>360</v>
      </c>
    </row>
    <row r="123" spans="1:11">
      <c r="A123" s="5">
        <v>1397</v>
      </c>
      <c r="B123" s="5">
        <v>2</v>
      </c>
      <c r="C123" s="5" t="s">
        <v>385</v>
      </c>
      <c r="D123" s="5" t="s">
        <v>386</v>
      </c>
      <c r="E123" s="5">
        <v>61289</v>
      </c>
      <c r="F123" s="5">
        <v>48948</v>
      </c>
      <c r="G123" s="5">
        <v>18525</v>
      </c>
      <c r="H123" s="5">
        <v>20769</v>
      </c>
      <c r="I123" s="5">
        <v>4159</v>
      </c>
      <c r="J123" s="5">
        <v>5495</v>
      </c>
      <c r="K123" s="5">
        <v>12341</v>
      </c>
    </row>
    <row r="124" spans="1:11">
      <c r="A124" s="5">
        <v>1397</v>
      </c>
      <c r="B124" s="5">
        <v>3</v>
      </c>
      <c r="C124" s="5" t="s">
        <v>387</v>
      </c>
      <c r="D124" s="5" t="s">
        <v>388</v>
      </c>
      <c r="E124" s="5">
        <v>33692</v>
      </c>
      <c r="F124" s="5">
        <v>27042</v>
      </c>
      <c r="G124" s="5">
        <v>8826</v>
      </c>
      <c r="H124" s="5">
        <v>12669</v>
      </c>
      <c r="I124" s="5">
        <v>2217</v>
      </c>
      <c r="J124" s="5">
        <v>3331</v>
      </c>
      <c r="K124" s="5">
        <v>6650</v>
      </c>
    </row>
    <row r="125" spans="1:11">
      <c r="A125" s="5">
        <v>1397</v>
      </c>
      <c r="B125" s="5">
        <v>4</v>
      </c>
      <c r="C125" s="5" t="s">
        <v>389</v>
      </c>
      <c r="D125" s="5" t="s">
        <v>390</v>
      </c>
      <c r="E125" s="5">
        <v>21887</v>
      </c>
      <c r="F125" s="5">
        <v>17965</v>
      </c>
      <c r="G125" s="5">
        <v>6241</v>
      </c>
      <c r="H125" s="5">
        <v>8160</v>
      </c>
      <c r="I125" s="5">
        <v>1449</v>
      </c>
      <c r="J125" s="5">
        <v>2115</v>
      </c>
      <c r="K125" s="5">
        <v>3922</v>
      </c>
    </row>
    <row r="126" spans="1:11">
      <c r="A126" s="5">
        <v>1397</v>
      </c>
      <c r="B126" s="5">
        <v>4</v>
      </c>
      <c r="C126" s="5" t="s">
        <v>391</v>
      </c>
      <c r="D126" s="5" t="s">
        <v>392</v>
      </c>
      <c r="E126" s="5">
        <v>11740</v>
      </c>
      <c r="F126" s="5">
        <v>9028</v>
      </c>
      <c r="G126" s="5">
        <v>2549</v>
      </c>
      <c r="H126" s="5">
        <v>4504</v>
      </c>
      <c r="I126" s="5">
        <v>766</v>
      </c>
      <c r="J126" s="5">
        <v>1209</v>
      </c>
      <c r="K126" s="5">
        <v>2712</v>
      </c>
    </row>
    <row r="127" spans="1:11">
      <c r="A127" s="5">
        <v>1397</v>
      </c>
      <c r="B127" s="5">
        <v>4</v>
      </c>
      <c r="C127" s="5" t="s">
        <v>393</v>
      </c>
      <c r="D127" s="5" t="s">
        <v>394</v>
      </c>
      <c r="E127" s="5">
        <v>66</v>
      </c>
      <c r="F127" s="5">
        <v>50</v>
      </c>
      <c r="G127" s="5">
        <v>36</v>
      </c>
      <c r="H127" s="5">
        <v>5</v>
      </c>
      <c r="I127" s="5">
        <v>2</v>
      </c>
      <c r="J127" s="5">
        <v>7</v>
      </c>
      <c r="K127" s="5">
        <v>16</v>
      </c>
    </row>
    <row r="128" spans="1:11">
      <c r="A128" s="5">
        <v>1397</v>
      </c>
      <c r="B128" s="5">
        <v>3</v>
      </c>
      <c r="C128" s="5" t="s">
        <v>395</v>
      </c>
      <c r="D128" s="5" t="s">
        <v>396</v>
      </c>
      <c r="E128" s="5">
        <v>27597</v>
      </c>
      <c r="F128" s="5">
        <v>21906</v>
      </c>
      <c r="G128" s="5">
        <v>9699</v>
      </c>
      <c r="H128" s="5">
        <v>8101</v>
      </c>
      <c r="I128" s="5">
        <v>1943</v>
      </c>
      <c r="J128" s="5">
        <v>2163</v>
      </c>
      <c r="K128" s="5">
        <v>5691</v>
      </c>
    </row>
    <row r="129" spans="1:11">
      <c r="A129" s="5">
        <v>1397</v>
      </c>
      <c r="B129" s="5">
        <v>4</v>
      </c>
      <c r="C129" s="5" t="s">
        <v>397</v>
      </c>
      <c r="D129" s="5" t="s">
        <v>398</v>
      </c>
      <c r="E129" s="5">
        <v>757</v>
      </c>
      <c r="F129" s="5">
        <v>464</v>
      </c>
      <c r="G129" s="5">
        <v>182</v>
      </c>
      <c r="H129" s="5">
        <v>179</v>
      </c>
      <c r="I129" s="5">
        <v>39</v>
      </c>
      <c r="J129" s="5">
        <v>64</v>
      </c>
      <c r="K129" s="5">
        <v>293</v>
      </c>
    </row>
    <row r="130" spans="1:11">
      <c r="A130" s="5">
        <v>1397</v>
      </c>
      <c r="B130" s="5">
        <v>4</v>
      </c>
      <c r="C130" s="5" t="s">
        <v>399</v>
      </c>
      <c r="D130" s="5" t="s">
        <v>400</v>
      </c>
      <c r="E130" s="5">
        <v>2576</v>
      </c>
      <c r="F130" s="5">
        <v>2082</v>
      </c>
      <c r="G130" s="5">
        <v>574</v>
      </c>
      <c r="H130" s="5">
        <v>998</v>
      </c>
      <c r="I130" s="5">
        <v>251</v>
      </c>
      <c r="J130" s="5">
        <v>259</v>
      </c>
      <c r="K130" s="5">
        <v>494</v>
      </c>
    </row>
    <row r="131" spans="1:11">
      <c r="A131" s="5">
        <v>1397</v>
      </c>
      <c r="B131" s="5">
        <v>4</v>
      </c>
      <c r="C131" s="5" t="s">
        <v>401</v>
      </c>
      <c r="D131" s="5" t="s">
        <v>402</v>
      </c>
      <c r="E131" s="5">
        <v>3553</v>
      </c>
      <c r="F131" s="5">
        <v>2908</v>
      </c>
      <c r="G131" s="5">
        <v>1340</v>
      </c>
      <c r="H131" s="5">
        <v>1044</v>
      </c>
      <c r="I131" s="5">
        <v>282</v>
      </c>
      <c r="J131" s="5">
        <v>242</v>
      </c>
      <c r="K131" s="5">
        <v>645</v>
      </c>
    </row>
    <row r="132" spans="1:11">
      <c r="A132" s="5">
        <v>1397</v>
      </c>
      <c r="B132" s="5">
        <v>4</v>
      </c>
      <c r="C132" s="5" t="s">
        <v>403</v>
      </c>
      <c r="D132" s="5" t="s">
        <v>404</v>
      </c>
      <c r="E132" s="5">
        <v>20711</v>
      </c>
      <c r="F132" s="5">
        <v>16452</v>
      </c>
      <c r="G132" s="5">
        <v>7603</v>
      </c>
      <c r="H132" s="5">
        <v>5880</v>
      </c>
      <c r="I132" s="5">
        <v>1371</v>
      </c>
      <c r="J132" s="5">
        <v>1598</v>
      </c>
      <c r="K132" s="5">
        <v>4259</v>
      </c>
    </row>
    <row r="133" spans="1:11">
      <c r="A133" s="5">
        <v>1397</v>
      </c>
      <c r="B133" s="5">
        <v>2</v>
      </c>
      <c r="C133" s="5" t="s">
        <v>405</v>
      </c>
      <c r="D133" s="5" t="s">
        <v>406</v>
      </c>
      <c r="E133" s="5">
        <v>20290</v>
      </c>
      <c r="F133" s="5">
        <v>15092</v>
      </c>
      <c r="G133" s="5">
        <v>5295</v>
      </c>
      <c r="H133" s="5">
        <v>4138</v>
      </c>
      <c r="I133" s="5">
        <v>1975</v>
      </c>
      <c r="J133" s="5">
        <v>3684</v>
      </c>
      <c r="K133" s="5">
        <v>5198</v>
      </c>
    </row>
    <row r="134" spans="1:11">
      <c r="A134" s="5">
        <v>1397</v>
      </c>
      <c r="B134" s="5">
        <v>3</v>
      </c>
      <c r="C134" s="5" t="s">
        <v>407</v>
      </c>
      <c r="D134" s="5" t="s">
        <v>408</v>
      </c>
      <c r="E134" s="5">
        <v>1098</v>
      </c>
      <c r="F134" s="5">
        <v>823</v>
      </c>
      <c r="G134" s="5">
        <v>258</v>
      </c>
      <c r="H134" s="5">
        <v>232</v>
      </c>
      <c r="I134" s="5">
        <v>175</v>
      </c>
      <c r="J134" s="5">
        <v>158</v>
      </c>
      <c r="K134" s="5">
        <v>275</v>
      </c>
    </row>
    <row r="135" spans="1:11">
      <c r="A135" s="5">
        <v>1397</v>
      </c>
      <c r="B135" s="5">
        <v>4</v>
      </c>
      <c r="C135" s="5" t="s">
        <v>409</v>
      </c>
      <c r="D135" s="5" t="s">
        <v>408</v>
      </c>
      <c r="E135" s="5">
        <v>1098</v>
      </c>
      <c r="F135" s="5">
        <v>823</v>
      </c>
      <c r="G135" s="5">
        <v>258</v>
      </c>
      <c r="H135" s="5">
        <v>232</v>
      </c>
      <c r="I135" s="5">
        <v>175</v>
      </c>
      <c r="J135" s="5">
        <v>158</v>
      </c>
      <c r="K135" s="5">
        <v>275</v>
      </c>
    </row>
    <row r="136" spans="1:11">
      <c r="A136" s="5">
        <v>1397</v>
      </c>
      <c r="B136" s="5">
        <v>3</v>
      </c>
      <c r="C136" s="5" t="s">
        <v>410</v>
      </c>
      <c r="D136" s="5" t="s">
        <v>411</v>
      </c>
      <c r="E136" s="5">
        <v>3409</v>
      </c>
      <c r="F136" s="5">
        <v>2195</v>
      </c>
      <c r="G136" s="5">
        <v>388</v>
      </c>
      <c r="H136" s="5">
        <v>591</v>
      </c>
      <c r="I136" s="5">
        <v>409</v>
      </c>
      <c r="J136" s="5">
        <v>807</v>
      </c>
      <c r="K136" s="5">
        <v>1214</v>
      </c>
    </row>
    <row r="137" spans="1:11">
      <c r="A137" s="5">
        <v>1397</v>
      </c>
      <c r="B137" s="5">
        <v>4</v>
      </c>
      <c r="C137" s="5" t="s">
        <v>412</v>
      </c>
      <c r="D137" s="5" t="s">
        <v>411</v>
      </c>
      <c r="E137" s="5">
        <v>3409</v>
      </c>
      <c r="F137" s="5">
        <v>2195</v>
      </c>
      <c r="G137" s="5">
        <v>388</v>
      </c>
      <c r="H137" s="5">
        <v>591</v>
      </c>
      <c r="I137" s="5">
        <v>409</v>
      </c>
      <c r="J137" s="5">
        <v>807</v>
      </c>
      <c r="K137" s="5">
        <v>1214</v>
      </c>
    </row>
    <row r="138" spans="1:11">
      <c r="A138" s="5">
        <v>1397</v>
      </c>
      <c r="B138" s="5">
        <v>3</v>
      </c>
      <c r="C138" s="5" t="s">
        <v>413</v>
      </c>
      <c r="D138" s="5" t="s">
        <v>414</v>
      </c>
      <c r="E138" s="5">
        <v>3862</v>
      </c>
      <c r="F138" s="5">
        <v>2983</v>
      </c>
      <c r="G138" s="5">
        <v>806</v>
      </c>
      <c r="H138" s="5">
        <v>596</v>
      </c>
      <c r="I138" s="5">
        <v>531</v>
      </c>
      <c r="J138" s="5">
        <v>1050</v>
      </c>
      <c r="K138" s="5">
        <v>879</v>
      </c>
    </row>
    <row r="139" spans="1:11">
      <c r="A139" s="5">
        <v>1397</v>
      </c>
      <c r="B139" s="5">
        <v>4</v>
      </c>
      <c r="C139" s="5" t="s">
        <v>415</v>
      </c>
      <c r="D139" s="5" t="s">
        <v>414</v>
      </c>
      <c r="E139" s="5">
        <v>3862</v>
      </c>
      <c r="F139" s="5">
        <v>2983</v>
      </c>
      <c r="G139" s="5">
        <v>806</v>
      </c>
      <c r="H139" s="5">
        <v>596</v>
      </c>
      <c r="I139" s="5">
        <v>531</v>
      </c>
      <c r="J139" s="5">
        <v>1050</v>
      </c>
      <c r="K139" s="5">
        <v>879</v>
      </c>
    </row>
    <row r="140" spans="1:11">
      <c r="A140" s="5">
        <v>1397</v>
      </c>
      <c r="B140" s="5">
        <v>3</v>
      </c>
      <c r="C140" s="5" t="s">
        <v>416</v>
      </c>
      <c r="D140" s="5" t="s">
        <v>417</v>
      </c>
      <c r="E140" s="5">
        <v>4843</v>
      </c>
      <c r="F140" s="5">
        <v>3525</v>
      </c>
      <c r="G140" s="5">
        <v>2231</v>
      </c>
      <c r="H140" s="5">
        <v>715</v>
      </c>
      <c r="I140" s="5">
        <v>279</v>
      </c>
      <c r="J140" s="5">
        <v>300</v>
      </c>
      <c r="K140" s="5">
        <v>1318</v>
      </c>
    </row>
    <row r="141" spans="1:11">
      <c r="A141" s="5">
        <v>1397</v>
      </c>
      <c r="B141" s="5">
        <v>4</v>
      </c>
      <c r="C141" s="5" t="s">
        <v>418</v>
      </c>
      <c r="D141" s="5" t="s">
        <v>417</v>
      </c>
      <c r="E141" s="5">
        <v>4843</v>
      </c>
      <c r="F141" s="5">
        <v>3525</v>
      </c>
      <c r="G141" s="5">
        <v>2231</v>
      </c>
      <c r="H141" s="5">
        <v>715</v>
      </c>
      <c r="I141" s="5">
        <v>279</v>
      </c>
      <c r="J141" s="5">
        <v>300</v>
      </c>
      <c r="K141" s="5">
        <v>1318</v>
      </c>
    </row>
    <row r="142" spans="1:11">
      <c r="A142" s="5">
        <v>1397</v>
      </c>
      <c r="B142" s="5">
        <v>3</v>
      </c>
      <c r="C142" s="5" t="s">
        <v>419</v>
      </c>
      <c r="D142" s="5" t="s">
        <v>420</v>
      </c>
      <c r="E142" s="5">
        <v>5441</v>
      </c>
      <c r="F142" s="5">
        <v>4267</v>
      </c>
      <c r="G142" s="5">
        <v>1375</v>
      </c>
      <c r="H142" s="5">
        <v>1773</v>
      </c>
      <c r="I142" s="5">
        <v>453</v>
      </c>
      <c r="J142" s="5">
        <v>666</v>
      </c>
      <c r="K142" s="5">
        <v>1174</v>
      </c>
    </row>
    <row r="143" spans="1:11">
      <c r="A143" s="5">
        <v>1397</v>
      </c>
      <c r="B143" s="5">
        <v>4</v>
      </c>
      <c r="C143" s="5" t="s">
        <v>421</v>
      </c>
      <c r="D143" s="5" t="s">
        <v>422</v>
      </c>
      <c r="E143" s="5">
        <v>5055</v>
      </c>
      <c r="F143" s="5">
        <v>4023</v>
      </c>
      <c r="G143" s="5">
        <v>1322</v>
      </c>
      <c r="H143" s="5">
        <v>1671</v>
      </c>
      <c r="I143" s="5">
        <v>418</v>
      </c>
      <c r="J143" s="5">
        <v>612</v>
      </c>
      <c r="K143" s="5">
        <v>1032</v>
      </c>
    </row>
    <row r="144" spans="1:11">
      <c r="A144" s="5">
        <v>1397</v>
      </c>
      <c r="B144" s="5">
        <v>4</v>
      </c>
      <c r="C144" s="5" t="s">
        <v>423</v>
      </c>
      <c r="D144" s="5" t="s">
        <v>424</v>
      </c>
      <c r="E144" s="5">
        <v>386</v>
      </c>
      <c r="F144" s="5">
        <v>244</v>
      </c>
      <c r="G144" s="5">
        <v>53</v>
      </c>
      <c r="H144" s="5">
        <v>102</v>
      </c>
      <c r="I144" s="5">
        <v>35</v>
      </c>
      <c r="J144" s="5">
        <v>54</v>
      </c>
      <c r="K144" s="5">
        <v>142</v>
      </c>
    </row>
    <row r="145" spans="1:11">
      <c r="A145" s="5">
        <v>1397</v>
      </c>
      <c r="B145" s="5">
        <v>3</v>
      </c>
      <c r="C145" s="5" t="s">
        <v>425</v>
      </c>
      <c r="D145" s="5" t="s">
        <v>426</v>
      </c>
      <c r="E145" s="5">
        <v>550</v>
      </c>
      <c r="F145" s="5">
        <v>422</v>
      </c>
      <c r="G145" s="5">
        <v>106</v>
      </c>
      <c r="H145" s="5">
        <v>90</v>
      </c>
      <c r="I145" s="5">
        <v>49</v>
      </c>
      <c r="J145" s="5">
        <v>177</v>
      </c>
      <c r="K145" s="5">
        <v>128</v>
      </c>
    </row>
    <row r="146" spans="1:11">
      <c r="A146" s="5">
        <v>1397</v>
      </c>
      <c r="B146" s="5">
        <v>4</v>
      </c>
      <c r="C146" s="5" t="s">
        <v>427</v>
      </c>
      <c r="D146" s="5" t="s">
        <v>426</v>
      </c>
      <c r="E146" s="5">
        <v>550</v>
      </c>
      <c r="F146" s="5">
        <v>422</v>
      </c>
      <c r="G146" s="5">
        <v>106</v>
      </c>
      <c r="H146" s="5">
        <v>90</v>
      </c>
      <c r="I146" s="5">
        <v>49</v>
      </c>
      <c r="J146" s="5">
        <v>177</v>
      </c>
      <c r="K146" s="5">
        <v>128</v>
      </c>
    </row>
    <row r="147" spans="1:11">
      <c r="A147" s="5">
        <v>1397</v>
      </c>
      <c r="B147" s="5">
        <v>7</v>
      </c>
      <c r="C147" s="5" t="s">
        <v>428</v>
      </c>
      <c r="D147" s="5" t="s">
        <v>429</v>
      </c>
      <c r="E147" s="5">
        <v>1087</v>
      </c>
      <c r="F147" s="5">
        <v>877</v>
      </c>
      <c r="G147" s="5">
        <v>131</v>
      </c>
      <c r="H147" s="5">
        <v>141</v>
      </c>
      <c r="I147" s="5">
        <v>79</v>
      </c>
      <c r="J147" s="5">
        <v>526</v>
      </c>
      <c r="K147" s="5">
        <v>210</v>
      </c>
    </row>
    <row r="148" spans="1:11">
      <c r="A148" s="5">
        <v>1397</v>
      </c>
      <c r="B148" s="5">
        <v>9</v>
      </c>
      <c r="C148" s="5" t="s">
        <v>430</v>
      </c>
      <c r="D148" s="5" t="s">
        <v>429</v>
      </c>
      <c r="E148" s="5">
        <v>1087</v>
      </c>
      <c r="F148" s="5">
        <v>877</v>
      </c>
      <c r="G148" s="5">
        <v>131</v>
      </c>
      <c r="H148" s="5">
        <v>141</v>
      </c>
      <c r="I148" s="5">
        <v>79</v>
      </c>
      <c r="J148" s="5">
        <v>526</v>
      </c>
      <c r="K148" s="5">
        <v>210</v>
      </c>
    </row>
    <row r="149" spans="1:11">
      <c r="A149" s="5">
        <v>1397</v>
      </c>
      <c r="B149" s="5">
        <v>2</v>
      </c>
      <c r="C149" s="5" t="s">
        <v>431</v>
      </c>
      <c r="D149" s="5" t="s">
        <v>432</v>
      </c>
      <c r="E149" s="5">
        <v>58953</v>
      </c>
      <c r="F149" s="5">
        <v>44851</v>
      </c>
      <c r="G149" s="5">
        <v>19743</v>
      </c>
      <c r="H149" s="5">
        <v>15373</v>
      </c>
      <c r="I149" s="5">
        <v>4873</v>
      </c>
      <c r="J149" s="5">
        <v>4861</v>
      </c>
      <c r="K149" s="5">
        <v>14102</v>
      </c>
    </row>
    <row r="150" spans="1:11">
      <c r="A150" s="5">
        <v>1397</v>
      </c>
      <c r="B150" s="5">
        <v>3</v>
      </c>
      <c r="C150" s="5" t="s">
        <v>433</v>
      </c>
      <c r="D150" s="5" t="s">
        <v>434</v>
      </c>
      <c r="E150" s="5">
        <v>18201</v>
      </c>
      <c r="F150" s="5">
        <v>13997</v>
      </c>
      <c r="G150" s="5">
        <v>4626</v>
      </c>
      <c r="H150" s="5">
        <v>5445</v>
      </c>
      <c r="I150" s="5">
        <v>1927</v>
      </c>
      <c r="J150" s="5">
        <v>1999</v>
      </c>
      <c r="K150" s="5">
        <v>4204</v>
      </c>
    </row>
    <row r="151" spans="1:11">
      <c r="A151" s="5">
        <v>1397</v>
      </c>
      <c r="B151" s="5">
        <v>4</v>
      </c>
      <c r="C151" s="5" t="s">
        <v>435</v>
      </c>
      <c r="D151" s="5" t="s">
        <v>434</v>
      </c>
      <c r="E151" s="5">
        <v>18201</v>
      </c>
      <c r="F151" s="5">
        <v>13997</v>
      </c>
      <c r="G151" s="5">
        <v>4626</v>
      </c>
      <c r="H151" s="5">
        <v>5445</v>
      </c>
      <c r="I151" s="5">
        <v>1927</v>
      </c>
      <c r="J151" s="5">
        <v>1999</v>
      </c>
      <c r="K151" s="5">
        <v>4204</v>
      </c>
    </row>
    <row r="152" spans="1:11">
      <c r="A152" s="5">
        <v>1397</v>
      </c>
      <c r="B152" s="5">
        <v>3</v>
      </c>
      <c r="C152" s="5" t="s">
        <v>436</v>
      </c>
      <c r="D152" s="5" t="s">
        <v>437</v>
      </c>
      <c r="E152" s="5">
        <v>2489</v>
      </c>
      <c r="F152" s="5">
        <v>1692</v>
      </c>
      <c r="G152" s="5">
        <v>971</v>
      </c>
      <c r="H152" s="5">
        <v>394</v>
      </c>
      <c r="I152" s="5">
        <v>183</v>
      </c>
      <c r="J152" s="5">
        <v>144</v>
      </c>
      <c r="K152" s="5">
        <v>797</v>
      </c>
    </row>
    <row r="153" spans="1:11">
      <c r="A153" s="5">
        <v>1397</v>
      </c>
      <c r="B153" s="5">
        <v>4</v>
      </c>
      <c r="C153" s="5" t="s">
        <v>438</v>
      </c>
      <c r="D153" s="5" t="s">
        <v>437</v>
      </c>
      <c r="E153" s="5">
        <v>2489</v>
      </c>
      <c r="F153" s="5">
        <v>1692</v>
      </c>
      <c r="G153" s="5">
        <v>971</v>
      </c>
      <c r="H153" s="5">
        <v>394</v>
      </c>
      <c r="I153" s="5">
        <v>183</v>
      </c>
      <c r="J153" s="5">
        <v>144</v>
      </c>
      <c r="K153" s="5">
        <v>797</v>
      </c>
    </row>
    <row r="154" spans="1:11">
      <c r="A154" s="5">
        <v>1397</v>
      </c>
      <c r="B154" s="5">
        <v>3</v>
      </c>
      <c r="C154" s="5" t="s">
        <v>439</v>
      </c>
      <c r="D154" s="5" t="s">
        <v>440</v>
      </c>
      <c r="E154" s="5">
        <v>8607</v>
      </c>
      <c r="F154" s="5">
        <v>6225</v>
      </c>
      <c r="G154" s="5">
        <v>2155</v>
      </c>
      <c r="H154" s="5">
        <v>2656</v>
      </c>
      <c r="I154" s="5">
        <v>708</v>
      </c>
      <c r="J154" s="5">
        <v>707</v>
      </c>
      <c r="K154" s="5">
        <v>2382</v>
      </c>
    </row>
    <row r="155" spans="1:11">
      <c r="A155" s="5">
        <v>1397</v>
      </c>
      <c r="B155" s="5">
        <v>14</v>
      </c>
      <c r="C155" s="5" t="s">
        <v>441</v>
      </c>
      <c r="D155" s="5" t="s">
        <v>442</v>
      </c>
      <c r="E155" s="5">
        <v>8607</v>
      </c>
      <c r="F155" s="5">
        <v>6225</v>
      </c>
      <c r="G155" s="5">
        <v>2155</v>
      </c>
      <c r="H155" s="5">
        <v>2656</v>
      </c>
      <c r="I155" s="5">
        <v>708</v>
      </c>
      <c r="J155" s="5">
        <v>707</v>
      </c>
      <c r="K155" s="5">
        <v>2382</v>
      </c>
    </row>
    <row r="156" spans="1:11">
      <c r="A156" s="5">
        <v>1397</v>
      </c>
      <c r="B156" s="5">
        <v>3</v>
      </c>
      <c r="C156" s="5" t="s">
        <v>443</v>
      </c>
      <c r="D156" s="5" t="s">
        <v>444</v>
      </c>
      <c r="E156" s="5">
        <v>5846</v>
      </c>
      <c r="F156" s="5">
        <v>4506</v>
      </c>
      <c r="G156" s="5">
        <v>2470</v>
      </c>
      <c r="H156" s="5">
        <v>1283</v>
      </c>
      <c r="I156" s="5">
        <v>418</v>
      </c>
      <c r="J156" s="5">
        <v>335</v>
      </c>
      <c r="K156" s="5">
        <v>1341</v>
      </c>
    </row>
    <row r="157" spans="1:11">
      <c r="A157" s="5">
        <v>1397</v>
      </c>
      <c r="B157" s="5">
        <v>4</v>
      </c>
      <c r="C157" s="5" t="s">
        <v>445</v>
      </c>
      <c r="D157" s="5" t="s">
        <v>444</v>
      </c>
      <c r="E157" s="5">
        <v>5846</v>
      </c>
      <c r="F157" s="5">
        <v>4506</v>
      </c>
      <c r="G157" s="5">
        <v>2470</v>
      </c>
      <c r="H157" s="5">
        <v>1283</v>
      </c>
      <c r="I157" s="5">
        <v>418</v>
      </c>
      <c r="J157" s="5">
        <v>335</v>
      </c>
      <c r="K157" s="5">
        <v>1341</v>
      </c>
    </row>
    <row r="158" spans="1:11">
      <c r="A158" s="5">
        <v>1397</v>
      </c>
      <c r="B158" s="5">
        <v>3</v>
      </c>
      <c r="C158" s="5" t="s">
        <v>446</v>
      </c>
      <c r="D158" s="5" t="s">
        <v>447</v>
      </c>
      <c r="E158" s="5">
        <v>22994</v>
      </c>
      <c r="F158" s="5">
        <v>17856</v>
      </c>
      <c r="G158" s="5">
        <v>9232</v>
      </c>
      <c r="H158" s="5">
        <v>5423</v>
      </c>
      <c r="I158" s="5">
        <v>1602</v>
      </c>
      <c r="J158" s="5">
        <v>1599</v>
      </c>
      <c r="K158" s="5">
        <v>5138</v>
      </c>
    </row>
    <row r="159" spans="1:11">
      <c r="A159" s="5">
        <v>1397</v>
      </c>
      <c r="B159" s="5">
        <v>4</v>
      </c>
      <c r="C159" s="5" t="s">
        <v>448</v>
      </c>
      <c r="D159" s="5" t="s">
        <v>447</v>
      </c>
      <c r="E159" s="5">
        <v>22994</v>
      </c>
      <c r="F159" s="5">
        <v>17856</v>
      </c>
      <c r="G159" s="5">
        <v>9232</v>
      </c>
      <c r="H159" s="5">
        <v>5423</v>
      </c>
      <c r="I159" s="5">
        <v>1602</v>
      </c>
      <c r="J159" s="5">
        <v>1599</v>
      </c>
      <c r="K159" s="5">
        <v>5138</v>
      </c>
    </row>
    <row r="160" spans="1:11">
      <c r="A160" s="5">
        <v>1397</v>
      </c>
      <c r="B160" s="5">
        <v>3</v>
      </c>
      <c r="C160" s="5" t="s">
        <v>449</v>
      </c>
      <c r="D160" s="5" t="s">
        <v>450</v>
      </c>
      <c r="E160" s="5">
        <v>817</v>
      </c>
      <c r="F160" s="5">
        <v>576</v>
      </c>
      <c r="G160" s="5">
        <v>290</v>
      </c>
      <c r="H160" s="5">
        <v>172</v>
      </c>
      <c r="I160" s="5">
        <v>35</v>
      </c>
      <c r="J160" s="5">
        <v>79</v>
      </c>
      <c r="K160" s="5">
        <v>241</v>
      </c>
    </row>
    <row r="161" spans="1:11">
      <c r="A161" s="5">
        <v>1397</v>
      </c>
      <c r="B161" s="5">
        <v>4</v>
      </c>
      <c r="C161" s="5" t="s">
        <v>451</v>
      </c>
      <c r="D161" s="5" t="s">
        <v>450</v>
      </c>
      <c r="E161" s="5">
        <v>817</v>
      </c>
      <c r="F161" s="5">
        <v>576</v>
      </c>
      <c r="G161" s="5">
        <v>290</v>
      </c>
      <c r="H161" s="5">
        <v>172</v>
      </c>
      <c r="I161" s="5">
        <v>35</v>
      </c>
      <c r="J161" s="5">
        <v>79</v>
      </c>
      <c r="K161" s="5">
        <v>241</v>
      </c>
    </row>
    <row r="162" spans="1:11">
      <c r="A162" s="5">
        <v>1397</v>
      </c>
      <c r="B162" s="5">
        <v>2</v>
      </c>
      <c r="C162" s="5" t="s">
        <v>452</v>
      </c>
      <c r="D162" s="5" t="s">
        <v>453</v>
      </c>
      <c r="E162" s="5">
        <v>55627</v>
      </c>
      <c r="F162" s="5">
        <v>41074</v>
      </c>
      <c r="G162" s="5">
        <v>13115</v>
      </c>
      <c r="H162" s="5">
        <v>17091</v>
      </c>
      <c r="I162" s="5">
        <v>4852</v>
      </c>
      <c r="J162" s="5">
        <v>6015</v>
      </c>
      <c r="K162" s="5">
        <v>14553</v>
      </c>
    </row>
    <row r="163" spans="1:11">
      <c r="A163" s="5">
        <v>1397</v>
      </c>
      <c r="B163" s="5">
        <v>3</v>
      </c>
      <c r="C163" s="5" t="s">
        <v>454</v>
      </c>
      <c r="D163" s="5" t="s">
        <v>455</v>
      </c>
      <c r="E163" s="5">
        <v>42522</v>
      </c>
      <c r="F163" s="5">
        <v>31215</v>
      </c>
      <c r="G163" s="5">
        <v>10183</v>
      </c>
      <c r="H163" s="5">
        <v>12288</v>
      </c>
      <c r="I163" s="5">
        <v>3879</v>
      </c>
      <c r="J163" s="5">
        <v>4865</v>
      </c>
      <c r="K163" s="5">
        <v>11307</v>
      </c>
    </row>
    <row r="164" spans="1:11">
      <c r="A164" s="5">
        <v>1397</v>
      </c>
      <c r="B164" s="5">
        <v>4</v>
      </c>
      <c r="C164" s="5" t="s">
        <v>456</v>
      </c>
      <c r="D164" s="5" t="s">
        <v>457</v>
      </c>
      <c r="E164" s="5">
        <v>6872</v>
      </c>
      <c r="F164" s="5">
        <v>4747</v>
      </c>
      <c r="G164" s="5">
        <v>330</v>
      </c>
      <c r="H164" s="5">
        <v>1431</v>
      </c>
      <c r="I164" s="5">
        <v>1457</v>
      </c>
      <c r="J164" s="5">
        <v>1529</v>
      </c>
      <c r="K164" s="5">
        <v>2125</v>
      </c>
    </row>
    <row r="165" spans="1:11">
      <c r="A165" s="5">
        <v>1397</v>
      </c>
      <c r="B165" s="5">
        <v>4</v>
      </c>
      <c r="C165" s="5" t="s">
        <v>458</v>
      </c>
      <c r="D165" s="5" t="s">
        <v>459</v>
      </c>
      <c r="E165" s="5">
        <v>326</v>
      </c>
      <c r="F165" s="5">
        <v>249</v>
      </c>
      <c r="G165" s="5">
        <v>95</v>
      </c>
      <c r="H165" s="5">
        <v>88</v>
      </c>
      <c r="I165" s="5">
        <v>32</v>
      </c>
      <c r="J165" s="5">
        <v>34</v>
      </c>
      <c r="K165" s="5">
        <v>77</v>
      </c>
    </row>
    <row r="166" spans="1:11">
      <c r="A166" s="5">
        <v>1397</v>
      </c>
      <c r="B166" s="5">
        <v>4</v>
      </c>
      <c r="C166" s="5" t="s">
        <v>460</v>
      </c>
      <c r="D166" s="5" t="s">
        <v>461</v>
      </c>
      <c r="E166" s="5">
        <v>10338</v>
      </c>
      <c r="F166" s="5">
        <v>7539</v>
      </c>
      <c r="G166" s="5">
        <v>2764</v>
      </c>
      <c r="H166" s="5">
        <v>3118</v>
      </c>
      <c r="I166" s="5">
        <v>687</v>
      </c>
      <c r="J166" s="5">
        <v>970</v>
      </c>
      <c r="K166" s="5">
        <v>2799</v>
      </c>
    </row>
    <row r="167" spans="1:11">
      <c r="A167" s="5">
        <v>1397</v>
      </c>
      <c r="B167" s="5">
        <v>4</v>
      </c>
      <c r="C167" s="5" t="s">
        <v>462</v>
      </c>
      <c r="D167" s="5" t="s">
        <v>463</v>
      </c>
      <c r="E167" s="5">
        <v>2298</v>
      </c>
      <c r="F167" s="5">
        <v>1933</v>
      </c>
      <c r="G167" s="5">
        <v>466</v>
      </c>
      <c r="H167" s="5">
        <v>863</v>
      </c>
      <c r="I167" s="5">
        <v>195</v>
      </c>
      <c r="J167" s="5">
        <v>408</v>
      </c>
      <c r="K167" s="5">
        <v>365</v>
      </c>
    </row>
    <row r="168" spans="1:11">
      <c r="A168" s="5">
        <v>1397</v>
      </c>
      <c r="B168" s="5">
        <v>4</v>
      </c>
      <c r="C168" s="5" t="s">
        <v>464</v>
      </c>
      <c r="D168" s="5" t="s">
        <v>465</v>
      </c>
      <c r="E168" s="5">
        <v>1463</v>
      </c>
      <c r="F168" s="5">
        <v>1173</v>
      </c>
      <c r="G168" s="5">
        <v>376</v>
      </c>
      <c r="H168" s="5">
        <v>619</v>
      </c>
      <c r="I168" s="5">
        <v>79</v>
      </c>
      <c r="J168" s="5">
        <v>99</v>
      </c>
      <c r="K168" s="5">
        <v>290</v>
      </c>
    </row>
    <row r="169" spans="1:11">
      <c r="A169" s="5">
        <v>1397</v>
      </c>
      <c r="B169" s="5">
        <v>4</v>
      </c>
      <c r="C169" s="5" t="s">
        <v>466</v>
      </c>
      <c r="D169" s="5" t="s">
        <v>467</v>
      </c>
      <c r="E169" s="5">
        <v>3029</v>
      </c>
      <c r="F169" s="5">
        <v>2172</v>
      </c>
      <c r="G169" s="5">
        <v>827</v>
      </c>
      <c r="H169" s="5">
        <v>774</v>
      </c>
      <c r="I169" s="5">
        <v>232</v>
      </c>
      <c r="J169" s="5">
        <v>339</v>
      </c>
      <c r="K169" s="5">
        <v>857</v>
      </c>
    </row>
    <row r="170" spans="1:11">
      <c r="A170" s="5">
        <v>1397</v>
      </c>
      <c r="B170" s="5">
        <v>4</v>
      </c>
      <c r="C170" s="5" t="s">
        <v>468</v>
      </c>
      <c r="D170" s="5" t="s">
        <v>469</v>
      </c>
      <c r="E170" s="5">
        <v>966</v>
      </c>
      <c r="F170" s="5">
        <v>305</v>
      </c>
      <c r="G170" s="5">
        <v>118</v>
      </c>
      <c r="H170" s="5">
        <v>76</v>
      </c>
      <c r="I170" s="5">
        <v>32</v>
      </c>
      <c r="J170" s="5">
        <v>79</v>
      </c>
      <c r="K170" s="5">
        <v>661</v>
      </c>
    </row>
    <row r="171" spans="1:11">
      <c r="A171" s="5">
        <v>1397</v>
      </c>
      <c r="B171" s="5">
        <v>9</v>
      </c>
      <c r="C171" s="5" t="s">
        <v>470</v>
      </c>
      <c r="D171" s="5" t="s">
        <v>471</v>
      </c>
      <c r="E171" s="5">
        <v>17230</v>
      </c>
      <c r="F171" s="5">
        <v>13097</v>
      </c>
      <c r="G171" s="5">
        <v>5207</v>
      </c>
      <c r="H171" s="5">
        <v>5319</v>
      </c>
      <c r="I171" s="5">
        <v>1165</v>
      </c>
      <c r="J171" s="5">
        <v>1407</v>
      </c>
      <c r="K171" s="5">
        <v>4132</v>
      </c>
    </row>
    <row r="172" spans="1:11">
      <c r="A172" s="5">
        <v>1397</v>
      </c>
      <c r="B172" s="5">
        <v>3</v>
      </c>
      <c r="C172" s="5" t="s">
        <v>472</v>
      </c>
      <c r="D172" s="5" t="s">
        <v>473</v>
      </c>
      <c r="E172" s="5">
        <v>13105</v>
      </c>
      <c r="F172" s="5">
        <v>9859</v>
      </c>
      <c r="G172" s="5">
        <v>2932</v>
      </c>
      <c r="H172" s="5">
        <v>4803</v>
      </c>
      <c r="I172" s="5">
        <v>973</v>
      </c>
      <c r="J172" s="5">
        <v>1150</v>
      </c>
      <c r="K172" s="5">
        <v>3247</v>
      </c>
    </row>
    <row r="173" spans="1:11">
      <c r="A173" s="5">
        <v>1397</v>
      </c>
      <c r="B173" s="5">
        <v>4</v>
      </c>
      <c r="C173" s="5" t="s">
        <v>474</v>
      </c>
      <c r="D173" s="5" t="s">
        <v>475</v>
      </c>
      <c r="E173" s="5">
        <v>2743</v>
      </c>
      <c r="F173" s="5">
        <v>2021</v>
      </c>
      <c r="G173" s="5">
        <v>559</v>
      </c>
      <c r="H173" s="5">
        <v>946</v>
      </c>
      <c r="I173" s="5">
        <v>257</v>
      </c>
      <c r="J173" s="5">
        <v>260</v>
      </c>
      <c r="K173" s="5">
        <v>722</v>
      </c>
    </row>
    <row r="174" spans="1:11">
      <c r="A174" s="5">
        <v>1397</v>
      </c>
      <c r="B174" s="5">
        <v>4</v>
      </c>
      <c r="C174" s="5" t="s">
        <v>476</v>
      </c>
      <c r="D174" s="5" t="s">
        <v>477</v>
      </c>
      <c r="E174" s="5">
        <v>2197</v>
      </c>
      <c r="F174" s="5">
        <v>1509</v>
      </c>
      <c r="G174" s="5">
        <v>259</v>
      </c>
      <c r="H174" s="5">
        <v>992</v>
      </c>
      <c r="I174" s="5">
        <v>100</v>
      </c>
      <c r="J174" s="5">
        <v>159</v>
      </c>
      <c r="K174" s="5">
        <v>688</v>
      </c>
    </row>
    <row r="175" spans="1:11">
      <c r="A175" s="5">
        <v>1397</v>
      </c>
      <c r="B175" s="5">
        <v>4</v>
      </c>
      <c r="C175" s="5" t="s">
        <v>478</v>
      </c>
      <c r="D175" s="5" t="s">
        <v>479</v>
      </c>
      <c r="E175" s="5">
        <v>339</v>
      </c>
      <c r="F175" s="5">
        <v>293</v>
      </c>
      <c r="G175" s="5">
        <v>65</v>
      </c>
      <c r="H175" s="5">
        <v>179</v>
      </c>
      <c r="I175" s="5">
        <v>14</v>
      </c>
      <c r="J175" s="5">
        <v>35</v>
      </c>
      <c r="K175" s="5">
        <v>46</v>
      </c>
    </row>
    <row r="176" spans="1:11">
      <c r="A176" s="5">
        <v>1397</v>
      </c>
      <c r="B176" s="5">
        <v>4</v>
      </c>
      <c r="C176" s="5" t="s">
        <v>480</v>
      </c>
      <c r="D176" s="5" t="s">
        <v>481</v>
      </c>
      <c r="E176" s="5">
        <v>2955</v>
      </c>
      <c r="F176" s="5">
        <v>2159</v>
      </c>
      <c r="G176" s="5">
        <v>700</v>
      </c>
      <c r="H176" s="5">
        <v>948</v>
      </c>
      <c r="I176" s="5">
        <v>261</v>
      </c>
      <c r="J176" s="5">
        <v>250</v>
      </c>
      <c r="K176" s="5">
        <v>796</v>
      </c>
    </row>
    <row r="177" spans="1:11">
      <c r="A177" s="5">
        <v>1397</v>
      </c>
      <c r="B177" s="5">
        <v>4</v>
      </c>
      <c r="C177" s="5" t="s">
        <v>482</v>
      </c>
      <c r="D177" s="5" t="s">
        <v>483</v>
      </c>
      <c r="E177" s="5">
        <v>1982</v>
      </c>
      <c r="F177" s="5">
        <v>1502</v>
      </c>
      <c r="G177" s="5">
        <v>673</v>
      </c>
      <c r="H177" s="5">
        <v>491</v>
      </c>
      <c r="I177" s="5">
        <v>144</v>
      </c>
      <c r="J177" s="5">
        <v>194</v>
      </c>
      <c r="K177" s="5">
        <v>480</v>
      </c>
    </row>
    <row r="178" spans="1:11">
      <c r="A178" s="5">
        <v>1397</v>
      </c>
      <c r="B178" s="5">
        <v>4</v>
      </c>
      <c r="C178" s="5" t="s">
        <v>484</v>
      </c>
      <c r="D178" s="5" t="s">
        <v>485</v>
      </c>
      <c r="E178" s="5">
        <v>252</v>
      </c>
      <c r="F178" s="5">
        <v>220</v>
      </c>
      <c r="G178" s="5">
        <v>84</v>
      </c>
      <c r="H178" s="5">
        <v>120</v>
      </c>
      <c r="I178" s="5">
        <v>0</v>
      </c>
      <c r="J178" s="5">
        <v>16</v>
      </c>
      <c r="K178" s="5">
        <v>32</v>
      </c>
    </row>
    <row r="179" spans="1:11">
      <c r="A179" s="5">
        <v>1397</v>
      </c>
      <c r="B179" s="5">
        <v>4</v>
      </c>
      <c r="C179" s="5" t="s">
        <v>486</v>
      </c>
      <c r="D179" s="5" t="s">
        <v>487</v>
      </c>
      <c r="E179" s="5">
        <v>2638</v>
      </c>
      <c r="F179" s="5">
        <v>2155</v>
      </c>
      <c r="G179" s="5">
        <v>592</v>
      </c>
      <c r="H179" s="5">
        <v>1128</v>
      </c>
      <c r="I179" s="5">
        <v>199</v>
      </c>
      <c r="J179" s="5">
        <v>236</v>
      </c>
      <c r="K179" s="5">
        <v>483</v>
      </c>
    </row>
    <row r="180" spans="1:11">
      <c r="A180" s="5">
        <v>1397</v>
      </c>
      <c r="B180" s="5">
        <v>2</v>
      </c>
      <c r="C180" s="5" t="s">
        <v>488</v>
      </c>
      <c r="D180" s="5" t="s">
        <v>489</v>
      </c>
      <c r="E180" s="5">
        <v>156778</v>
      </c>
      <c r="F180" s="5">
        <v>121663</v>
      </c>
      <c r="G180" s="5">
        <v>50813</v>
      </c>
      <c r="H180" s="5">
        <v>47995</v>
      </c>
      <c r="I180" s="5">
        <v>12089</v>
      </c>
      <c r="J180" s="5">
        <v>10767</v>
      </c>
      <c r="K180" s="5">
        <v>35116</v>
      </c>
    </row>
    <row r="181" spans="1:11">
      <c r="A181" s="5">
        <v>1397</v>
      </c>
      <c r="B181" s="5">
        <v>3</v>
      </c>
      <c r="C181" s="5" t="s">
        <v>490</v>
      </c>
      <c r="D181" s="5" t="s">
        <v>491</v>
      </c>
      <c r="E181" s="5">
        <v>77112</v>
      </c>
      <c r="F181" s="5">
        <v>59729</v>
      </c>
      <c r="G181" s="5">
        <v>29522</v>
      </c>
      <c r="H181" s="5">
        <v>18727</v>
      </c>
      <c r="I181" s="5">
        <v>6965</v>
      </c>
      <c r="J181" s="5">
        <v>4515</v>
      </c>
      <c r="K181" s="5">
        <v>17383</v>
      </c>
    </row>
    <row r="182" spans="1:11">
      <c r="A182" s="5">
        <v>1397</v>
      </c>
      <c r="B182" s="5">
        <v>4</v>
      </c>
      <c r="C182" s="5" t="s">
        <v>492</v>
      </c>
      <c r="D182" s="5" t="s">
        <v>491</v>
      </c>
      <c r="E182" s="5">
        <v>77112</v>
      </c>
      <c r="F182" s="5">
        <v>59729</v>
      </c>
      <c r="G182" s="5">
        <v>29522</v>
      </c>
      <c r="H182" s="5">
        <v>18727</v>
      </c>
      <c r="I182" s="5">
        <v>6965</v>
      </c>
      <c r="J182" s="5">
        <v>4515</v>
      </c>
      <c r="K182" s="5">
        <v>17383</v>
      </c>
    </row>
    <row r="183" spans="1:11">
      <c r="A183" s="5">
        <v>1397</v>
      </c>
      <c r="B183" s="5">
        <v>3</v>
      </c>
      <c r="C183" s="5" t="s">
        <v>493</v>
      </c>
      <c r="D183" s="5" t="s">
        <v>494</v>
      </c>
      <c r="E183" s="5">
        <v>3991</v>
      </c>
      <c r="F183" s="5">
        <v>3270</v>
      </c>
      <c r="G183" s="5">
        <v>934</v>
      </c>
      <c r="H183" s="5">
        <v>1798</v>
      </c>
      <c r="I183" s="5">
        <v>286</v>
      </c>
      <c r="J183" s="5">
        <v>252</v>
      </c>
      <c r="K183" s="5">
        <v>721</v>
      </c>
    </row>
    <row r="184" spans="1:11">
      <c r="A184" s="5">
        <v>1397</v>
      </c>
      <c r="B184" s="5">
        <v>4</v>
      </c>
      <c r="C184" s="5" t="s">
        <v>495</v>
      </c>
      <c r="D184" s="5" t="s">
        <v>494</v>
      </c>
      <c r="E184" s="5">
        <v>3991</v>
      </c>
      <c r="F184" s="5">
        <v>3270</v>
      </c>
      <c r="G184" s="5">
        <v>934</v>
      </c>
      <c r="H184" s="5">
        <v>1798</v>
      </c>
      <c r="I184" s="5">
        <v>286</v>
      </c>
      <c r="J184" s="5">
        <v>252</v>
      </c>
      <c r="K184" s="5">
        <v>721</v>
      </c>
    </row>
    <row r="185" spans="1:11">
      <c r="A185" s="5">
        <v>1397</v>
      </c>
      <c r="B185" s="5">
        <v>3</v>
      </c>
      <c r="C185" s="5" t="s">
        <v>496</v>
      </c>
      <c r="D185" s="5" t="s">
        <v>497</v>
      </c>
      <c r="E185" s="5">
        <v>75675</v>
      </c>
      <c r="F185" s="5">
        <v>58664</v>
      </c>
      <c r="G185" s="5">
        <v>20357</v>
      </c>
      <c r="H185" s="5">
        <v>27470</v>
      </c>
      <c r="I185" s="5">
        <v>4838</v>
      </c>
      <c r="J185" s="5">
        <v>6000</v>
      </c>
      <c r="K185" s="5">
        <v>17012</v>
      </c>
    </row>
    <row r="186" spans="1:11">
      <c r="A186" s="5">
        <v>1397</v>
      </c>
      <c r="B186" s="5">
        <v>4</v>
      </c>
      <c r="C186" s="5" t="s">
        <v>498</v>
      </c>
      <c r="D186" s="5" t="s">
        <v>497</v>
      </c>
      <c r="E186" s="5">
        <v>75675</v>
      </c>
      <c r="F186" s="5">
        <v>58664</v>
      </c>
      <c r="G186" s="5">
        <v>20357</v>
      </c>
      <c r="H186" s="5">
        <v>27470</v>
      </c>
      <c r="I186" s="5">
        <v>4838</v>
      </c>
      <c r="J186" s="5">
        <v>6000</v>
      </c>
      <c r="K186" s="5">
        <v>17012</v>
      </c>
    </row>
    <row r="187" spans="1:11">
      <c r="A187" s="5">
        <v>1397</v>
      </c>
      <c r="B187" s="5">
        <v>2</v>
      </c>
      <c r="C187" s="5" t="s">
        <v>499</v>
      </c>
      <c r="D187" s="5" t="s">
        <v>500</v>
      </c>
      <c r="E187" s="5">
        <v>21430</v>
      </c>
      <c r="F187" s="5">
        <v>14851</v>
      </c>
      <c r="G187" s="5">
        <v>2386</v>
      </c>
      <c r="H187" s="5">
        <v>6866</v>
      </c>
      <c r="I187" s="5">
        <v>3334</v>
      </c>
      <c r="J187" s="5">
        <v>2266</v>
      </c>
      <c r="K187" s="5">
        <v>6579</v>
      </c>
    </row>
    <row r="188" spans="1:11">
      <c r="A188" s="5">
        <v>1397</v>
      </c>
      <c r="B188" s="5">
        <v>3</v>
      </c>
      <c r="C188" s="5" t="s">
        <v>501</v>
      </c>
      <c r="D188" s="5" t="s">
        <v>502</v>
      </c>
      <c r="E188" s="5">
        <v>2599</v>
      </c>
      <c r="F188" s="5">
        <v>1936</v>
      </c>
      <c r="G188" s="5">
        <v>215</v>
      </c>
      <c r="H188" s="5">
        <v>904</v>
      </c>
      <c r="I188" s="5">
        <v>392</v>
      </c>
      <c r="J188" s="5">
        <v>426</v>
      </c>
      <c r="K188" s="5">
        <v>663</v>
      </c>
    </row>
    <row r="189" spans="1:11">
      <c r="A189" s="5">
        <v>1397</v>
      </c>
      <c r="B189" s="5">
        <v>4</v>
      </c>
      <c r="C189" s="5" t="s">
        <v>503</v>
      </c>
      <c r="D189" s="5" t="s">
        <v>504</v>
      </c>
      <c r="E189" s="5">
        <v>2479</v>
      </c>
      <c r="F189" s="5">
        <v>1826</v>
      </c>
      <c r="G189" s="5">
        <v>210</v>
      </c>
      <c r="H189" s="5">
        <v>804</v>
      </c>
      <c r="I189" s="5">
        <v>390</v>
      </c>
      <c r="J189" s="5">
        <v>423</v>
      </c>
      <c r="K189" s="5">
        <v>653</v>
      </c>
    </row>
    <row r="190" spans="1:11">
      <c r="A190" s="5">
        <v>1397</v>
      </c>
      <c r="B190" s="5">
        <v>4</v>
      </c>
      <c r="C190" s="5" t="s">
        <v>505</v>
      </c>
      <c r="D190" s="5" t="s">
        <v>506</v>
      </c>
      <c r="E190" s="5">
        <v>120</v>
      </c>
      <c r="F190" s="5">
        <v>110</v>
      </c>
      <c r="G190" s="5">
        <v>5</v>
      </c>
      <c r="H190" s="5">
        <v>100</v>
      </c>
      <c r="I190" s="5">
        <v>2</v>
      </c>
      <c r="J190" s="5">
        <v>3</v>
      </c>
      <c r="K190" s="5">
        <v>10</v>
      </c>
    </row>
    <row r="191" spans="1:11">
      <c r="A191" s="5">
        <v>1397</v>
      </c>
      <c r="B191" s="5">
        <v>3</v>
      </c>
      <c r="C191" s="5" t="s">
        <v>507</v>
      </c>
      <c r="D191" s="5" t="s">
        <v>508</v>
      </c>
      <c r="E191" s="5">
        <v>4856</v>
      </c>
      <c r="F191" s="5">
        <v>3591</v>
      </c>
      <c r="G191" s="5">
        <v>881</v>
      </c>
      <c r="H191" s="5">
        <v>1763</v>
      </c>
      <c r="I191" s="5">
        <v>419</v>
      </c>
      <c r="J191" s="5">
        <v>528</v>
      </c>
      <c r="K191" s="5">
        <v>1265</v>
      </c>
    </row>
    <row r="192" spans="1:11">
      <c r="A192" s="5">
        <v>1397</v>
      </c>
      <c r="B192" s="5">
        <v>4</v>
      </c>
      <c r="C192" s="5" t="s">
        <v>509</v>
      </c>
      <c r="D192" s="5" t="s">
        <v>508</v>
      </c>
      <c r="E192" s="5">
        <v>4856</v>
      </c>
      <c r="F192" s="5">
        <v>3591</v>
      </c>
      <c r="G192" s="5">
        <v>881</v>
      </c>
      <c r="H192" s="5">
        <v>1763</v>
      </c>
      <c r="I192" s="5">
        <v>419</v>
      </c>
      <c r="J192" s="5">
        <v>528</v>
      </c>
      <c r="K192" s="5">
        <v>1265</v>
      </c>
    </row>
    <row r="193" spans="1:11">
      <c r="A193" s="5">
        <v>1397</v>
      </c>
      <c r="B193" s="5">
        <v>3</v>
      </c>
      <c r="C193" s="5" t="s">
        <v>510</v>
      </c>
      <c r="D193" s="5" t="s">
        <v>511</v>
      </c>
      <c r="E193" s="5">
        <v>13975</v>
      </c>
      <c r="F193" s="5">
        <v>9324</v>
      </c>
      <c r="G193" s="5">
        <v>1290</v>
      </c>
      <c r="H193" s="5">
        <v>4199</v>
      </c>
      <c r="I193" s="5">
        <v>2523</v>
      </c>
      <c r="J193" s="5">
        <v>1312</v>
      </c>
      <c r="K193" s="5">
        <v>4651</v>
      </c>
    </row>
    <row r="194" spans="1:11">
      <c r="A194" s="5">
        <v>1397</v>
      </c>
      <c r="B194" s="5">
        <v>4</v>
      </c>
      <c r="C194" s="5" t="s">
        <v>512</v>
      </c>
      <c r="D194" s="5" t="s">
        <v>513</v>
      </c>
      <c r="E194" s="5">
        <v>2198</v>
      </c>
      <c r="F194" s="5">
        <v>1650</v>
      </c>
      <c r="G194" s="5">
        <v>868</v>
      </c>
      <c r="H194" s="5">
        <v>498</v>
      </c>
      <c r="I194" s="5">
        <v>168</v>
      </c>
      <c r="J194" s="5">
        <v>116</v>
      </c>
      <c r="K194" s="5">
        <v>548</v>
      </c>
    </row>
    <row r="195" spans="1:11">
      <c r="A195" s="5">
        <v>1397</v>
      </c>
      <c r="B195" s="5">
        <v>4</v>
      </c>
      <c r="C195" s="5" t="s">
        <v>514</v>
      </c>
      <c r="D195" s="5" t="s">
        <v>515</v>
      </c>
      <c r="E195" s="5">
        <v>288</v>
      </c>
      <c r="F195" s="5">
        <v>192</v>
      </c>
      <c r="G195" s="5">
        <v>60</v>
      </c>
      <c r="H195" s="5">
        <v>120</v>
      </c>
      <c r="I195" s="5">
        <v>3</v>
      </c>
      <c r="J195" s="5">
        <v>9</v>
      </c>
      <c r="K195" s="5">
        <v>96</v>
      </c>
    </row>
    <row r="196" spans="1:11">
      <c r="A196" s="5">
        <v>1397</v>
      </c>
      <c r="B196" s="5">
        <v>4</v>
      </c>
      <c r="C196" s="5" t="s">
        <v>516</v>
      </c>
      <c r="D196" s="5" t="s">
        <v>511</v>
      </c>
      <c r="E196" s="5">
        <v>11489</v>
      </c>
      <c r="F196" s="5">
        <v>7482</v>
      </c>
      <c r="G196" s="5">
        <v>362</v>
      </c>
      <c r="H196" s="5">
        <v>3581</v>
      </c>
      <c r="I196" s="5">
        <v>2352</v>
      </c>
      <c r="J196" s="5">
        <v>1187</v>
      </c>
      <c r="K196" s="5">
        <v>4007</v>
      </c>
    </row>
    <row r="197" spans="1:11">
      <c r="A197" s="5">
        <v>1397</v>
      </c>
      <c r="B197" s="5">
        <v>2</v>
      </c>
      <c r="C197" s="5" t="s">
        <v>517</v>
      </c>
      <c r="D197" s="5" t="s">
        <v>518</v>
      </c>
      <c r="E197" s="5">
        <v>11204</v>
      </c>
      <c r="F197" s="5">
        <v>8837</v>
      </c>
      <c r="G197" s="5">
        <v>4486</v>
      </c>
      <c r="H197" s="5">
        <v>3266</v>
      </c>
      <c r="I197" s="5">
        <v>537</v>
      </c>
      <c r="J197" s="5">
        <v>548</v>
      </c>
      <c r="K197" s="5">
        <v>2367</v>
      </c>
    </row>
    <row r="198" spans="1:11">
      <c r="A198" s="5">
        <v>1397</v>
      </c>
      <c r="B198" s="5">
        <v>3</v>
      </c>
      <c r="C198" s="5" t="s">
        <v>519</v>
      </c>
      <c r="D198" s="5" t="s">
        <v>518</v>
      </c>
      <c r="E198" s="5">
        <v>11204</v>
      </c>
      <c r="F198" s="5">
        <v>8837</v>
      </c>
      <c r="G198" s="5">
        <v>4486</v>
      </c>
      <c r="H198" s="5">
        <v>3266</v>
      </c>
      <c r="I198" s="5">
        <v>537</v>
      </c>
      <c r="J198" s="5">
        <v>548</v>
      </c>
      <c r="K198" s="5">
        <v>2367</v>
      </c>
    </row>
    <row r="199" spans="1:11">
      <c r="A199" s="5">
        <v>1397</v>
      </c>
      <c r="B199" s="5">
        <v>4</v>
      </c>
      <c r="C199" s="5" t="s">
        <v>520</v>
      </c>
      <c r="D199" s="5" t="s">
        <v>518</v>
      </c>
      <c r="E199" s="5">
        <v>11204</v>
      </c>
      <c r="F199" s="5">
        <v>8837</v>
      </c>
      <c r="G199" s="5">
        <v>4486</v>
      </c>
      <c r="H199" s="5">
        <v>3266</v>
      </c>
      <c r="I199" s="5">
        <v>537</v>
      </c>
      <c r="J199" s="5">
        <v>548</v>
      </c>
      <c r="K199" s="5">
        <v>2367</v>
      </c>
    </row>
    <row r="200" spans="1:11">
      <c r="A200" s="5">
        <v>1397</v>
      </c>
      <c r="B200" s="5">
        <v>2</v>
      </c>
      <c r="C200" s="5" t="s">
        <v>521</v>
      </c>
      <c r="D200" s="5" t="s">
        <v>522</v>
      </c>
      <c r="E200" s="5">
        <v>11281</v>
      </c>
      <c r="F200" s="5">
        <v>8753</v>
      </c>
      <c r="G200" s="5">
        <v>4334</v>
      </c>
      <c r="H200" s="5">
        <v>2496</v>
      </c>
      <c r="I200" s="5">
        <v>1026</v>
      </c>
      <c r="J200" s="5">
        <v>897</v>
      </c>
      <c r="K200" s="5">
        <v>2528</v>
      </c>
    </row>
    <row r="201" spans="1:11">
      <c r="A201" s="5">
        <v>1397</v>
      </c>
      <c r="B201" s="5">
        <v>3</v>
      </c>
      <c r="C201" s="5" t="s">
        <v>523</v>
      </c>
      <c r="D201" s="5" t="s">
        <v>524</v>
      </c>
      <c r="E201" s="5">
        <v>364</v>
      </c>
      <c r="F201" s="5">
        <v>325</v>
      </c>
      <c r="G201" s="5">
        <v>201</v>
      </c>
      <c r="H201" s="5">
        <v>122</v>
      </c>
      <c r="I201" s="5">
        <v>2</v>
      </c>
      <c r="J201" s="5">
        <v>0</v>
      </c>
      <c r="K201" s="5">
        <v>39</v>
      </c>
    </row>
    <row r="202" spans="1:11">
      <c r="A202" s="5">
        <v>1397</v>
      </c>
      <c r="B202" s="5">
        <v>9</v>
      </c>
      <c r="C202" s="5" t="s">
        <v>525</v>
      </c>
      <c r="D202" s="5" t="s">
        <v>526</v>
      </c>
      <c r="E202" s="5">
        <v>364</v>
      </c>
      <c r="F202" s="5">
        <v>325</v>
      </c>
      <c r="G202" s="5">
        <v>201</v>
      </c>
      <c r="H202" s="5">
        <v>122</v>
      </c>
      <c r="I202" s="5">
        <v>2</v>
      </c>
      <c r="J202" s="5">
        <v>0</v>
      </c>
      <c r="K202" s="5">
        <v>39</v>
      </c>
    </row>
    <row r="203" spans="1:11">
      <c r="A203" s="5">
        <v>1397</v>
      </c>
      <c r="B203" s="5">
        <v>3</v>
      </c>
      <c r="C203" s="5" t="s">
        <v>527</v>
      </c>
      <c r="D203" s="5" t="s">
        <v>528</v>
      </c>
      <c r="E203" s="5">
        <v>404</v>
      </c>
      <c r="F203" s="5">
        <v>372</v>
      </c>
      <c r="G203" s="5">
        <v>326</v>
      </c>
      <c r="H203" s="5">
        <v>33</v>
      </c>
      <c r="I203" s="5">
        <v>6</v>
      </c>
      <c r="J203" s="5">
        <v>7</v>
      </c>
      <c r="K203" s="5">
        <v>32</v>
      </c>
    </row>
    <row r="204" spans="1:11">
      <c r="A204" s="5">
        <v>1397</v>
      </c>
      <c r="B204" s="5">
        <v>4</v>
      </c>
      <c r="C204" s="5" t="s">
        <v>529</v>
      </c>
      <c r="D204" s="5" t="s">
        <v>528</v>
      </c>
      <c r="E204" s="5">
        <v>404</v>
      </c>
      <c r="F204" s="5">
        <v>372</v>
      </c>
      <c r="G204" s="5">
        <v>326</v>
      </c>
      <c r="H204" s="5">
        <v>33</v>
      </c>
      <c r="I204" s="5">
        <v>6</v>
      </c>
      <c r="J204" s="5">
        <v>7</v>
      </c>
      <c r="K204" s="5">
        <v>32</v>
      </c>
    </row>
    <row r="205" spans="1:11">
      <c r="A205" s="5">
        <v>1397</v>
      </c>
      <c r="B205" s="5">
        <v>3</v>
      </c>
      <c r="C205" s="5" t="s">
        <v>530</v>
      </c>
      <c r="D205" s="5" t="s">
        <v>531</v>
      </c>
      <c r="E205" s="5">
        <v>961</v>
      </c>
      <c r="F205" s="5">
        <v>840</v>
      </c>
      <c r="G205" s="5">
        <v>657</v>
      </c>
      <c r="H205" s="5">
        <v>122</v>
      </c>
      <c r="I205" s="5">
        <v>32</v>
      </c>
      <c r="J205" s="5">
        <v>29</v>
      </c>
      <c r="K205" s="5">
        <v>121</v>
      </c>
    </row>
    <row r="206" spans="1:11">
      <c r="A206" s="5">
        <v>1397</v>
      </c>
      <c r="B206" s="5">
        <v>4</v>
      </c>
      <c r="C206" s="5" t="s">
        <v>532</v>
      </c>
      <c r="D206" s="5" t="s">
        <v>531</v>
      </c>
      <c r="E206" s="5">
        <v>961</v>
      </c>
      <c r="F206" s="5">
        <v>840</v>
      </c>
      <c r="G206" s="5">
        <v>657</v>
      </c>
      <c r="H206" s="5">
        <v>122</v>
      </c>
      <c r="I206" s="5">
        <v>32</v>
      </c>
      <c r="J206" s="5">
        <v>29</v>
      </c>
      <c r="K206" s="5">
        <v>121</v>
      </c>
    </row>
    <row r="207" spans="1:11">
      <c r="A207" s="5">
        <v>1397</v>
      </c>
      <c r="B207" s="5">
        <v>3</v>
      </c>
      <c r="C207" s="5" t="s">
        <v>533</v>
      </c>
      <c r="D207" s="5" t="s">
        <v>534</v>
      </c>
      <c r="E207" s="5">
        <v>7950</v>
      </c>
      <c r="F207" s="5">
        <v>5949</v>
      </c>
      <c r="G207" s="5">
        <v>2383</v>
      </c>
      <c r="H207" s="5">
        <v>1856</v>
      </c>
      <c r="I207" s="5">
        <v>913</v>
      </c>
      <c r="J207" s="5">
        <v>797</v>
      </c>
      <c r="K207" s="5">
        <v>2002</v>
      </c>
    </row>
    <row r="208" spans="1:11">
      <c r="A208" s="5">
        <v>1397</v>
      </c>
      <c r="B208" s="5">
        <v>4</v>
      </c>
      <c r="C208" s="5" t="s">
        <v>535</v>
      </c>
      <c r="D208" s="5" t="s">
        <v>534</v>
      </c>
      <c r="E208" s="5">
        <v>7950</v>
      </c>
      <c r="F208" s="5">
        <v>5949</v>
      </c>
      <c r="G208" s="5">
        <v>2383</v>
      </c>
      <c r="H208" s="5">
        <v>1856</v>
      </c>
      <c r="I208" s="5">
        <v>913</v>
      </c>
      <c r="J208" s="5">
        <v>797</v>
      </c>
      <c r="K208" s="5">
        <v>2002</v>
      </c>
    </row>
    <row r="209" spans="1:11">
      <c r="A209" s="5">
        <v>1397</v>
      </c>
      <c r="B209" s="5">
        <v>7</v>
      </c>
      <c r="C209" s="5" t="s">
        <v>536</v>
      </c>
      <c r="D209" s="5" t="s">
        <v>537</v>
      </c>
      <c r="E209" s="5">
        <v>1602</v>
      </c>
      <c r="F209" s="5">
        <v>1268</v>
      </c>
      <c r="G209" s="5">
        <v>767</v>
      </c>
      <c r="H209" s="5">
        <v>363</v>
      </c>
      <c r="I209" s="5">
        <v>73</v>
      </c>
      <c r="J209" s="5">
        <v>64</v>
      </c>
      <c r="K209" s="5">
        <v>334</v>
      </c>
    </row>
    <row r="210" spans="1:11">
      <c r="A210" s="5">
        <v>1397</v>
      </c>
      <c r="B210" s="5">
        <v>9</v>
      </c>
      <c r="C210" s="5" t="s">
        <v>538</v>
      </c>
      <c r="D210" s="5" t="s">
        <v>537</v>
      </c>
      <c r="E210" s="5">
        <v>1602</v>
      </c>
      <c r="F210" s="5">
        <v>1268</v>
      </c>
      <c r="G210" s="5">
        <v>767</v>
      </c>
      <c r="H210" s="5">
        <v>363</v>
      </c>
      <c r="I210" s="5">
        <v>73</v>
      </c>
      <c r="J210" s="5">
        <v>64</v>
      </c>
      <c r="K210" s="5">
        <v>334</v>
      </c>
    </row>
    <row r="211" spans="1:11">
      <c r="A211" s="5">
        <v>1397</v>
      </c>
      <c r="B211" s="5">
        <v>2</v>
      </c>
      <c r="C211" s="5" t="s">
        <v>539</v>
      </c>
      <c r="D211" s="5" t="s">
        <v>540</v>
      </c>
      <c r="E211" s="5">
        <v>3622</v>
      </c>
      <c r="F211" s="5">
        <v>2875</v>
      </c>
      <c r="G211" s="5">
        <v>540</v>
      </c>
      <c r="H211" s="5">
        <v>1174</v>
      </c>
      <c r="I211" s="5">
        <v>705</v>
      </c>
      <c r="J211" s="5">
        <v>456</v>
      </c>
      <c r="K211" s="5">
        <v>747</v>
      </c>
    </row>
    <row r="212" spans="1:11">
      <c r="A212" s="5">
        <v>1397</v>
      </c>
      <c r="B212" s="5">
        <v>7</v>
      </c>
      <c r="C212" s="5" t="s">
        <v>541</v>
      </c>
      <c r="D212" s="5" t="s">
        <v>542</v>
      </c>
      <c r="E212" s="5">
        <v>3622</v>
      </c>
      <c r="F212" s="5">
        <v>2875</v>
      </c>
      <c r="G212" s="5">
        <v>540</v>
      </c>
      <c r="H212" s="5">
        <v>1174</v>
      </c>
      <c r="I212" s="5">
        <v>705</v>
      </c>
      <c r="J212" s="5">
        <v>456</v>
      </c>
      <c r="K212" s="5">
        <v>747</v>
      </c>
    </row>
    <row r="213" spans="1:11">
      <c r="A213" s="5">
        <v>1397</v>
      </c>
      <c r="B213" s="5">
        <v>19</v>
      </c>
      <c r="C213" s="5" t="s">
        <v>543</v>
      </c>
      <c r="D213" s="5" t="s">
        <v>544</v>
      </c>
      <c r="E213" s="5">
        <v>400</v>
      </c>
      <c r="F213" s="5">
        <v>326</v>
      </c>
      <c r="G213" s="5">
        <v>39</v>
      </c>
      <c r="H213" s="5">
        <v>93</v>
      </c>
      <c r="I213" s="5">
        <v>118</v>
      </c>
      <c r="J213" s="5">
        <v>76</v>
      </c>
      <c r="K213" s="5">
        <v>74</v>
      </c>
    </row>
    <row r="214" spans="1:11">
      <c r="A214" s="5">
        <v>1397</v>
      </c>
      <c r="B214" s="5">
        <v>4</v>
      </c>
      <c r="C214" s="5" t="s">
        <v>545</v>
      </c>
      <c r="D214" s="5" t="s">
        <v>546</v>
      </c>
      <c r="E214" s="5">
        <v>1332</v>
      </c>
      <c r="F214" s="5">
        <v>1023</v>
      </c>
      <c r="G214" s="5">
        <v>335</v>
      </c>
      <c r="H214" s="5">
        <v>246</v>
      </c>
      <c r="I214" s="5">
        <v>305</v>
      </c>
      <c r="J214" s="5">
        <v>137</v>
      </c>
      <c r="K214" s="5">
        <v>309</v>
      </c>
    </row>
    <row r="215" spans="1:11">
      <c r="A215" s="5">
        <v>1397</v>
      </c>
      <c r="B215" s="5">
        <v>4</v>
      </c>
      <c r="C215" s="5" t="s">
        <v>547</v>
      </c>
      <c r="D215" s="5" t="s">
        <v>548</v>
      </c>
      <c r="E215" s="5">
        <v>138</v>
      </c>
      <c r="F215" s="5">
        <v>76</v>
      </c>
      <c r="G215" s="5">
        <v>28</v>
      </c>
      <c r="H215" s="5">
        <v>27</v>
      </c>
      <c r="I215" s="5">
        <v>7</v>
      </c>
      <c r="J215" s="5">
        <v>14</v>
      </c>
      <c r="K215" s="5">
        <v>62</v>
      </c>
    </row>
    <row r="216" spans="1:11">
      <c r="A216" s="5">
        <v>1397</v>
      </c>
      <c r="B216" s="5">
        <v>4</v>
      </c>
      <c r="C216" s="5" t="s">
        <v>549</v>
      </c>
      <c r="D216" s="5" t="s">
        <v>550</v>
      </c>
      <c r="E216" s="5">
        <v>1752</v>
      </c>
      <c r="F216" s="5">
        <v>1450</v>
      </c>
      <c r="G216" s="5">
        <v>138</v>
      </c>
      <c r="H216" s="5">
        <v>808</v>
      </c>
      <c r="I216" s="5">
        <v>275</v>
      </c>
      <c r="J216" s="5">
        <v>229</v>
      </c>
      <c r="K216" s="5">
        <v>302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7" t="s">
        <v>165</v>
      </c>
      <c r="B1" s="7"/>
      <c r="C1" s="8" t="str">
        <f>CONCATENATE("3-",'فهرست جداول'!B4,"-",MID('فهرست جداول'!B1, 58,10))</f>
        <v>3-شاغلان کارگاه‏ها بر حسب وضع سواد، مدرک تحصیلی و فعالیت-97 کل کشور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.75" thickBot="1">
      <c r="A2" s="35" t="s">
        <v>128</v>
      </c>
      <c r="B2" s="35" t="s">
        <v>157</v>
      </c>
      <c r="C2" s="35" t="s">
        <v>0</v>
      </c>
      <c r="D2" s="36" t="s">
        <v>1</v>
      </c>
      <c r="E2" s="27" t="s">
        <v>11</v>
      </c>
      <c r="F2" s="27" t="s">
        <v>4</v>
      </c>
      <c r="G2" s="27" t="s">
        <v>12</v>
      </c>
      <c r="H2" s="23" t="s">
        <v>13</v>
      </c>
      <c r="I2" s="23"/>
      <c r="J2" s="23"/>
      <c r="K2" s="23"/>
      <c r="L2" s="23"/>
      <c r="M2" s="23"/>
      <c r="N2" s="23"/>
    </row>
    <row r="3" spans="1:14" ht="30" customHeight="1" thickBot="1">
      <c r="A3" s="37" t="s">
        <v>128</v>
      </c>
      <c r="B3" s="37"/>
      <c r="C3" s="37"/>
      <c r="D3" s="38"/>
      <c r="E3" s="31"/>
      <c r="F3" s="31"/>
      <c r="G3" s="31"/>
      <c r="H3" s="39" t="s">
        <v>2</v>
      </c>
      <c r="I3" s="33" t="s">
        <v>14</v>
      </c>
      <c r="J3" s="39" t="s">
        <v>15</v>
      </c>
      <c r="K3" s="33" t="s">
        <v>16</v>
      </c>
      <c r="L3" s="39" t="s">
        <v>17</v>
      </c>
      <c r="M3" s="33" t="s">
        <v>18</v>
      </c>
      <c r="N3" s="39" t="s">
        <v>19</v>
      </c>
    </row>
    <row r="4" spans="1:14">
      <c r="A4" s="5">
        <v>1397</v>
      </c>
      <c r="B4" s="5">
        <v>1</v>
      </c>
      <c r="C4" s="5" t="s">
        <v>168</v>
      </c>
      <c r="D4" s="5" t="s">
        <v>169</v>
      </c>
      <c r="E4" s="5">
        <v>6110</v>
      </c>
      <c r="F4" s="5">
        <v>1268592</v>
      </c>
      <c r="G4" s="5">
        <v>14638</v>
      </c>
      <c r="H4" s="5">
        <v>1253953</v>
      </c>
      <c r="I4" s="5">
        <v>298685</v>
      </c>
      <c r="J4" s="5">
        <v>537865</v>
      </c>
      <c r="K4" s="5">
        <v>147211</v>
      </c>
      <c r="L4" s="5">
        <v>222848</v>
      </c>
      <c r="M4" s="5">
        <v>43334</v>
      </c>
      <c r="N4" s="5">
        <v>4012</v>
      </c>
    </row>
    <row r="5" spans="1:14">
      <c r="A5" s="5">
        <v>1397</v>
      </c>
      <c r="B5" s="5">
        <v>2</v>
      </c>
      <c r="C5" s="5" t="s">
        <v>170</v>
      </c>
      <c r="D5" s="5" t="s">
        <v>171</v>
      </c>
      <c r="E5" s="5">
        <v>1057</v>
      </c>
      <c r="F5" s="5">
        <v>214205</v>
      </c>
      <c r="G5" s="5">
        <v>4039</v>
      </c>
      <c r="H5" s="5">
        <v>210165</v>
      </c>
      <c r="I5" s="5">
        <v>57829</v>
      </c>
      <c r="J5" s="5">
        <v>92793</v>
      </c>
      <c r="K5" s="5">
        <v>19874</v>
      </c>
      <c r="L5" s="5">
        <v>33589</v>
      </c>
      <c r="M5" s="5">
        <v>5251</v>
      </c>
      <c r="N5" s="5">
        <v>829</v>
      </c>
    </row>
    <row r="6" spans="1:14">
      <c r="A6" s="5">
        <v>1397</v>
      </c>
      <c r="B6" s="5">
        <v>3</v>
      </c>
      <c r="C6" s="5" t="s">
        <v>172</v>
      </c>
      <c r="D6" s="5" t="s">
        <v>173</v>
      </c>
      <c r="E6" s="5">
        <v>206</v>
      </c>
      <c r="F6" s="5">
        <v>27934</v>
      </c>
      <c r="G6" s="5">
        <v>1009</v>
      </c>
      <c r="H6" s="5">
        <v>26925</v>
      </c>
      <c r="I6" s="5">
        <v>10995</v>
      </c>
      <c r="J6" s="5">
        <v>9708</v>
      </c>
      <c r="K6" s="5">
        <v>1845</v>
      </c>
      <c r="L6" s="5">
        <v>3599</v>
      </c>
      <c r="M6" s="5">
        <v>519</v>
      </c>
      <c r="N6" s="5">
        <v>258</v>
      </c>
    </row>
    <row r="7" spans="1:14">
      <c r="A7" s="5">
        <v>1397</v>
      </c>
      <c r="B7" s="5">
        <v>4</v>
      </c>
      <c r="C7" s="5" t="s">
        <v>174</v>
      </c>
      <c r="D7" s="5" t="s">
        <v>173</v>
      </c>
      <c r="E7" s="5">
        <v>206</v>
      </c>
      <c r="F7" s="5">
        <v>27934</v>
      </c>
      <c r="G7" s="5">
        <v>1009</v>
      </c>
      <c r="H7" s="5">
        <v>26925</v>
      </c>
      <c r="I7" s="5">
        <v>10995</v>
      </c>
      <c r="J7" s="5">
        <v>9708</v>
      </c>
      <c r="K7" s="5">
        <v>1845</v>
      </c>
      <c r="L7" s="5">
        <v>3599</v>
      </c>
      <c r="M7" s="5">
        <v>519</v>
      </c>
      <c r="N7" s="5">
        <v>258</v>
      </c>
    </row>
    <row r="8" spans="1:14">
      <c r="A8" s="5">
        <v>1397</v>
      </c>
      <c r="B8" s="5">
        <v>3</v>
      </c>
      <c r="C8" s="5" t="s">
        <v>175</v>
      </c>
      <c r="D8" s="5" t="s">
        <v>176</v>
      </c>
      <c r="E8" s="5">
        <v>42</v>
      </c>
      <c r="F8" s="5">
        <v>5011</v>
      </c>
      <c r="G8" s="5">
        <v>251</v>
      </c>
      <c r="H8" s="5">
        <v>4760</v>
      </c>
      <c r="I8" s="5">
        <v>1722</v>
      </c>
      <c r="J8" s="5">
        <v>1792</v>
      </c>
      <c r="K8" s="5">
        <v>440</v>
      </c>
      <c r="L8" s="5">
        <v>637</v>
      </c>
      <c r="M8" s="5">
        <v>144</v>
      </c>
      <c r="N8" s="5">
        <v>27</v>
      </c>
    </row>
    <row r="9" spans="1:14">
      <c r="A9" s="5">
        <v>1397</v>
      </c>
      <c r="B9" s="5">
        <v>4</v>
      </c>
      <c r="C9" s="5" t="s">
        <v>177</v>
      </c>
      <c r="D9" s="5" t="s">
        <v>176</v>
      </c>
      <c r="E9" s="5">
        <v>42</v>
      </c>
      <c r="F9" s="5">
        <v>5011</v>
      </c>
      <c r="G9" s="5">
        <v>251</v>
      </c>
      <c r="H9" s="5">
        <v>4760</v>
      </c>
      <c r="I9" s="5">
        <v>1722</v>
      </c>
      <c r="J9" s="5">
        <v>1792</v>
      </c>
      <c r="K9" s="5">
        <v>440</v>
      </c>
      <c r="L9" s="5">
        <v>637</v>
      </c>
      <c r="M9" s="5">
        <v>144</v>
      </c>
      <c r="N9" s="5">
        <v>27</v>
      </c>
    </row>
    <row r="10" spans="1:14">
      <c r="A10" s="5">
        <v>1397</v>
      </c>
      <c r="B10" s="5">
        <v>3</v>
      </c>
      <c r="C10" s="5" t="s">
        <v>178</v>
      </c>
      <c r="D10" s="5" t="s">
        <v>179</v>
      </c>
      <c r="E10" s="5">
        <v>124</v>
      </c>
      <c r="F10" s="5">
        <v>16151</v>
      </c>
      <c r="G10" s="5">
        <v>507</v>
      </c>
      <c r="H10" s="5">
        <v>15644</v>
      </c>
      <c r="I10" s="5">
        <v>5278</v>
      </c>
      <c r="J10" s="5">
        <v>6275</v>
      </c>
      <c r="K10" s="5">
        <v>1375</v>
      </c>
      <c r="L10" s="5">
        <v>2255</v>
      </c>
      <c r="M10" s="5">
        <v>431</v>
      </c>
      <c r="N10" s="5">
        <v>30</v>
      </c>
    </row>
    <row r="11" spans="1:14">
      <c r="A11" s="5">
        <v>1397</v>
      </c>
      <c r="B11" s="5">
        <v>4</v>
      </c>
      <c r="C11" s="5" t="s">
        <v>180</v>
      </c>
      <c r="D11" s="5" t="s">
        <v>179</v>
      </c>
      <c r="E11" s="5">
        <v>124</v>
      </c>
      <c r="F11" s="5">
        <v>16151</v>
      </c>
      <c r="G11" s="5">
        <v>507</v>
      </c>
      <c r="H11" s="5">
        <v>15644</v>
      </c>
      <c r="I11" s="5">
        <v>5278</v>
      </c>
      <c r="J11" s="5">
        <v>6275</v>
      </c>
      <c r="K11" s="5">
        <v>1375</v>
      </c>
      <c r="L11" s="5">
        <v>2255</v>
      </c>
      <c r="M11" s="5">
        <v>431</v>
      </c>
      <c r="N11" s="5">
        <v>30</v>
      </c>
    </row>
    <row r="12" spans="1:14">
      <c r="A12" s="5">
        <v>1397</v>
      </c>
      <c r="B12" s="5">
        <v>3</v>
      </c>
      <c r="C12" s="5" t="s">
        <v>181</v>
      </c>
      <c r="D12" s="5" t="s">
        <v>182</v>
      </c>
      <c r="E12" s="5">
        <v>49</v>
      </c>
      <c r="F12" s="5">
        <v>9799</v>
      </c>
      <c r="G12" s="5">
        <v>57</v>
      </c>
      <c r="H12" s="5">
        <v>9742</v>
      </c>
      <c r="I12" s="5">
        <v>2014</v>
      </c>
      <c r="J12" s="5">
        <v>3904</v>
      </c>
      <c r="K12" s="5">
        <v>1041</v>
      </c>
      <c r="L12" s="5">
        <v>2342</v>
      </c>
      <c r="M12" s="5">
        <v>393</v>
      </c>
      <c r="N12" s="5">
        <v>48</v>
      </c>
    </row>
    <row r="13" spans="1:14">
      <c r="A13" s="5">
        <v>1397</v>
      </c>
      <c r="B13" s="5">
        <v>4</v>
      </c>
      <c r="C13" s="5" t="s">
        <v>183</v>
      </c>
      <c r="D13" s="5" t="s">
        <v>182</v>
      </c>
      <c r="E13" s="5">
        <v>49</v>
      </c>
      <c r="F13" s="5">
        <v>9799</v>
      </c>
      <c r="G13" s="5">
        <v>57</v>
      </c>
      <c r="H13" s="5">
        <v>9742</v>
      </c>
      <c r="I13" s="5">
        <v>2014</v>
      </c>
      <c r="J13" s="5">
        <v>3904</v>
      </c>
      <c r="K13" s="5">
        <v>1041</v>
      </c>
      <c r="L13" s="5">
        <v>2342</v>
      </c>
      <c r="M13" s="5">
        <v>393</v>
      </c>
      <c r="N13" s="5">
        <v>48</v>
      </c>
    </row>
    <row r="14" spans="1:14">
      <c r="A14" s="5">
        <v>1397</v>
      </c>
      <c r="B14" s="5">
        <v>3</v>
      </c>
      <c r="C14" s="5" t="s">
        <v>184</v>
      </c>
      <c r="D14" s="5" t="s">
        <v>185</v>
      </c>
      <c r="E14" s="5">
        <v>146</v>
      </c>
      <c r="F14" s="5">
        <v>49828</v>
      </c>
      <c r="G14" s="5">
        <v>155</v>
      </c>
      <c r="H14" s="5">
        <v>49673</v>
      </c>
      <c r="I14" s="5">
        <v>9901</v>
      </c>
      <c r="J14" s="5">
        <v>23276</v>
      </c>
      <c r="K14" s="5">
        <v>5967</v>
      </c>
      <c r="L14" s="5">
        <v>9014</v>
      </c>
      <c r="M14" s="5">
        <v>1379</v>
      </c>
      <c r="N14" s="5">
        <v>137</v>
      </c>
    </row>
    <row r="15" spans="1:14">
      <c r="A15" s="5">
        <v>1397</v>
      </c>
      <c r="B15" s="5">
        <v>4</v>
      </c>
      <c r="C15" s="5" t="s">
        <v>186</v>
      </c>
      <c r="D15" s="5" t="s">
        <v>185</v>
      </c>
      <c r="E15" s="5">
        <v>146</v>
      </c>
      <c r="F15" s="5">
        <v>49828</v>
      </c>
      <c r="G15" s="5">
        <v>155</v>
      </c>
      <c r="H15" s="5">
        <v>49673</v>
      </c>
      <c r="I15" s="5">
        <v>9901</v>
      </c>
      <c r="J15" s="5">
        <v>23276</v>
      </c>
      <c r="K15" s="5">
        <v>5967</v>
      </c>
      <c r="L15" s="5">
        <v>9014</v>
      </c>
      <c r="M15" s="5">
        <v>1379</v>
      </c>
      <c r="N15" s="5">
        <v>137</v>
      </c>
    </row>
    <row r="16" spans="1:14">
      <c r="A16" s="5">
        <v>1397</v>
      </c>
      <c r="B16" s="5">
        <v>3</v>
      </c>
      <c r="C16" s="5" t="s">
        <v>187</v>
      </c>
      <c r="D16" s="5" t="s">
        <v>188</v>
      </c>
      <c r="E16" s="5">
        <v>70</v>
      </c>
      <c r="F16" s="5">
        <v>8004</v>
      </c>
      <c r="G16" s="5">
        <v>57</v>
      </c>
      <c r="H16" s="5">
        <v>7947</v>
      </c>
      <c r="I16" s="5">
        <v>2305</v>
      </c>
      <c r="J16" s="5">
        <v>3433</v>
      </c>
      <c r="K16" s="5">
        <v>565</v>
      </c>
      <c r="L16" s="5">
        <v>1413</v>
      </c>
      <c r="M16" s="5">
        <v>210</v>
      </c>
      <c r="N16" s="5">
        <v>21</v>
      </c>
    </row>
    <row r="17" spans="1:14">
      <c r="A17" s="5">
        <v>1397</v>
      </c>
      <c r="B17" s="5">
        <v>4</v>
      </c>
      <c r="C17" s="5" t="s">
        <v>189</v>
      </c>
      <c r="D17" s="5" t="s">
        <v>190</v>
      </c>
      <c r="E17" s="5">
        <v>53</v>
      </c>
      <c r="F17" s="5">
        <v>6145</v>
      </c>
      <c r="G17" s="5">
        <v>55</v>
      </c>
      <c r="H17" s="5">
        <v>6090</v>
      </c>
      <c r="I17" s="5">
        <v>1765</v>
      </c>
      <c r="J17" s="5">
        <v>2700</v>
      </c>
      <c r="K17" s="5">
        <v>399</v>
      </c>
      <c r="L17" s="5">
        <v>1061</v>
      </c>
      <c r="M17" s="5">
        <v>154</v>
      </c>
      <c r="N17" s="5">
        <v>11</v>
      </c>
    </row>
    <row r="18" spans="1:14">
      <c r="A18" s="5">
        <v>1397</v>
      </c>
      <c r="B18" s="5">
        <v>4</v>
      </c>
      <c r="C18" s="5" t="s">
        <v>191</v>
      </c>
      <c r="D18" s="5" t="s">
        <v>192</v>
      </c>
      <c r="E18" s="5">
        <v>17</v>
      </c>
      <c r="F18" s="5">
        <v>1859</v>
      </c>
      <c r="G18" s="5">
        <v>2</v>
      </c>
      <c r="H18" s="5">
        <v>1857</v>
      </c>
      <c r="I18" s="5">
        <v>540</v>
      </c>
      <c r="J18" s="5">
        <v>733</v>
      </c>
      <c r="K18" s="5">
        <v>166</v>
      </c>
      <c r="L18" s="5">
        <v>352</v>
      </c>
      <c r="M18" s="5">
        <v>56</v>
      </c>
      <c r="N18" s="5">
        <v>10</v>
      </c>
    </row>
    <row r="19" spans="1:14">
      <c r="A19" s="5">
        <v>1397</v>
      </c>
      <c r="B19" s="5">
        <v>3</v>
      </c>
      <c r="C19" s="5" t="s">
        <v>193</v>
      </c>
      <c r="D19" s="5" t="s">
        <v>194</v>
      </c>
      <c r="E19" s="5">
        <v>360</v>
      </c>
      <c r="F19" s="5">
        <v>91546</v>
      </c>
      <c r="G19" s="5">
        <v>1872</v>
      </c>
      <c r="H19" s="5">
        <v>89674</v>
      </c>
      <c r="I19" s="5">
        <v>24367</v>
      </c>
      <c r="J19" s="5">
        <v>41939</v>
      </c>
      <c r="K19" s="5">
        <v>8135</v>
      </c>
      <c r="L19" s="5">
        <v>13175</v>
      </c>
      <c r="M19" s="5">
        <v>1905</v>
      </c>
      <c r="N19" s="5">
        <v>154</v>
      </c>
    </row>
    <row r="20" spans="1:14">
      <c r="A20" s="5">
        <v>1397</v>
      </c>
      <c r="B20" s="5">
        <v>4</v>
      </c>
      <c r="C20" s="5" t="s">
        <v>195</v>
      </c>
      <c r="D20" s="5" t="s">
        <v>194</v>
      </c>
      <c r="E20" s="5">
        <v>114</v>
      </c>
      <c r="F20" s="5">
        <v>21903</v>
      </c>
      <c r="G20" s="5">
        <v>255</v>
      </c>
      <c r="H20" s="5">
        <v>21648</v>
      </c>
      <c r="I20" s="5">
        <v>5386</v>
      </c>
      <c r="J20" s="5">
        <v>11297</v>
      </c>
      <c r="K20" s="5">
        <v>1818</v>
      </c>
      <c r="L20" s="5">
        <v>2740</v>
      </c>
      <c r="M20" s="5">
        <v>380</v>
      </c>
      <c r="N20" s="5">
        <v>28</v>
      </c>
    </row>
    <row r="21" spans="1:14">
      <c r="A21" s="5">
        <v>1397</v>
      </c>
      <c r="B21" s="5">
        <v>4</v>
      </c>
      <c r="C21" s="5" t="s">
        <v>196</v>
      </c>
      <c r="D21" s="5" t="s">
        <v>197</v>
      </c>
      <c r="E21" s="5">
        <v>56</v>
      </c>
      <c r="F21" s="5">
        <v>22030</v>
      </c>
      <c r="G21" s="5">
        <v>592</v>
      </c>
      <c r="H21" s="5">
        <v>21438</v>
      </c>
      <c r="I21" s="5">
        <v>8894</v>
      </c>
      <c r="J21" s="5">
        <v>7624</v>
      </c>
      <c r="K21" s="5">
        <v>1908</v>
      </c>
      <c r="L21" s="5">
        <v>2655</v>
      </c>
      <c r="M21" s="5">
        <v>334</v>
      </c>
      <c r="N21" s="5">
        <v>23</v>
      </c>
    </row>
    <row r="22" spans="1:14">
      <c r="A22" s="5">
        <v>1397</v>
      </c>
      <c r="B22" s="5">
        <v>4</v>
      </c>
      <c r="C22" s="5" t="s">
        <v>198</v>
      </c>
      <c r="D22" s="5" t="s">
        <v>199</v>
      </c>
      <c r="E22" s="5">
        <v>60</v>
      </c>
      <c r="F22" s="5">
        <v>22226</v>
      </c>
      <c r="G22" s="5">
        <v>272</v>
      </c>
      <c r="H22" s="5">
        <v>21954</v>
      </c>
      <c r="I22" s="5">
        <v>4318</v>
      </c>
      <c r="J22" s="5">
        <v>12521</v>
      </c>
      <c r="K22" s="5">
        <v>1434</v>
      </c>
      <c r="L22" s="5">
        <v>3210</v>
      </c>
      <c r="M22" s="5">
        <v>450</v>
      </c>
      <c r="N22" s="5">
        <v>21</v>
      </c>
    </row>
    <row r="23" spans="1:14">
      <c r="A23" s="5">
        <v>1397</v>
      </c>
      <c r="B23" s="5">
        <v>4</v>
      </c>
      <c r="C23" s="5" t="s">
        <v>200</v>
      </c>
      <c r="D23" s="5" t="s">
        <v>201</v>
      </c>
      <c r="E23" s="5">
        <v>15</v>
      </c>
      <c r="F23" s="5">
        <v>3198</v>
      </c>
      <c r="G23" s="5">
        <v>15</v>
      </c>
      <c r="H23" s="5">
        <v>3183</v>
      </c>
      <c r="I23" s="5">
        <v>883</v>
      </c>
      <c r="J23" s="5">
        <v>1424</v>
      </c>
      <c r="K23" s="5">
        <v>276</v>
      </c>
      <c r="L23" s="5">
        <v>514</v>
      </c>
      <c r="M23" s="5">
        <v>80</v>
      </c>
      <c r="N23" s="5">
        <v>6</v>
      </c>
    </row>
    <row r="24" spans="1:14">
      <c r="A24" s="5">
        <v>1397</v>
      </c>
      <c r="B24" s="5">
        <v>4</v>
      </c>
      <c r="C24" s="5" t="s">
        <v>202</v>
      </c>
      <c r="D24" s="5" t="s">
        <v>203</v>
      </c>
      <c r="E24" s="5">
        <v>35</v>
      </c>
      <c r="F24" s="5">
        <v>5628</v>
      </c>
      <c r="G24" s="5">
        <v>98</v>
      </c>
      <c r="H24" s="5">
        <v>5530</v>
      </c>
      <c r="I24" s="5">
        <v>1435</v>
      </c>
      <c r="J24" s="5">
        <v>2482</v>
      </c>
      <c r="K24" s="5">
        <v>449</v>
      </c>
      <c r="L24" s="5">
        <v>960</v>
      </c>
      <c r="M24" s="5">
        <v>169</v>
      </c>
      <c r="N24" s="5">
        <v>37</v>
      </c>
    </row>
    <row r="25" spans="1:14">
      <c r="A25" s="5">
        <v>1397</v>
      </c>
      <c r="B25" s="5">
        <v>4</v>
      </c>
      <c r="C25" s="5" t="s">
        <v>204</v>
      </c>
      <c r="D25" s="5" t="s">
        <v>205</v>
      </c>
      <c r="E25" s="5">
        <v>81</v>
      </c>
      <c r="F25" s="5">
        <v>16561</v>
      </c>
      <c r="G25" s="5">
        <v>640</v>
      </c>
      <c r="H25" s="5">
        <v>15921</v>
      </c>
      <c r="I25" s="5">
        <v>3451</v>
      </c>
      <c r="J25" s="5">
        <v>6592</v>
      </c>
      <c r="K25" s="5">
        <v>2251</v>
      </c>
      <c r="L25" s="5">
        <v>3096</v>
      </c>
      <c r="M25" s="5">
        <v>493</v>
      </c>
      <c r="N25" s="5">
        <v>39</v>
      </c>
    </row>
    <row r="26" spans="1:14">
      <c r="A26" s="5">
        <v>1397</v>
      </c>
      <c r="B26" s="5">
        <v>3</v>
      </c>
      <c r="C26" s="5" t="s">
        <v>206</v>
      </c>
      <c r="D26" s="5" t="s">
        <v>207</v>
      </c>
      <c r="E26" s="5">
        <v>60</v>
      </c>
      <c r="F26" s="5">
        <v>5933</v>
      </c>
      <c r="G26" s="5">
        <v>132</v>
      </c>
      <c r="H26" s="5">
        <v>5801</v>
      </c>
      <c r="I26" s="5">
        <v>1249</v>
      </c>
      <c r="J26" s="5">
        <v>2466</v>
      </c>
      <c r="K26" s="5">
        <v>505</v>
      </c>
      <c r="L26" s="5">
        <v>1154</v>
      </c>
      <c r="M26" s="5">
        <v>271</v>
      </c>
      <c r="N26" s="5">
        <v>155</v>
      </c>
    </row>
    <row r="27" spans="1:14">
      <c r="A27" s="5">
        <v>1397</v>
      </c>
      <c r="B27" s="5">
        <v>4</v>
      </c>
      <c r="C27" s="5" t="s">
        <v>208</v>
      </c>
      <c r="D27" s="5" t="s">
        <v>207</v>
      </c>
      <c r="E27" s="5">
        <v>60</v>
      </c>
      <c r="F27" s="5">
        <v>5933</v>
      </c>
      <c r="G27" s="5">
        <v>132</v>
      </c>
      <c r="H27" s="5">
        <v>5801</v>
      </c>
      <c r="I27" s="5">
        <v>1249</v>
      </c>
      <c r="J27" s="5">
        <v>2466</v>
      </c>
      <c r="K27" s="5">
        <v>505</v>
      </c>
      <c r="L27" s="5">
        <v>1154</v>
      </c>
      <c r="M27" s="5">
        <v>271</v>
      </c>
      <c r="N27" s="5">
        <v>155</v>
      </c>
    </row>
    <row r="28" spans="1:14">
      <c r="A28" s="5">
        <v>1397</v>
      </c>
      <c r="B28" s="5">
        <v>2</v>
      </c>
      <c r="C28" s="5" t="s">
        <v>209</v>
      </c>
      <c r="D28" s="5" t="s">
        <v>210</v>
      </c>
      <c r="E28" s="5">
        <v>59</v>
      </c>
      <c r="F28" s="5">
        <v>12473</v>
      </c>
      <c r="G28" s="5">
        <v>124</v>
      </c>
      <c r="H28" s="5">
        <v>12349</v>
      </c>
      <c r="I28" s="5">
        <v>3174</v>
      </c>
      <c r="J28" s="5">
        <v>5341</v>
      </c>
      <c r="K28" s="5">
        <v>1212</v>
      </c>
      <c r="L28" s="5">
        <v>2217</v>
      </c>
      <c r="M28" s="5">
        <v>395</v>
      </c>
      <c r="N28" s="5">
        <v>10</v>
      </c>
    </row>
    <row r="29" spans="1:14">
      <c r="A29" s="5">
        <v>1397</v>
      </c>
      <c r="B29" s="5">
        <v>3</v>
      </c>
      <c r="C29" s="5" t="s">
        <v>211</v>
      </c>
      <c r="D29" s="5" t="s">
        <v>210</v>
      </c>
      <c r="E29" s="5">
        <v>59</v>
      </c>
      <c r="F29" s="5">
        <v>12473</v>
      </c>
      <c r="G29" s="5">
        <v>124</v>
      </c>
      <c r="H29" s="5">
        <v>12349</v>
      </c>
      <c r="I29" s="5">
        <v>3174</v>
      </c>
      <c r="J29" s="5">
        <v>5341</v>
      </c>
      <c r="K29" s="5">
        <v>1212</v>
      </c>
      <c r="L29" s="5">
        <v>2217</v>
      </c>
      <c r="M29" s="5">
        <v>395</v>
      </c>
      <c r="N29" s="5">
        <v>10</v>
      </c>
    </row>
    <row r="30" spans="1:14">
      <c r="A30" s="5">
        <v>1397</v>
      </c>
      <c r="B30" s="5">
        <v>4</v>
      </c>
      <c r="C30" s="5" t="s">
        <v>212</v>
      </c>
      <c r="D30" s="5" t="s">
        <v>213</v>
      </c>
      <c r="E30" s="5">
        <v>3</v>
      </c>
      <c r="F30" s="5">
        <v>360</v>
      </c>
      <c r="G30" s="5">
        <v>0</v>
      </c>
      <c r="H30" s="5">
        <v>360</v>
      </c>
      <c r="I30" s="5">
        <v>52</v>
      </c>
      <c r="J30" s="5">
        <v>168</v>
      </c>
      <c r="K30" s="5">
        <v>51</v>
      </c>
      <c r="L30" s="5">
        <v>74</v>
      </c>
      <c r="M30" s="5">
        <v>15</v>
      </c>
      <c r="N30" s="5">
        <v>0</v>
      </c>
    </row>
    <row r="31" spans="1:14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>
      <c r="A32" s="5">
        <v>1397</v>
      </c>
      <c r="B32" s="5">
        <v>4</v>
      </c>
      <c r="C32" s="5" t="s">
        <v>216</v>
      </c>
      <c r="D32" s="5" t="s">
        <v>217</v>
      </c>
      <c r="E32" s="5">
        <v>9</v>
      </c>
      <c r="F32" s="5">
        <v>2834</v>
      </c>
      <c r="G32" s="5">
        <v>19</v>
      </c>
      <c r="H32" s="5">
        <v>2815</v>
      </c>
      <c r="I32" s="5">
        <v>527</v>
      </c>
      <c r="J32" s="5">
        <v>1500</v>
      </c>
      <c r="K32" s="5">
        <v>214</v>
      </c>
      <c r="L32" s="5">
        <v>498</v>
      </c>
      <c r="M32" s="5">
        <v>75</v>
      </c>
      <c r="N32" s="5">
        <v>1</v>
      </c>
    </row>
    <row r="33" spans="1:14">
      <c r="A33" s="5">
        <v>1397</v>
      </c>
      <c r="B33" s="5">
        <v>4</v>
      </c>
      <c r="C33" s="5" t="s">
        <v>218</v>
      </c>
      <c r="D33" s="5" t="s">
        <v>219</v>
      </c>
      <c r="E33" s="5">
        <v>47</v>
      </c>
      <c r="F33" s="5">
        <v>9279</v>
      </c>
      <c r="G33" s="5">
        <v>105</v>
      </c>
      <c r="H33" s="5">
        <v>9174</v>
      </c>
      <c r="I33" s="5">
        <v>2595</v>
      </c>
      <c r="J33" s="5">
        <v>3673</v>
      </c>
      <c r="K33" s="5">
        <v>947</v>
      </c>
      <c r="L33" s="5">
        <v>1645</v>
      </c>
      <c r="M33" s="5">
        <v>305</v>
      </c>
      <c r="N33" s="5">
        <v>9</v>
      </c>
    </row>
    <row r="34" spans="1:14">
      <c r="A34" s="5">
        <v>1397</v>
      </c>
      <c r="B34" s="5">
        <v>2</v>
      </c>
      <c r="C34" s="5" t="s">
        <v>220</v>
      </c>
      <c r="D34" s="5" t="s">
        <v>221</v>
      </c>
      <c r="E34" s="5">
        <v>12</v>
      </c>
      <c r="F34" s="5">
        <v>5742</v>
      </c>
      <c r="G34" s="5">
        <v>32</v>
      </c>
      <c r="H34" s="5">
        <v>5710</v>
      </c>
      <c r="I34" s="5">
        <v>1114</v>
      </c>
      <c r="J34" s="5">
        <v>1643</v>
      </c>
      <c r="K34" s="5">
        <v>692</v>
      </c>
      <c r="L34" s="5">
        <v>1836</v>
      </c>
      <c r="M34" s="5">
        <v>407</v>
      </c>
      <c r="N34" s="5">
        <v>18</v>
      </c>
    </row>
    <row r="35" spans="1:14">
      <c r="A35" s="5">
        <v>1397</v>
      </c>
      <c r="B35" s="5">
        <v>3</v>
      </c>
      <c r="C35" s="5" t="s">
        <v>222</v>
      </c>
      <c r="D35" s="5" t="s">
        <v>223</v>
      </c>
      <c r="E35" s="5">
        <v>12</v>
      </c>
      <c r="F35" s="5">
        <v>5742</v>
      </c>
      <c r="G35" s="5">
        <v>32</v>
      </c>
      <c r="H35" s="5">
        <v>5710</v>
      </c>
      <c r="I35" s="5">
        <v>1114</v>
      </c>
      <c r="J35" s="5">
        <v>1643</v>
      </c>
      <c r="K35" s="5">
        <v>692</v>
      </c>
      <c r="L35" s="5">
        <v>1836</v>
      </c>
      <c r="M35" s="5">
        <v>407</v>
      </c>
      <c r="N35" s="5">
        <v>18</v>
      </c>
    </row>
    <row r="36" spans="1:14">
      <c r="A36" s="5">
        <v>1397</v>
      </c>
      <c r="B36" s="5">
        <v>4</v>
      </c>
      <c r="C36" s="5" t="s">
        <v>224</v>
      </c>
      <c r="D36" s="5" t="s">
        <v>225</v>
      </c>
      <c r="E36" s="5">
        <v>12</v>
      </c>
      <c r="F36" s="5">
        <v>5742</v>
      </c>
      <c r="G36" s="5">
        <v>32</v>
      </c>
      <c r="H36" s="5">
        <v>5710</v>
      </c>
      <c r="I36" s="5">
        <v>1114</v>
      </c>
      <c r="J36" s="5">
        <v>1643</v>
      </c>
      <c r="K36" s="5">
        <v>692</v>
      </c>
      <c r="L36" s="5">
        <v>1836</v>
      </c>
      <c r="M36" s="5">
        <v>407</v>
      </c>
      <c r="N36" s="5">
        <v>18</v>
      </c>
    </row>
    <row r="37" spans="1:14">
      <c r="A37" s="5">
        <v>1397</v>
      </c>
      <c r="B37" s="5">
        <v>2</v>
      </c>
      <c r="C37" s="5" t="s">
        <v>226</v>
      </c>
      <c r="D37" s="5" t="s">
        <v>227</v>
      </c>
      <c r="E37" s="5">
        <v>471</v>
      </c>
      <c r="F37" s="5">
        <v>78151</v>
      </c>
      <c r="G37" s="5">
        <v>2482</v>
      </c>
      <c r="H37" s="5">
        <v>75669</v>
      </c>
      <c r="I37" s="5">
        <v>23716</v>
      </c>
      <c r="J37" s="5">
        <v>36194</v>
      </c>
      <c r="K37" s="5">
        <v>5924</v>
      </c>
      <c r="L37" s="5">
        <v>8624</v>
      </c>
      <c r="M37" s="5">
        <v>1135</v>
      </c>
      <c r="N37" s="5">
        <v>76</v>
      </c>
    </row>
    <row r="38" spans="1:14">
      <c r="A38" s="5">
        <v>1397</v>
      </c>
      <c r="B38" s="5">
        <v>3</v>
      </c>
      <c r="C38" s="5" t="s">
        <v>228</v>
      </c>
      <c r="D38" s="5" t="s">
        <v>229</v>
      </c>
      <c r="E38" s="5">
        <v>299</v>
      </c>
      <c r="F38" s="5">
        <v>48383</v>
      </c>
      <c r="G38" s="5">
        <v>771</v>
      </c>
      <c r="H38" s="5">
        <v>47612</v>
      </c>
      <c r="I38" s="5">
        <v>13729</v>
      </c>
      <c r="J38" s="5">
        <v>23616</v>
      </c>
      <c r="K38" s="5">
        <v>3855</v>
      </c>
      <c r="L38" s="5">
        <v>5685</v>
      </c>
      <c r="M38" s="5">
        <v>669</v>
      </c>
      <c r="N38" s="5">
        <v>59</v>
      </c>
    </row>
    <row r="39" spans="1:14">
      <c r="A39" s="5">
        <v>1397</v>
      </c>
      <c r="B39" s="5">
        <v>4</v>
      </c>
      <c r="C39" s="5" t="s">
        <v>230</v>
      </c>
      <c r="D39" s="5" t="s">
        <v>231</v>
      </c>
      <c r="E39" s="5">
        <v>184</v>
      </c>
      <c r="F39" s="5">
        <v>28171</v>
      </c>
      <c r="G39" s="5">
        <v>484</v>
      </c>
      <c r="H39" s="5">
        <v>27688</v>
      </c>
      <c r="I39" s="5">
        <v>7535</v>
      </c>
      <c r="J39" s="5">
        <v>14165</v>
      </c>
      <c r="K39" s="5">
        <v>2301</v>
      </c>
      <c r="L39" s="5">
        <v>3287</v>
      </c>
      <c r="M39" s="5">
        <v>369</v>
      </c>
      <c r="N39" s="5">
        <v>32</v>
      </c>
    </row>
    <row r="40" spans="1:14">
      <c r="A40" s="5">
        <v>1397</v>
      </c>
      <c r="B40" s="5">
        <v>4</v>
      </c>
      <c r="C40" s="5" t="s">
        <v>232</v>
      </c>
      <c r="D40" s="5" t="s">
        <v>233</v>
      </c>
      <c r="E40" s="5">
        <v>70</v>
      </c>
      <c r="F40" s="5">
        <v>14833</v>
      </c>
      <c r="G40" s="5">
        <v>92</v>
      </c>
      <c r="H40" s="5">
        <v>14741</v>
      </c>
      <c r="I40" s="5">
        <v>3962</v>
      </c>
      <c r="J40" s="5">
        <v>7490</v>
      </c>
      <c r="K40" s="5">
        <v>1224</v>
      </c>
      <c r="L40" s="5">
        <v>1800</v>
      </c>
      <c r="M40" s="5">
        <v>247</v>
      </c>
      <c r="N40" s="5">
        <v>18</v>
      </c>
    </row>
    <row r="41" spans="1:14">
      <c r="A41" s="5">
        <v>1397</v>
      </c>
      <c r="B41" s="5">
        <v>4</v>
      </c>
      <c r="C41" s="5" t="s">
        <v>234</v>
      </c>
      <c r="D41" s="5" t="s">
        <v>235</v>
      </c>
      <c r="E41" s="5">
        <v>45</v>
      </c>
      <c r="F41" s="5">
        <v>5379</v>
      </c>
      <c r="G41" s="5">
        <v>195</v>
      </c>
      <c r="H41" s="5">
        <v>5184</v>
      </c>
      <c r="I41" s="5">
        <v>2232</v>
      </c>
      <c r="J41" s="5">
        <v>1962</v>
      </c>
      <c r="K41" s="5">
        <v>330</v>
      </c>
      <c r="L41" s="5">
        <v>598</v>
      </c>
      <c r="M41" s="5">
        <v>54</v>
      </c>
      <c r="N41" s="5">
        <v>9</v>
      </c>
    </row>
    <row r="42" spans="1:14">
      <c r="A42" s="5">
        <v>1397</v>
      </c>
      <c r="B42" s="5">
        <v>3</v>
      </c>
      <c r="C42" s="5" t="s">
        <v>236</v>
      </c>
      <c r="D42" s="5" t="s">
        <v>237</v>
      </c>
      <c r="E42" s="5">
        <v>173</v>
      </c>
      <c r="F42" s="5">
        <v>29768</v>
      </c>
      <c r="G42" s="5">
        <v>1712</v>
      </c>
      <c r="H42" s="5">
        <v>28057</v>
      </c>
      <c r="I42" s="5">
        <v>9987</v>
      </c>
      <c r="J42" s="5">
        <v>12578</v>
      </c>
      <c r="K42" s="5">
        <v>2070</v>
      </c>
      <c r="L42" s="5">
        <v>2939</v>
      </c>
      <c r="M42" s="5">
        <v>466</v>
      </c>
      <c r="N42" s="5">
        <v>17</v>
      </c>
    </row>
    <row r="43" spans="1:14">
      <c r="A43" s="5">
        <v>1397</v>
      </c>
      <c r="B43" s="5">
        <v>4</v>
      </c>
      <c r="C43" s="5" t="s">
        <v>238</v>
      </c>
      <c r="D43" s="5" t="s">
        <v>239</v>
      </c>
      <c r="E43" s="5">
        <v>1</v>
      </c>
      <c r="F43" s="5">
        <v>55</v>
      </c>
      <c r="G43" s="5">
        <v>0</v>
      </c>
      <c r="H43" s="5">
        <v>55</v>
      </c>
      <c r="I43" s="5">
        <v>25</v>
      </c>
      <c r="J43" s="5">
        <v>20</v>
      </c>
      <c r="K43" s="5">
        <v>0</v>
      </c>
      <c r="L43" s="5">
        <v>8</v>
      </c>
      <c r="M43" s="5">
        <v>2</v>
      </c>
      <c r="N43" s="5">
        <v>0</v>
      </c>
    </row>
    <row r="44" spans="1:14">
      <c r="A44" s="5">
        <v>1397</v>
      </c>
      <c r="B44" s="5">
        <v>4</v>
      </c>
      <c r="C44" s="5" t="s">
        <v>240</v>
      </c>
      <c r="D44" s="5" t="s">
        <v>241</v>
      </c>
      <c r="E44" s="5">
        <v>62</v>
      </c>
      <c r="F44" s="5">
        <v>10371</v>
      </c>
      <c r="G44" s="5">
        <v>219</v>
      </c>
      <c r="H44" s="5">
        <v>10153</v>
      </c>
      <c r="I44" s="5">
        <v>2570</v>
      </c>
      <c r="J44" s="5">
        <v>5438</v>
      </c>
      <c r="K44" s="5">
        <v>809</v>
      </c>
      <c r="L44" s="5">
        <v>1114</v>
      </c>
      <c r="M44" s="5">
        <v>211</v>
      </c>
      <c r="N44" s="5">
        <v>11</v>
      </c>
    </row>
    <row r="45" spans="1:14">
      <c r="A45" s="5">
        <v>1397</v>
      </c>
      <c r="B45" s="5">
        <v>4</v>
      </c>
      <c r="C45" s="5" t="s">
        <v>242</v>
      </c>
      <c r="D45" s="5" t="s">
        <v>243</v>
      </c>
      <c r="E45" s="5">
        <v>103</v>
      </c>
      <c r="F45" s="5">
        <v>18570</v>
      </c>
      <c r="G45" s="5">
        <v>1492</v>
      </c>
      <c r="H45" s="5">
        <v>17078</v>
      </c>
      <c r="I45" s="5">
        <v>7201</v>
      </c>
      <c r="J45" s="5">
        <v>6686</v>
      </c>
      <c r="K45" s="5">
        <v>1208</v>
      </c>
      <c r="L45" s="5">
        <v>1736</v>
      </c>
      <c r="M45" s="5">
        <v>241</v>
      </c>
      <c r="N45" s="5">
        <v>6</v>
      </c>
    </row>
    <row r="46" spans="1:14">
      <c r="A46" s="5">
        <v>1397</v>
      </c>
      <c r="B46" s="5">
        <v>4</v>
      </c>
      <c r="C46" s="5" t="s">
        <v>244</v>
      </c>
      <c r="D46" s="5" t="s">
        <v>245</v>
      </c>
      <c r="E46" s="5">
        <v>1</v>
      </c>
      <c r="F46" s="5">
        <v>78</v>
      </c>
      <c r="G46" s="5">
        <v>0</v>
      </c>
      <c r="H46" s="5">
        <v>78</v>
      </c>
      <c r="I46" s="5">
        <v>58</v>
      </c>
      <c r="J46" s="5">
        <v>15</v>
      </c>
      <c r="K46" s="5">
        <v>2</v>
      </c>
      <c r="L46" s="5">
        <v>3</v>
      </c>
      <c r="M46" s="5">
        <v>0</v>
      </c>
      <c r="N46" s="5">
        <v>0</v>
      </c>
    </row>
    <row r="47" spans="1:14">
      <c r="A47" s="5">
        <v>1397</v>
      </c>
      <c r="B47" s="5">
        <v>4</v>
      </c>
      <c r="C47" s="5" t="s">
        <v>246</v>
      </c>
      <c r="D47" s="5" t="s">
        <v>247</v>
      </c>
      <c r="E47" s="5">
        <v>6</v>
      </c>
      <c r="F47" s="5">
        <v>694</v>
      </c>
      <c r="G47" s="5">
        <v>1</v>
      </c>
      <c r="H47" s="5">
        <v>693</v>
      </c>
      <c r="I47" s="5">
        <v>133</v>
      </c>
      <c r="J47" s="5">
        <v>419</v>
      </c>
      <c r="K47" s="5">
        <v>51</v>
      </c>
      <c r="L47" s="5">
        <v>78</v>
      </c>
      <c r="M47" s="5">
        <v>12</v>
      </c>
      <c r="N47" s="5">
        <v>0</v>
      </c>
    </row>
    <row r="48" spans="1:14">
      <c r="A48" s="5">
        <v>1397</v>
      </c>
      <c r="B48" s="5">
        <v>2</v>
      </c>
      <c r="C48" s="5" t="s">
        <v>248</v>
      </c>
      <c r="D48" s="5" t="s">
        <v>249</v>
      </c>
      <c r="E48" s="5">
        <v>67</v>
      </c>
      <c r="F48" s="5">
        <v>7366</v>
      </c>
      <c r="G48" s="5">
        <v>32</v>
      </c>
      <c r="H48" s="5">
        <v>7333</v>
      </c>
      <c r="I48" s="5">
        <v>2155</v>
      </c>
      <c r="J48" s="5">
        <v>3711</v>
      </c>
      <c r="K48" s="5">
        <v>440</v>
      </c>
      <c r="L48" s="5">
        <v>904</v>
      </c>
      <c r="M48" s="5">
        <v>114</v>
      </c>
      <c r="N48" s="5">
        <v>10</v>
      </c>
    </row>
    <row r="49" spans="1:14">
      <c r="A49" s="5">
        <v>1397</v>
      </c>
      <c r="B49" s="5">
        <v>3</v>
      </c>
      <c r="C49" s="5" t="s">
        <v>250</v>
      </c>
      <c r="D49" s="5" t="s">
        <v>251</v>
      </c>
      <c r="E49" s="5">
        <v>64</v>
      </c>
      <c r="F49" s="5">
        <v>7045</v>
      </c>
      <c r="G49" s="5">
        <v>32</v>
      </c>
      <c r="H49" s="5">
        <v>7012</v>
      </c>
      <c r="I49" s="5">
        <v>2022</v>
      </c>
      <c r="J49" s="5">
        <v>3572</v>
      </c>
      <c r="K49" s="5">
        <v>428</v>
      </c>
      <c r="L49" s="5">
        <v>870</v>
      </c>
      <c r="M49" s="5">
        <v>111</v>
      </c>
      <c r="N49" s="5">
        <v>10</v>
      </c>
    </row>
    <row r="50" spans="1:14">
      <c r="A50" s="5">
        <v>1397</v>
      </c>
      <c r="B50" s="5">
        <v>4</v>
      </c>
      <c r="C50" s="5" t="s">
        <v>252</v>
      </c>
      <c r="D50" s="5" t="s">
        <v>251</v>
      </c>
      <c r="E50" s="5">
        <v>64</v>
      </c>
      <c r="F50" s="5">
        <v>7045</v>
      </c>
      <c r="G50" s="5">
        <v>32</v>
      </c>
      <c r="H50" s="5">
        <v>7012</v>
      </c>
      <c r="I50" s="5">
        <v>2022</v>
      </c>
      <c r="J50" s="5">
        <v>3572</v>
      </c>
      <c r="K50" s="5">
        <v>428</v>
      </c>
      <c r="L50" s="5">
        <v>870</v>
      </c>
      <c r="M50" s="5">
        <v>111</v>
      </c>
      <c r="N50" s="5">
        <v>10</v>
      </c>
    </row>
    <row r="51" spans="1:14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</row>
    <row r="53" spans="1:14">
      <c r="A53" s="5">
        <v>1397</v>
      </c>
      <c r="B53" s="5">
        <v>3</v>
      </c>
      <c r="C53" s="5" t="s">
        <v>257</v>
      </c>
      <c r="D53" s="5" t="s">
        <v>258</v>
      </c>
      <c r="E53" s="5">
        <v>3</v>
      </c>
      <c r="F53" s="5">
        <v>321</v>
      </c>
      <c r="G53" s="5">
        <v>0</v>
      </c>
      <c r="H53" s="5">
        <v>321</v>
      </c>
      <c r="I53" s="5">
        <v>133</v>
      </c>
      <c r="J53" s="5">
        <v>139</v>
      </c>
      <c r="K53" s="5">
        <v>12</v>
      </c>
      <c r="L53" s="5">
        <v>34</v>
      </c>
      <c r="M53" s="5">
        <v>3</v>
      </c>
      <c r="N53" s="5">
        <v>0</v>
      </c>
    </row>
    <row r="54" spans="1:14">
      <c r="A54" s="5">
        <v>1397</v>
      </c>
      <c r="B54" s="5">
        <v>4</v>
      </c>
      <c r="C54" s="5" t="s">
        <v>259</v>
      </c>
      <c r="D54" s="5" t="s">
        <v>258</v>
      </c>
      <c r="E54" s="5">
        <v>3</v>
      </c>
      <c r="F54" s="5">
        <v>321</v>
      </c>
      <c r="G54" s="5">
        <v>0</v>
      </c>
      <c r="H54" s="5">
        <v>321</v>
      </c>
      <c r="I54" s="5">
        <v>133</v>
      </c>
      <c r="J54" s="5">
        <v>139</v>
      </c>
      <c r="K54" s="5">
        <v>12</v>
      </c>
      <c r="L54" s="5">
        <v>34</v>
      </c>
      <c r="M54" s="5">
        <v>3</v>
      </c>
      <c r="N54" s="5">
        <v>0</v>
      </c>
    </row>
    <row r="55" spans="1:14">
      <c r="A55" s="5">
        <v>1397</v>
      </c>
      <c r="B55" s="5">
        <v>2</v>
      </c>
      <c r="C55" s="5" t="s">
        <v>260</v>
      </c>
      <c r="D55" s="5" t="s">
        <v>261</v>
      </c>
      <c r="E55" s="5">
        <v>55</v>
      </c>
      <c r="F55" s="5">
        <v>6673</v>
      </c>
      <c r="G55" s="5">
        <v>59</v>
      </c>
      <c r="H55" s="5">
        <v>6614</v>
      </c>
      <c r="I55" s="5">
        <v>3071</v>
      </c>
      <c r="J55" s="5">
        <v>2476</v>
      </c>
      <c r="K55" s="5">
        <v>427</v>
      </c>
      <c r="L55" s="5">
        <v>563</v>
      </c>
      <c r="M55" s="5">
        <v>72</v>
      </c>
      <c r="N55" s="5">
        <v>7</v>
      </c>
    </row>
    <row r="56" spans="1:14">
      <c r="A56" s="5">
        <v>1397</v>
      </c>
      <c r="B56" s="5">
        <v>3</v>
      </c>
      <c r="C56" s="5" t="s">
        <v>262</v>
      </c>
      <c r="D56" s="5" t="s">
        <v>263</v>
      </c>
      <c r="E56" s="5">
        <v>13</v>
      </c>
      <c r="F56" s="5">
        <v>1598</v>
      </c>
      <c r="G56" s="5">
        <v>25</v>
      </c>
      <c r="H56" s="5">
        <v>1573</v>
      </c>
      <c r="I56" s="5">
        <v>747</v>
      </c>
      <c r="J56" s="5">
        <v>568</v>
      </c>
      <c r="K56" s="5">
        <v>83</v>
      </c>
      <c r="L56" s="5">
        <v>142</v>
      </c>
      <c r="M56" s="5">
        <v>27</v>
      </c>
      <c r="N56" s="5">
        <v>6</v>
      </c>
    </row>
    <row r="57" spans="1:14">
      <c r="A57" s="5">
        <v>1397</v>
      </c>
      <c r="B57" s="5">
        <v>4</v>
      </c>
      <c r="C57" s="5" t="s">
        <v>264</v>
      </c>
      <c r="D57" s="5" t="s">
        <v>265</v>
      </c>
      <c r="E57" s="5">
        <v>11</v>
      </c>
      <c r="F57" s="5">
        <v>1443</v>
      </c>
      <c r="G57" s="5">
        <v>25</v>
      </c>
      <c r="H57" s="5">
        <v>1418</v>
      </c>
      <c r="I57" s="5">
        <v>673</v>
      </c>
      <c r="J57" s="5">
        <v>497</v>
      </c>
      <c r="K57" s="5">
        <v>82</v>
      </c>
      <c r="L57" s="5">
        <v>133</v>
      </c>
      <c r="M57" s="5">
        <v>27</v>
      </c>
      <c r="N57" s="5">
        <v>6</v>
      </c>
    </row>
    <row r="58" spans="1:14">
      <c r="A58" s="5">
        <v>1397</v>
      </c>
      <c r="B58" s="5">
        <v>4</v>
      </c>
      <c r="C58" s="5" t="s">
        <v>266</v>
      </c>
      <c r="D58" s="5" t="s">
        <v>267</v>
      </c>
      <c r="E58" s="5">
        <v>2</v>
      </c>
      <c r="F58" s="5">
        <v>155</v>
      </c>
      <c r="G58" s="5">
        <v>0</v>
      </c>
      <c r="H58" s="5">
        <v>155</v>
      </c>
      <c r="I58" s="5">
        <v>74</v>
      </c>
      <c r="J58" s="5">
        <v>71</v>
      </c>
      <c r="K58" s="5">
        <v>1</v>
      </c>
      <c r="L58" s="5">
        <v>9</v>
      </c>
      <c r="M58" s="5">
        <v>0</v>
      </c>
      <c r="N58" s="5">
        <v>0</v>
      </c>
    </row>
    <row r="59" spans="1:14">
      <c r="A59" s="5">
        <v>1397</v>
      </c>
      <c r="B59" s="5">
        <v>3</v>
      </c>
      <c r="C59" s="5" t="s">
        <v>268</v>
      </c>
      <c r="D59" s="5" t="s">
        <v>269</v>
      </c>
      <c r="E59" s="5">
        <v>42</v>
      </c>
      <c r="F59" s="5">
        <v>5075</v>
      </c>
      <c r="G59" s="5">
        <v>34</v>
      </c>
      <c r="H59" s="5">
        <v>5041</v>
      </c>
      <c r="I59" s="5">
        <v>2324</v>
      </c>
      <c r="J59" s="5">
        <v>1908</v>
      </c>
      <c r="K59" s="5">
        <v>344</v>
      </c>
      <c r="L59" s="5">
        <v>421</v>
      </c>
      <c r="M59" s="5">
        <v>45</v>
      </c>
      <c r="N59" s="5">
        <v>1</v>
      </c>
    </row>
    <row r="60" spans="1:14">
      <c r="A60" s="5">
        <v>1397</v>
      </c>
      <c r="B60" s="5">
        <v>4</v>
      </c>
      <c r="C60" s="5" t="s">
        <v>270</v>
      </c>
      <c r="D60" s="5" t="s">
        <v>269</v>
      </c>
      <c r="E60" s="5">
        <v>42</v>
      </c>
      <c r="F60" s="5">
        <v>5075</v>
      </c>
      <c r="G60" s="5">
        <v>34</v>
      </c>
      <c r="H60" s="5">
        <v>5041</v>
      </c>
      <c r="I60" s="5">
        <v>2324</v>
      </c>
      <c r="J60" s="5">
        <v>1908</v>
      </c>
      <c r="K60" s="5">
        <v>344</v>
      </c>
      <c r="L60" s="5">
        <v>421</v>
      </c>
      <c r="M60" s="5">
        <v>45</v>
      </c>
      <c r="N60" s="5">
        <v>1</v>
      </c>
    </row>
    <row r="61" spans="1:14">
      <c r="A61" s="5">
        <v>1397</v>
      </c>
      <c r="B61" s="5">
        <v>2</v>
      </c>
      <c r="C61" s="5" t="s">
        <v>271</v>
      </c>
      <c r="D61" s="5" t="s">
        <v>272</v>
      </c>
      <c r="E61" s="5">
        <v>76</v>
      </c>
      <c r="F61" s="5">
        <v>10439</v>
      </c>
      <c r="G61" s="5">
        <v>117</v>
      </c>
      <c r="H61" s="5">
        <v>10322</v>
      </c>
      <c r="I61" s="5">
        <v>2479</v>
      </c>
      <c r="J61" s="5">
        <v>3403</v>
      </c>
      <c r="K61" s="5">
        <v>1354</v>
      </c>
      <c r="L61" s="5">
        <v>2476</v>
      </c>
      <c r="M61" s="5">
        <v>587</v>
      </c>
      <c r="N61" s="5">
        <v>22</v>
      </c>
    </row>
    <row r="62" spans="1:14">
      <c r="A62" s="5">
        <v>1397</v>
      </c>
      <c r="B62" s="5">
        <v>3</v>
      </c>
      <c r="C62" s="5" t="s">
        <v>273</v>
      </c>
      <c r="D62" s="5" t="s">
        <v>274</v>
      </c>
      <c r="E62" s="5">
        <v>7</v>
      </c>
      <c r="F62" s="5">
        <v>448</v>
      </c>
      <c r="G62" s="5">
        <v>0</v>
      </c>
      <c r="H62" s="5">
        <v>448</v>
      </c>
      <c r="I62" s="5">
        <v>133</v>
      </c>
      <c r="J62" s="5">
        <v>191</v>
      </c>
      <c r="K62" s="5">
        <v>39</v>
      </c>
      <c r="L62" s="5">
        <v>53</v>
      </c>
      <c r="M62" s="5">
        <v>31</v>
      </c>
      <c r="N62" s="5">
        <v>0</v>
      </c>
    </row>
    <row r="63" spans="1:14">
      <c r="A63" s="5">
        <v>1397</v>
      </c>
      <c r="B63" s="5">
        <v>4</v>
      </c>
      <c r="C63" s="5" t="s">
        <v>275</v>
      </c>
      <c r="D63" s="5" t="s">
        <v>274</v>
      </c>
      <c r="E63" s="5">
        <v>7</v>
      </c>
      <c r="F63" s="5">
        <v>448</v>
      </c>
      <c r="G63" s="5">
        <v>0</v>
      </c>
      <c r="H63" s="5">
        <v>448</v>
      </c>
      <c r="I63" s="5">
        <v>133</v>
      </c>
      <c r="J63" s="5">
        <v>191</v>
      </c>
      <c r="K63" s="5">
        <v>39</v>
      </c>
      <c r="L63" s="5">
        <v>53</v>
      </c>
      <c r="M63" s="5">
        <v>31</v>
      </c>
      <c r="N63" s="5">
        <v>0</v>
      </c>
    </row>
    <row r="64" spans="1:14">
      <c r="A64" s="5">
        <v>1397</v>
      </c>
      <c r="B64" s="5">
        <v>3</v>
      </c>
      <c r="C64" s="5" t="s">
        <v>276</v>
      </c>
      <c r="D64" s="5" t="s">
        <v>277</v>
      </c>
      <c r="E64" s="5">
        <v>69</v>
      </c>
      <c r="F64" s="5">
        <v>9991</v>
      </c>
      <c r="G64" s="5">
        <v>117</v>
      </c>
      <c r="H64" s="5">
        <v>9874</v>
      </c>
      <c r="I64" s="5">
        <v>2346</v>
      </c>
      <c r="J64" s="5">
        <v>3212</v>
      </c>
      <c r="K64" s="5">
        <v>1315</v>
      </c>
      <c r="L64" s="5">
        <v>2423</v>
      </c>
      <c r="M64" s="5">
        <v>556</v>
      </c>
      <c r="N64" s="5">
        <v>22</v>
      </c>
    </row>
    <row r="65" spans="1:14">
      <c r="A65" s="5">
        <v>1397</v>
      </c>
      <c r="B65" s="5">
        <v>4</v>
      </c>
      <c r="C65" s="5" t="s">
        <v>278</v>
      </c>
      <c r="D65" s="5" t="s">
        <v>279</v>
      </c>
      <c r="E65" s="5">
        <v>48</v>
      </c>
      <c r="F65" s="5">
        <v>8078</v>
      </c>
      <c r="G65" s="5">
        <v>29</v>
      </c>
      <c r="H65" s="5">
        <v>8049</v>
      </c>
      <c r="I65" s="5">
        <v>1585</v>
      </c>
      <c r="J65" s="5">
        <v>2576</v>
      </c>
      <c r="K65" s="5">
        <v>1130</v>
      </c>
      <c r="L65" s="5">
        <v>2214</v>
      </c>
      <c r="M65" s="5">
        <v>525</v>
      </c>
      <c r="N65" s="5">
        <v>19</v>
      </c>
    </row>
    <row r="66" spans="1:14">
      <c r="A66" s="5">
        <v>1397</v>
      </c>
      <c r="B66" s="5">
        <v>4</v>
      </c>
      <c r="C66" s="5" t="s">
        <v>280</v>
      </c>
      <c r="D66" s="5" t="s">
        <v>281</v>
      </c>
      <c r="E66" s="5">
        <v>10</v>
      </c>
      <c r="F66" s="5">
        <v>1074</v>
      </c>
      <c r="G66" s="5">
        <v>6</v>
      </c>
      <c r="H66" s="5">
        <v>1068</v>
      </c>
      <c r="I66" s="5">
        <v>306</v>
      </c>
      <c r="J66" s="5">
        <v>452</v>
      </c>
      <c r="K66" s="5">
        <v>131</v>
      </c>
      <c r="L66" s="5">
        <v>156</v>
      </c>
      <c r="M66" s="5">
        <v>20</v>
      </c>
      <c r="N66" s="5">
        <v>3</v>
      </c>
    </row>
    <row r="67" spans="1:14">
      <c r="A67" s="5">
        <v>1397</v>
      </c>
      <c r="B67" s="5">
        <v>4</v>
      </c>
      <c r="C67" s="5" t="s">
        <v>282</v>
      </c>
      <c r="D67" s="5" t="s">
        <v>283</v>
      </c>
      <c r="E67" s="5">
        <v>7</v>
      </c>
      <c r="F67" s="5">
        <v>622</v>
      </c>
      <c r="G67" s="5">
        <v>82</v>
      </c>
      <c r="H67" s="5">
        <v>540</v>
      </c>
      <c r="I67" s="5">
        <v>363</v>
      </c>
      <c r="J67" s="5">
        <v>114</v>
      </c>
      <c r="K67" s="5">
        <v>28</v>
      </c>
      <c r="L67" s="5">
        <v>28</v>
      </c>
      <c r="M67" s="5">
        <v>7</v>
      </c>
      <c r="N67" s="5">
        <v>0</v>
      </c>
    </row>
    <row r="68" spans="1:14">
      <c r="A68" s="5">
        <v>1397</v>
      </c>
      <c r="B68" s="5">
        <v>4</v>
      </c>
      <c r="C68" s="5" t="s">
        <v>284</v>
      </c>
      <c r="D68" s="5" t="s">
        <v>285</v>
      </c>
      <c r="E68" s="5">
        <v>4</v>
      </c>
      <c r="F68" s="5">
        <v>217</v>
      </c>
      <c r="G68" s="5">
        <v>0</v>
      </c>
      <c r="H68" s="5">
        <v>217</v>
      </c>
      <c r="I68" s="5">
        <v>92</v>
      </c>
      <c r="J68" s="5">
        <v>70</v>
      </c>
      <c r="K68" s="5">
        <v>26</v>
      </c>
      <c r="L68" s="5">
        <v>25</v>
      </c>
      <c r="M68" s="5">
        <v>4</v>
      </c>
      <c r="N68" s="5">
        <v>0</v>
      </c>
    </row>
    <row r="69" spans="1:14">
      <c r="A69" s="5">
        <v>1397</v>
      </c>
      <c r="B69" s="5">
        <v>2</v>
      </c>
      <c r="C69" s="5" t="s">
        <v>286</v>
      </c>
      <c r="D69" s="5" t="s">
        <v>287</v>
      </c>
      <c r="E69" s="5">
        <v>153</v>
      </c>
      <c r="F69" s="5">
        <v>21511</v>
      </c>
      <c r="G69" s="5">
        <v>178</v>
      </c>
      <c r="H69" s="5">
        <v>21333</v>
      </c>
      <c r="I69" s="5">
        <v>5393</v>
      </c>
      <c r="J69" s="5">
        <v>9405</v>
      </c>
      <c r="K69" s="5">
        <v>2201</v>
      </c>
      <c r="L69" s="5">
        <v>3564</v>
      </c>
      <c r="M69" s="5">
        <v>732</v>
      </c>
      <c r="N69" s="5">
        <v>38</v>
      </c>
    </row>
    <row r="70" spans="1:14">
      <c r="A70" s="5">
        <v>1397</v>
      </c>
      <c r="B70" s="5">
        <v>3</v>
      </c>
      <c r="C70" s="5" t="s">
        <v>288</v>
      </c>
      <c r="D70" s="5" t="s">
        <v>287</v>
      </c>
      <c r="E70" s="5">
        <v>153</v>
      </c>
      <c r="F70" s="5">
        <v>21511</v>
      </c>
      <c r="G70" s="5">
        <v>178</v>
      </c>
      <c r="H70" s="5">
        <v>21333</v>
      </c>
      <c r="I70" s="5">
        <v>5393</v>
      </c>
      <c r="J70" s="5">
        <v>9405</v>
      </c>
      <c r="K70" s="5">
        <v>2201</v>
      </c>
      <c r="L70" s="5">
        <v>3564</v>
      </c>
      <c r="M70" s="5">
        <v>732</v>
      </c>
      <c r="N70" s="5">
        <v>38</v>
      </c>
    </row>
    <row r="71" spans="1:14">
      <c r="A71" s="5">
        <v>1397</v>
      </c>
      <c r="B71" s="5">
        <v>4</v>
      </c>
      <c r="C71" s="5" t="s">
        <v>289</v>
      </c>
      <c r="D71" s="5" t="s">
        <v>290</v>
      </c>
      <c r="E71" s="5">
        <v>56</v>
      </c>
      <c r="F71" s="5">
        <v>8393</v>
      </c>
      <c r="G71" s="5">
        <v>86</v>
      </c>
      <c r="H71" s="5">
        <v>8307</v>
      </c>
      <c r="I71" s="5">
        <v>2015</v>
      </c>
      <c r="J71" s="5">
        <v>3606</v>
      </c>
      <c r="K71" s="5">
        <v>961</v>
      </c>
      <c r="L71" s="5">
        <v>1465</v>
      </c>
      <c r="M71" s="5">
        <v>242</v>
      </c>
      <c r="N71" s="5">
        <v>18</v>
      </c>
    </row>
    <row r="72" spans="1:14">
      <c r="A72" s="5">
        <v>1397</v>
      </c>
      <c r="B72" s="5">
        <v>4</v>
      </c>
      <c r="C72" s="5" t="s">
        <v>291</v>
      </c>
      <c r="D72" s="5" t="s">
        <v>292</v>
      </c>
      <c r="E72" s="5">
        <v>55</v>
      </c>
      <c r="F72" s="5">
        <v>5385</v>
      </c>
      <c r="G72" s="5">
        <v>13</v>
      </c>
      <c r="H72" s="5">
        <v>5372</v>
      </c>
      <c r="I72" s="5">
        <v>1679</v>
      </c>
      <c r="J72" s="5">
        <v>2312</v>
      </c>
      <c r="K72" s="5">
        <v>409</v>
      </c>
      <c r="L72" s="5">
        <v>821</v>
      </c>
      <c r="M72" s="5">
        <v>144</v>
      </c>
      <c r="N72" s="5">
        <v>7</v>
      </c>
    </row>
    <row r="73" spans="1:14">
      <c r="A73" s="5">
        <v>1397</v>
      </c>
      <c r="B73" s="5">
        <v>4</v>
      </c>
      <c r="C73" s="5" t="s">
        <v>293</v>
      </c>
      <c r="D73" s="5" t="s">
        <v>294</v>
      </c>
      <c r="E73" s="5">
        <v>42</v>
      </c>
      <c r="F73" s="5">
        <v>7733</v>
      </c>
      <c r="G73" s="5">
        <v>79</v>
      </c>
      <c r="H73" s="5">
        <v>7654</v>
      </c>
      <c r="I73" s="5">
        <v>1698</v>
      </c>
      <c r="J73" s="5">
        <v>3487</v>
      </c>
      <c r="K73" s="5">
        <v>831</v>
      </c>
      <c r="L73" s="5">
        <v>1278</v>
      </c>
      <c r="M73" s="5">
        <v>347</v>
      </c>
      <c r="N73" s="5">
        <v>13</v>
      </c>
    </row>
    <row r="74" spans="1:14">
      <c r="A74" s="5">
        <v>1397</v>
      </c>
      <c r="B74" s="5">
        <v>2</v>
      </c>
      <c r="C74" s="5" t="s">
        <v>295</v>
      </c>
      <c r="D74" s="5" t="s">
        <v>296</v>
      </c>
      <c r="E74" s="5">
        <v>54</v>
      </c>
      <c r="F74" s="5">
        <v>7867</v>
      </c>
      <c r="G74" s="5">
        <v>29</v>
      </c>
      <c r="H74" s="5">
        <v>7838</v>
      </c>
      <c r="I74" s="5">
        <v>1781</v>
      </c>
      <c r="J74" s="5">
        <v>3203</v>
      </c>
      <c r="K74" s="5">
        <v>910</v>
      </c>
      <c r="L74" s="5">
        <v>1657</v>
      </c>
      <c r="M74" s="5">
        <v>275</v>
      </c>
      <c r="N74" s="5">
        <v>13</v>
      </c>
    </row>
    <row r="75" spans="1:14">
      <c r="A75" s="5">
        <v>1397</v>
      </c>
      <c r="B75" s="5">
        <v>7</v>
      </c>
      <c r="C75" s="5" t="s">
        <v>297</v>
      </c>
      <c r="D75" s="5" t="s">
        <v>298</v>
      </c>
      <c r="E75" s="5">
        <v>54</v>
      </c>
      <c r="F75" s="5">
        <v>7867</v>
      </c>
      <c r="G75" s="5">
        <v>29</v>
      </c>
      <c r="H75" s="5">
        <v>7838</v>
      </c>
      <c r="I75" s="5">
        <v>1781</v>
      </c>
      <c r="J75" s="5">
        <v>3203</v>
      </c>
      <c r="K75" s="5">
        <v>910</v>
      </c>
      <c r="L75" s="5">
        <v>1657</v>
      </c>
      <c r="M75" s="5">
        <v>275</v>
      </c>
      <c r="N75" s="5">
        <v>13</v>
      </c>
    </row>
    <row r="76" spans="1:14">
      <c r="A76" s="5">
        <v>1397</v>
      </c>
      <c r="B76" s="5">
        <v>4</v>
      </c>
      <c r="C76" s="5" t="s">
        <v>299</v>
      </c>
      <c r="D76" s="5" t="s">
        <v>300</v>
      </c>
      <c r="E76" s="5">
        <v>49</v>
      </c>
      <c r="F76" s="5">
        <v>7457</v>
      </c>
      <c r="G76" s="5">
        <v>29</v>
      </c>
      <c r="H76" s="5">
        <v>7428</v>
      </c>
      <c r="I76" s="5">
        <v>1535</v>
      </c>
      <c r="J76" s="5">
        <v>3123</v>
      </c>
      <c r="K76" s="5">
        <v>863</v>
      </c>
      <c r="L76" s="5">
        <v>1625</v>
      </c>
      <c r="M76" s="5">
        <v>270</v>
      </c>
      <c r="N76" s="5">
        <v>13</v>
      </c>
    </row>
    <row r="77" spans="1:14">
      <c r="A77" s="5">
        <v>1397</v>
      </c>
      <c r="B77" s="5">
        <v>9</v>
      </c>
      <c r="C77" s="5" t="s">
        <v>301</v>
      </c>
      <c r="D77" s="5" t="s">
        <v>302</v>
      </c>
      <c r="E77" s="5">
        <v>5</v>
      </c>
      <c r="F77" s="5">
        <v>410</v>
      </c>
      <c r="G77" s="5">
        <v>0</v>
      </c>
      <c r="H77" s="5">
        <v>410</v>
      </c>
      <c r="I77" s="5">
        <v>246</v>
      </c>
      <c r="J77" s="5">
        <v>80</v>
      </c>
      <c r="K77" s="5">
        <v>47</v>
      </c>
      <c r="L77" s="5">
        <v>32</v>
      </c>
      <c r="M77" s="5">
        <v>5</v>
      </c>
      <c r="N77" s="5">
        <v>0</v>
      </c>
    </row>
    <row r="78" spans="1:14">
      <c r="A78" s="5">
        <v>1397</v>
      </c>
      <c r="B78" s="5">
        <v>2</v>
      </c>
      <c r="C78" s="5" t="s">
        <v>303</v>
      </c>
      <c r="D78" s="5" t="s">
        <v>304</v>
      </c>
      <c r="E78" s="5">
        <v>86</v>
      </c>
      <c r="F78" s="5">
        <v>38291</v>
      </c>
      <c r="G78" s="5">
        <v>84</v>
      </c>
      <c r="H78" s="5">
        <v>38207</v>
      </c>
      <c r="I78" s="5">
        <v>10849</v>
      </c>
      <c r="J78" s="5">
        <v>11238</v>
      </c>
      <c r="K78" s="5">
        <v>6306</v>
      </c>
      <c r="L78" s="5">
        <v>7886</v>
      </c>
      <c r="M78" s="5">
        <v>1880</v>
      </c>
      <c r="N78" s="5">
        <v>48</v>
      </c>
    </row>
    <row r="79" spans="1:14">
      <c r="A79" s="5">
        <v>1397</v>
      </c>
      <c r="B79" s="5">
        <v>3</v>
      </c>
      <c r="C79" s="5" t="s">
        <v>305</v>
      </c>
      <c r="D79" s="5" t="s">
        <v>306</v>
      </c>
      <c r="E79" s="5">
        <v>11</v>
      </c>
      <c r="F79" s="5">
        <v>2949</v>
      </c>
      <c r="G79" s="5">
        <v>14</v>
      </c>
      <c r="H79" s="5">
        <v>2935</v>
      </c>
      <c r="I79" s="5">
        <v>530</v>
      </c>
      <c r="J79" s="5">
        <v>1588</v>
      </c>
      <c r="K79" s="5">
        <v>377</v>
      </c>
      <c r="L79" s="5">
        <v>373</v>
      </c>
      <c r="M79" s="5">
        <v>58</v>
      </c>
      <c r="N79" s="5">
        <v>9</v>
      </c>
    </row>
    <row r="80" spans="1:14">
      <c r="A80" s="5">
        <v>1397</v>
      </c>
      <c r="B80" s="5">
        <v>4</v>
      </c>
      <c r="C80" s="5" t="s">
        <v>307</v>
      </c>
      <c r="D80" s="5" t="s">
        <v>308</v>
      </c>
      <c r="E80" s="5">
        <v>11</v>
      </c>
      <c r="F80" s="5">
        <v>2949</v>
      </c>
      <c r="G80" s="5">
        <v>14</v>
      </c>
      <c r="H80" s="5">
        <v>2935</v>
      </c>
      <c r="I80" s="5">
        <v>530</v>
      </c>
      <c r="J80" s="5">
        <v>1588</v>
      </c>
      <c r="K80" s="5">
        <v>377</v>
      </c>
      <c r="L80" s="5">
        <v>373</v>
      </c>
      <c r="M80" s="5">
        <v>58</v>
      </c>
      <c r="N80" s="5">
        <v>9</v>
      </c>
    </row>
    <row r="81" spans="1:14">
      <c r="A81" s="5">
        <v>1397</v>
      </c>
      <c r="B81" s="5">
        <v>3</v>
      </c>
      <c r="C81" s="5" t="s">
        <v>309</v>
      </c>
      <c r="D81" s="5" t="s">
        <v>310</v>
      </c>
      <c r="E81" s="5">
        <v>75</v>
      </c>
      <c r="F81" s="5">
        <v>35342</v>
      </c>
      <c r="G81" s="5">
        <v>70</v>
      </c>
      <c r="H81" s="5">
        <v>35272</v>
      </c>
      <c r="I81" s="5">
        <v>10319</v>
      </c>
      <c r="J81" s="5">
        <v>9650</v>
      </c>
      <c r="K81" s="5">
        <v>5929</v>
      </c>
      <c r="L81" s="5">
        <v>7513</v>
      </c>
      <c r="M81" s="5">
        <v>1822</v>
      </c>
      <c r="N81" s="5">
        <v>39</v>
      </c>
    </row>
    <row r="82" spans="1:14">
      <c r="A82" s="5">
        <v>1397</v>
      </c>
      <c r="B82" s="5">
        <v>4</v>
      </c>
      <c r="C82" s="5" t="s">
        <v>311</v>
      </c>
      <c r="D82" s="5" t="s">
        <v>310</v>
      </c>
      <c r="E82" s="5">
        <v>75</v>
      </c>
      <c r="F82" s="5">
        <v>35342</v>
      </c>
      <c r="G82" s="5">
        <v>70</v>
      </c>
      <c r="H82" s="5">
        <v>35272</v>
      </c>
      <c r="I82" s="5">
        <v>10319</v>
      </c>
      <c r="J82" s="5">
        <v>9650</v>
      </c>
      <c r="K82" s="5">
        <v>5929</v>
      </c>
      <c r="L82" s="5">
        <v>7513</v>
      </c>
      <c r="M82" s="5">
        <v>1822</v>
      </c>
      <c r="N82" s="5">
        <v>39</v>
      </c>
    </row>
    <row r="83" spans="1:14">
      <c r="A83" s="5">
        <v>1397</v>
      </c>
      <c r="B83" s="5">
        <v>2</v>
      </c>
      <c r="C83" s="5" t="s">
        <v>312</v>
      </c>
      <c r="D83" s="5" t="s">
        <v>313</v>
      </c>
      <c r="E83" s="5">
        <v>410</v>
      </c>
      <c r="F83" s="5">
        <v>104824</v>
      </c>
      <c r="G83" s="5">
        <v>649</v>
      </c>
      <c r="H83" s="5">
        <v>104175</v>
      </c>
      <c r="I83" s="5">
        <v>19177</v>
      </c>
      <c r="J83" s="5">
        <v>36132</v>
      </c>
      <c r="K83" s="5">
        <v>14068</v>
      </c>
      <c r="L83" s="5">
        <v>28314</v>
      </c>
      <c r="M83" s="5">
        <v>6182</v>
      </c>
      <c r="N83" s="5">
        <v>301</v>
      </c>
    </row>
    <row r="84" spans="1:14">
      <c r="A84" s="5">
        <v>1397</v>
      </c>
      <c r="B84" s="5">
        <v>3</v>
      </c>
      <c r="C84" s="5" t="s">
        <v>314</v>
      </c>
      <c r="D84" s="5" t="s">
        <v>315</v>
      </c>
      <c r="E84" s="5">
        <v>176</v>
      </c>
      <c r="F84" s="5">
        <v>67931</v>
      </c>
      <c r="G84" s="5">
        <v>257</v>
      </c>
      <c r="H84" s="5">
        <v>67674</v>
      </c>
      <c r="I84" s="5">
        <v>10881</v>
      </c>
      <c r="J84" s="5">
        <v>21682</v>
      </c>
      <c r="K84" s="5">
        <v>10197</v>
      </c>
      <c r="L84" s="5">
        <v>20344</v>
      </c>
      <c r="M84" s="5">
        <v>4428</v>
      </c>
      <c r="N84" s="5">
        <v>142</v>
      </c>
    </row>
    <row r="85" spans="1:14">
      <c r="A85" s="5">
        <v>1397</v>
      </c>
      <c r="B85" s="5">
        <v>4</v>
      </c>
      <c r="C85" s="5" t="s">
        <v>316</v>
      </c>
      <c r="D85" s="5" t="s">
        <v>317</v>
      </c>
      <c r="E85" s="5">
        <v>96</v>
      </c>
      <c r="F85" s="5">
        <v>37135</v>
      </c>
      <c r="G85" s="5">
        <v>127</v>
      </c>
      <c r="H85" s="5">
        <v>37008</v>
      </c>
      <c r="I85" s="5">
        <v>6761</v>
      </c>
      <c r="J85" s="5">
        <v>11788</v>
      </c>
      <c r="K85" s="5">
        <v>5297</v>
      </c>
      <c r="L85" s="5">
        <v>10691</v>
      </c>
      <c r="M85" s="5">
        <v>2392</v>
      </c>
      <c r="N85" s="5">
        <v>79</v>
      </c>
    </row>
    <row r="86" spans="1:14">
      <c r="A86" s="5">
        <v>1397</v>
      </c>
      <c r="B86" s="5">
        <v>4</v>
      </c>
      <c r="C86" s="5" t="s">
        <v>318</v>
      </c>
      <c r="D86" s="5" t="s">
        <v>319</v>
      </c>
      <c r="E86" s="5">
        <v>15</v>
      </c>
      <c r="F86" s="5">
        <v>5051</v>
      </c>
      <c r="G86" s="5">
        <v>24</v>
      </c>
      <c r="H86" s="5">
        <v>5027</v>
      </c>
      <c r="I86" s="5">
        <v>996</v>
      </c>
      <c r="J86" s="5">
        <v>1350</v>
      </c>
      <c r="K86" s="5">
        <v>627</v>
      </c>
      <c r="L86" s="5">
        <v>1718</v>
      </c>
      <c r="M86" s="5">
        <v>321</v>
      </c>
      <c r="N86" s="5">
        <v>17</v>
      </c>
    </row>
    <row r="87" spans="1:14">
      <c r="A87" s="5">
        <v>1397</v>
      </c>
      <c r="B87" s="5">
        <v>4</v>
      </c>
      <c r="C87" s="5" t="s">
        <v>320</v>
      </c>
      <c r="D87" s="5" t="s">
        <v>321</v>
      </c>
      <c r="E87" s="5">
        <v>65</v>
      </c>
      <c r="F87" s="5">
        <v>25744</v>
      </c>
      <c r="G87" s="5">
        <v>106</v>
      </c>
      <c r="H87" s="5">
        <v>25638</v>
      </c>
      <c r="I87" s="5">
        <v>3124</v>
      </c>
      <c r="J87" s="5">
        <v>8544</v>
      </c>
      <c r="K87" s="5">
        <v>4273</v>
      </c>
      <c r="L87" s="5">
        <v>7935</v>
      </c>
      <c r="M87" s="5">
        <v>1715</v>
      </c>
      <c r="N87" s="5">
        <v>46</v>
      </c>
    </row>
    <row r="88" spans="1:14">
      <c r="A88" s="5">
        <v>1397</v>
      </c>
      <c r="B88" s="5">
        <v>3</v>
      </c>
      <c r="C88" s="5" t="s">
        <v>322</v>
      </c>
      <c r="D88" s="5" t="s">
        <v>323</v>
      </c>
      <c r="E88" s="5">
        <v>205</v>
      </c>
      <c r="F88" s="5">
        <v>31388</v>
      </c>
      <c r="G88" s="5">
        <v>333</v>
      </c>
      <c r="H88" s="5">
        <v>31055</v>
      </c>
      <c r="I88" s="5">
        <v>7392</v>
      </c>
      <c r="J88" s="5">
        <v>11868</v>
      </c>
      <c r="K88" s="5">
        <v>2931</v>
      </c>
      <c r="L88" s="5">
        <v>7067</v>
      </c>
      <c r="M88" s="5">
        <v>1646</v>
      </c>
      <c r="N88" s="5">
        <v>152</v>
      </c>
    </row>
    <row r="89" spans="1:14">
      <c r="A89" s="5">
        <v>1397</v>
      </c>
      <c r="B89" s="5">
        <v>4</v>
      </c>
      <c r="C89" s="5" t="s">
        <v>324</v>
      </c>
      <c r="D89" s="5" t="s">
        <v>325</v>
      </c>
      <c r="E89" s="5">
        <v>11</v>
      </c>
      <c r="F89" s="5">
        <v>1172</v>
      </c>
      <c r="G89" s="5">
        <v>38</v>
      </c>
      <c r="H89" s="5">
        <v>1134</v>
      </c>
      <c r="I89" s="5">
        <v>406</v>
      </c>
      <c r="J89" s="5">
        <v>324</v>
      </c>
      <c r="K89" s="5">
        <v>84</v>
      </c>
      <c r="L89" s="5">
        <v>240</v>
      </c>
      <c r="M89" s="5">
        <v>62</v>
      </c>
      <c r="N89" s="5">
        <v>18</v>
      </c>
    </row>
    <row r="90" spans="1:14">
      <c r="A90" s="5">
        <v>1397</v>
      </c>
      <c r="B90" s="5">
        <v>4</v>
      </c>
      <c r="C90" s="5" t="s">
        <v>326</v>
      </c>
      <c r="D90" s="5" t="s">
        <v>327</v>
      </c>
      <c r="E90" s="5">
        <v>61</v>
      </c>
      <c r="F90" s="5">
        <v>6138</v>
      </c>
      <c r="G90" s="5">
        <v>72</v>
      </c>
      <c r="H90" s="5">
        <v>6066</v>
      </c>
      <c r="I90" s="5">
        <v>1709</v>
      </c>
      <c r="J90" s="5">
        <v>2186</v>
      </c>
      <c r="K90" s="5">
        <v>476</v>
      </c>
      <c r="L90" s="5">
        <v>1334</v>
      </c>
      <c r="M90" s="5">
        <v>336</v>
      </c>
      <c r="N90" s="5">
        <v>25</v>
      </c>
    </row>
    <row r="91" spans="1:14">
      <c r="A91" s="5">
        <v>1397</v>
      </c>
      <c r="B91" s="5">
        <v>4</v>
      </c>
      <c r="C91" s="5" t="s">
        <v>328</v>
      </c>
      <c r="D91" s="5" t="s">
        <v>329</v>
      </c>
      <c r="E91" s="5">
        <v>96</v>
      </c>
      <c r="F91" s="5">
        <v>18685</v>
      </c>
      <c r="G91" s="5">
        <v>138</v>
      </c>
      <c r="H91" s="5">
        <v>18547</v>
      </c>
      <c r="I91" s="5">
        <v>4139</v>
      </c>
      <c r="J91" s="5">
        <v>7262</v>
      </c>
      <c r="K91" s="5">
        <v>1749</v>
      </c>
      <c r="L91" s="5">
        <v>4302</v>
      </c>
      <c r="M91" s="5">
        <v>1004</v>
      </c>
      <c r="N91" s="5">
        <v>91</v>
      </c>
    </row>
    <row r="92" spans="1:14">
      <c r="A92" s="5">
        <v>1397</v>
      </c>
      <c r="B92" s="5">
        <v>4</v>
      </c>
      <c r="C92" s="5" t="s">
        <v>330</v>
      </c>
      <c r="D92" s="5" t="s">
        <v>331</v>
      </c>
      <c r="E92" s="5">
        <v>37</v>
      </c>
      <c r="F92" s="5">
        <v>5394</v>
      </c>
      <c r="G92" s="5">
        <v>85</v>
      </c>
      <c r="H92" s="5">
        <v>5309</v>
      </c>
      <c r="I92" s="5">
        <v>1138</v>
      </c>
      <c r="J92" s="5">
        <v>2096</v>
      </c>
      <c r="K92" s="5">
        <v>622</v>
      </c>
      <c r="L92" s="5">
        <v>1191</v>
      </c>
      <c r="M92" s="5">
        <v>244</v>
      </c>
      <c r="N92" s="5">
        <v>18</v>
      </c>
    </row>
    <row r="93" spans="1:14">
      <c r="A93" s="5">
        <v>1397</v>
      </c>
      <c r="B93" s="5">
        <v>3</v>
      </c>
      <c r="C93" s="5" t="s">
        <v>332</v>
      </c>
      <c r="D93" s="5" t="s">
        <v>333</v>
      </c>
      <c r="E93" s="5">
        <v>29</v>
      </c>
      <c r="F93" s="5">
        <v>5505</v>
      </c>
      <c r="G93" s="5">
        <v>59</v>
      </c>
      <c r="H93" s="5">
        <v>5446</v>
      </c>
      <c r="I93" s="5">
        <v>904</v>
      </c>
      <c r="J93" s="5">
        <v>2582</v>
      </c>
      <c r="K93" s="5">
        <v>941</v>
      </c>
      <c r="L93" s="5">
        <v>903</v>
      </c>
      <c r="M93" s="5">
        <v>109</v>
      </c>
      <c r="N93" s="5">
        <v>7</v>
      </c>
    </row>
    <row r="94" spans="1:14">
      <c r="A94" s="5">
        <v>1397</v>
      </c>
      <c r="B94" s="5">
        <v>4</v>
      </c>
      <c r="C94" s="5" t="s">
        <v>334</v>
      </c>
      <c r="D94" s="5" t="s">
        <v>333</v>
      </c>
      <c r="E94" s="5">
        <v>29</v>
      </c>
      <c r="F94" s="5">
        <v>5505</v>
      </c>
      <c r="G94" s="5">
        <v>59</v>
      </c>
      <c r="H94" s="5">
        <v>5446</v>
      </c>
      <c r="I94" s="5">
        <v>904</v>
      </c>
      <c r="J94" s="5">
        <v>2582</v>
      </c>
      <c r="K94" s="5">
        <v>941</v>
      </c>
      <c r="L94" s="5">
        <v>903</v>
      </c>
      <c r="M94" s="5">
        <v>109</v>
      </c>
      <c r="N94" s="5">
        <v>7</v>
      </c>
    </row>
    <row r="95" spans="1:14">
      <c r="A95" s="5">
        <v>1397</v>
      </c>
      <c r="B95" s="5">
        <v>2</v>
      </c>
      <c r="C95" s="5" t="s">
        <v>335</v>
      </c>
      <c r="D95" s="5" t="s">
        <v>336</v>
      </c>
      <c r="E95" s="5">
        <v>147</v>
      </c>
      <c r="F95" s="5">
        <v>31608</v>
      </c>
      <c r="G95" s="5">
        <v>133</v>
      </c>
      <c r="H95" s="5">
        <v>31475</v>
      </c>
      <c r="I95" s="5">
        <v>3538</v>
      </c>
      <c r="J95" s="5">
        <v>11710</v>
      </c>
      <c r="K95" s="5">
        <v>3723</v>
      </c>
      <c r="L95" s="5">
        <v>8030</v>
      </c>
      <c r="M95" s="5">
        <v>3233</v>
      </c>
      <c r="N95" s="5">
        <v>1243</v>
      </c>
    </row>
    <row r="96" spans="1:14">
      <c r="A96" s="5">
        <v>1397</v>
      </c>
      <c r="B96" s="5">
        <v>3</v>
      </c>
      <c r="C96" s="5" t="s">
        <v>337</v>
      </c>
      <c r="D96" s="5" t="s">
        <v>336</v>
      </c>
      <c r="E96" s="5">
        <v>147</v>
      </c>
      <c r="F96" s="5">
        <v>31608</v>
      </c>
      <c r="G96" s="5">
        <v>133</v>
      </c>
      <c r="H96" s="5">
        <v>31475</v>
      </c>
      <c r="I96" s="5">
        <v>3538</v>
      </c>
      <c r="J96" s="5">
        <v>11710</v>
      </c>
      <c r="K96" s="5">
        <v>3723</v>
      </c>
      <c r="L96" s="5">
        <v>8030</v>
      </c>
      <c r="M96" s="5">
        <v>3233</v>
      </c>
      <c r="N96" s="5">
        <v>1243</v>
      </c>
    </row>
    <row r="97" spans="1:14">
      <c r="A97" s="5">
        <v>1397</v>
      </c>
      <c r="B97" s="5">
        <v>4</v>
      </c>
      <c r="C97" s="5" t="s">
        <v>338</v>
      </c>
      <c r="D97" s="5" t="s">
        <v>336</v>
      </c>
      <c r="E97" s="5">
        <v>147</v>
      </c>
      <c r="F97" s="5">
        <v>31608</v>
      </c>
      <c r="G97" s="5">
        <v>133</v>
      </c>
      <c r="H97" s="5">
        <v>31475</v>
      </c>
      <c r="I97" s="5">
        <v>3538</v>
      </c>
      <c r="J97" s="5">
        <v>11710</v>
      </c>
      <c r="K97" s="5">
        <v>3723</v>
      </c>
      <c r="L97" s="5">
        <v>8030</v>
      </c>
      <c r="M97" s="5">
        <v>3233</v>
      </c>
      <c r="N97" s="5">
        <v>1243</v>
      </c>
    </row>
    <row r="98" spans="1:14">
      <c r="A98" s="5">
        <v>1397</v>
      </c>
      <c r="B98" s="5">
        <v>2</v>
      </c>
      <c r="C98" s="5" t="s">
        <v>339</v>
      </c>
      <c r="D98" s="5" t="s">
        <v>340</v>
      </c>
      <c r="E98" s="5">
        <v>436</v>
      </c>
      <c r="F98" s="5">
        <v>60496</v>
      </c>
      <c r="G98" s="5">
        <v>487</v>
      </c>
      <c r="H98" s="5">
        <v>60008</v>
      </c>
      <c r="I98" s="5">
        <v>13762</v>
      </c>
      <c r="J98" s="5">
        <v>26726</v>
      </c>
      <c r="K98" s="5">
        <v>7192</v>
      </c>
      <c r="L98" s="5">
        <v>10075</v>
      </c>
      <c r="M98" s="5">
        <v>2145</v>
      </c>
      <c r="N98" s="5">
        <v>108</v>
      </c>
    </row>
    <row r="99" spans="1:14">
      <c r="A99" s="5">
        <v>1397</v>
      </c>
      <c r="B99" s="5">
        <v>3</v>
      </c>
      <c r="C99" s="5" t="s">
        <v>341</v>
      </c>
      <c r="D99" s="5" t="s">
        <v>342</v>
      </c>
      <c r="E99" s="5">
        <v>66</v>
      </c>
      <c r="F99" s="5">
        <v>19405</v>
      </c>
      <c r="G99" s="5">
        <v>79</v>
      </c>
      <c r="H99" s="5">
        <v>19326</v>
      </c>
      <c r="I99" s="5">
        <v>3253</v>
      </c>
      <c r="J99" s="5">
        <v>8936</v>
      </c>
      <c r="K99" s="5">
        <v>2996</v>
      </c>
      <c r="L99" s="5">
        <v>3220</v>
      </c>
      <c r="M99" s="5">
        <v>886</v>
      </c>
      <c r="N99" s="5">
        <v>35</v>
      </c>
    </row>
    <row r="100" spans="1:14">
      <c r="A100" s="5">
        <v>1397</v>
      </c>
      <c r="B100" s="5">
        <v>4</v>
      </c>
      <c r="C100" s="5" t="s">
        <v>343</v>
      </c>
      <c r="D100" s="5" t="s">
        <v>344</v>
      </c>
      <c r="E100" s="5">
        <v>17</v>
      </c>
      <c r="F100" s="5">
        <v>11847</v>
      </c>
      <c r="G100" s="5">
        <v>59</v>
      </c>
      <c r="H100" s="5">
        <v>11788</v>
      </c>
      <c r="I100" s="5">
        <v>1926</v>
      </c>
      <c r="J100" s="5">
        <v>5277</v>
      </c>
      <c r="K100" s="5">
        <v>2188</v>
      </c>
      <c r="L100" s="5">
        <v>1773</v>
      </c>
      <c r="M100" s="5">
        <v>604</v>
      </c>
      <c r="N100" s="5">
        <v>20</v>
      </c>
    </row>
    <row r="101" spans="1:14">
      <c r="A101" s="5">
        <v>1397</v>
      </c>
      <c r="B101" s="5">
        <v>4</v>
      </c>
      <c r="C101" s="5" t="s">
        <v>345</v>
      </c>
      <c r="D101" s="5" t="s">
        <v>346</v>
      </c>
      <c r="E101" s="5">
        <v>49</v>
      </c>
      <c r="F101" s="5">
        <v>7558</v>
      </c>
      <c r="G101" s="5">
        <v>20</v>
      </c>
      <c r="H101" s="5">
        <v>7538</v>
      </c>
      <c r="I101" s="5">
        <v>1327</v>
      </c>
      <c r="J101" s="5">
        <v>3659</v>
      </c>
      <c r="K101" s="5">
        <v>808</v>
      </c>
      <c r="L101" s="5">
        <v>1447</v>
      </c>
      <c r="M101" s="5">
        <v>282</v>
      </c>
      <c r="N101" s="5">
        <v>15</v>
      </c>
    </row>
    <row r="102" spans="1:14">
      <c r="A102" s="5">
        <v>1397</v>
      </c>
      <c r="B102" s="5">
        <v>3</v>
      </c>
      <c r="C102" s="5" t="s">
        <v>347</v>
      </c>
      <c r="D102" s="5" t="s">
        <v>348</v>
      </c>
      <c r="E102" s="5">
        <v>370</v>
      </c>
      <c r="F102" s="5">
        <v>41091</v>
      </c>
      <c r="G102" s="5">
        <v>408</v>
      </c>
      <c r="H102" s="5">
        <v>40682</v>
      </c>
      <c r="I102" s="5">
        <v>10509</v>
      </c>
      <c r="J102" s="5">
        <v>17790</v>
      </c>
      <c r="K102" s="5">
        <v>4196</v>
      </c>
      <c r="L102" s="5">
        <v>6855</v>
      </c>
      <c r="M102" s="5">
        <v>1259</v>
      </c>
      <c r="N102" s="5">
        <v>73</v>
      </c>
    </row>
    <row r="103" spans="1:14">
      <c r="A103" s="5">
        <v>1397</v>
      </c>
      <c r="B103" s="5">
        <v>4</v>
      </c>
      <c r="C103" s="5" t="s">
        <v>349</v>
      </c>
      <c r="D103" s="5" t="s">
        <v>348</v>
      </c>
      <c r="E103" s="5">
        <v>370</v>
      </c>
      <c r="F103" s="5">
        <v>41091</v>
      </c>
      <c r="G103" s="5">
        <v>408</v>
      </c>
      <c r="H103" s="5">
        <v>40682</v>
      </c>
      <c r="I103" s="5">
        <v>10509</v>
      </c>
      <c r="J103" s="5">
        <v>17790</v>
      </c>
      <c r="K103" s="5">
        <v>4196</v>
      </c>
      <c r="L103" s="5">
        <v>6855</v>
      </c>
      <c r="M103" s="5">
        <v>1259</v>
      </c>
      <c r="N103" s="5">
        <v>73</v>
      </c>
    </row>
    <row r="104" spans="1:14">
      <c r="A104" s="5">
        <v>1397</v>
      </c>
      <c r="B104" s="5">
        <v>2</v>
      </c>
      <c r="C104" s="5" t="s">
        <v>350</v>
      </c>
      <c r="D104" s="5" t="s">
        <v>351</v>
      </c>
      <c r="E104" s="5">
        <v>675</v>
      </c>
      <c r="F104" s="5">
        <v>124998</v>
      </c>
      <c r="G104" s="5">
        <v>2522</v>
      </c>
      <c r="H104" s="5">
        <v>122476</v>
      </c>
      <c r="I104" s="5">
        <v>37019</v>
      </c>
      <c r="J104" s="5">
        <v>49872</v>
      </c>
      <c r="K104" s="5">
        <v>12980</v>
      </c>
      <c r="L104" s="5">
        <v>19597</v>
      </c>
      <c r="M104" s="5">
        <v>2848</v>
      </c>
      <c r="N104" s="5">
        <v>160</v>
      </c>
    </row>
    <row r="105" spans="1:14">
      <c r="A105" s="5">
        <v>1397</v>
      </c>
      <c r="B105" s="5">
        <v>3</v>
      </c>
      <c r="C105" s="5" t="s">
        <v>352</v>
      </c>
      <c r="D105" s="5" t="s">
        <v>353</v>
      </c>
      <c r="E105" s="5">
        <v>82</v>
      </c>
      <c r="F105" s="5">
        <v>19688</v>
      </c>
      <c r="G105" s="5">
        <v>456</v>
      </c>
      <c r="H105" s="5">
        <v>19232</v>
      </c>
      <c r="I105" s="5">
        <v>4329</v>
      </c>
      <c r="J105" s="5">
        <v>9535</v>
      </c>
      <c r="K105" s="5">
        <v>2131</v>
      </c>
      <c r="L105" s="5">
        <v>2857</v>
      </c>
      <c r="M105" s="5">
        <v>362</v>
      </c>
      <c r="N105" s="5">
        <v>19</v>
      </c>
    </row>
    <row r="106" spans="1:14">
      <c r="A106" s="5">
        <v>1397</v>
      </c>
      <c r="B106" s="5">
        <v>4</v>
      </c>
      <c r="C106" s="5" t="s">
        <v>354</v>
      </c>
      <c r="D106" s="5" t="s">
        <v>353</v>
      </c>
      <c r="E106" s="5">
        <v>82</v>
      </c>
      <c r="F106" s="5">
        <v>19688</v>
      </c>
      <c r="G106" s="5">
        <v>456</v>
      </c>
      <c r="H106" s="5">
        <v>19232</v>
      </c>
      <c r="I106" s="5">
        <v>4329</v>
      </c>
      <c r="J106" s="5">
        <v>9535</v>
      </c>
      <c r="K106" s="5">
        <v>2131</v>
      </c>
      <c r="L106" s="5">
        <v>2857</v>
      </c>
      <c r="M106" s="5">
        <v>362</v>
      </c>
      <c r="N106" s="5">
        <v>19</v>
      </c>
    </row>
    <row r="107" spans="1:14">
      <c r="A107" s="5">
        <v>1397</v>
      </c>
      <c r="B107" s="5">
        <v>3</v>
      </c>
      <c r="C107" s="5" t="s">
        <v>355</v>
      </c>
      <c r="D107" s="5" t="s">
        <v>356</v>
      </c>
      <c r="E107" s="5">
        <v>592</v>
      </c>
      <c r="F107" s="5">
        <v>105309</v>
      </c>
      <c r="G107" s="5">
        <v>2066</v>
      </c>
      <c r="H107" s="5">
        <v>103243</v>
      </c>
      <c r="I107" s="5">
        <v>32690</v>
      </c>
      <c r="J107" s="5">
        <v>40337</v>
      </c>
      <c r="K107" s="5">
        <v>10849</v>
      </c>
      <c r="L107" s="5">
        <v>16740</v>
      </c>
      <c r="M107" s="5">
        <v>2486</v>
      </c>
      <c r="N107" s="5">
        <v>141</v>
      </c>
    </row>
    <row r="108" spans="1:14">
      <c r="A108" s="5">
        <v>1397</v>
      </c>
      <c r="B108" s="5">
        <v>4</v>
      </c>
      <c r="C108" s="5" t="s">
        <v>357</v>
      </c>
      <c r="D108" s="5" t="s">
        <v>358</v>
      </c>
      <c r="E108" s="5">
        <v>30</v>
      </c>
      <c r="F108" s="5">
        <v>3648</v>
      </c>
      <c r="G108" s="5">
        <v>41</v>
      </c>
      <c r="H108" s="5">
        <v>3607</v>
      </c>
      <c r="I108" s="5">
        <v>1085</v>
      </c>
      <c r="J108" s="5">
        <v>1226</v>
      </c>
      <c r="K108" s="5">
        <v>369</v>
      </c>
      <c r="L108" s="5">
        <v>740</v>
      </c>
      <c r="M108" s="5">
        <v>180</v>
      </c>
      <c r="N108" s="5">
        <v>7</v>
      </c>
    </row>
    <row r="109" spans="1:14">
      <c r="A109" s="5">
        <v>1397</v>
      </c>
      <c r="B109" s="5">
        <v>4</v>
      </c>
      <c r="C109" s="5" t="s">
        <v>359</v>
      </c>
      <c r="D109" s="5" t="s">
        <v>360</v>
      </c>
      <c r="E109" s="5">
        <v>207</v>
      </c>
      <c r="F109" s="5">
        <v>39643</v>
      </c>
      <c r="G109" s="5">
        <v>995</v>
      </c>
      <c r="H109" s="5">
        <v>38648</v>
      </c>
      <c r="I109" s="5">
        <v>13366</v>
      </c>
      <c r="J109" s="5">
        <v>16431</v>
      </c>
      <c r="K109" s="5">
        <v>3259</v>
      </c>
      <c r="L109" s="5">
        <v>5013</v>
      </c>
      <c r="M109" s="5">
        <v>553</v>
      </c>
      <c r="N109" s="5">
        <v>26</v>
      </c>
    </row>
    <row r="110" spans="1:14">
      <c r="A110" s="5">
        <v>1397</v>
      </c>
      <c r="B110" s="5">
        <v>4</v>
      </c>
      <c r="C110" s="5" t="s">
        <v>361</v>
      </c>
      <c r="D110" s="5" t="s">
        <v>362</v>
      </c>
      <c r="E110" s="5">
        <v>34</v>
      </c>
      <c r="F110" s="5">
        <v>10997</v>
      </c>
      <c r="G110" s="5">
        <v>40</v>
      </c>
      <c r="H110" s="5">
        <v>10957</v>
      </c>
      <c r="I110" s="5">
        <v>2522</v>
      </c>
      <c r="J110" s="5">
        <v>5389</v>
      </c>
      <c r="K110" s="5">
        <v>1453</v>
      </c>
      <c r="L110" s="5">
        <v>1413</v>
      </c>
      <c r="M110" s="5">
        <v>170</v>
      </c>
      <c r="N110" s="5">
        <v>10</v>
      </c>
    </row>
    <row r="111" spans="1:14">
      <c r="A111" s="5">
        <v>1397</v>
      </c>
      <c r="B111" s="5">
        <v>4</v>
      </c>
      <c r="C111" s="5" t="s">
        <v>363</v>
      </c>
      <c r="D111" s="5" t="s">
        <v>364</v>
      </c>
      <c r="E111" s="5">
        <v>84</v>
      </c>
      <c r="F111" s="5">
        <v>26895</v>
      </c>
      <c r="G111" s="5">
        <v>250</v>
      </c>
      <c r="H111" s="5">
        <v>26645</v>
      </c>
      <c r="I111" s="5">
        <v>6985</v>
      </c>
      <c r="J111" s="5">
        <v>9158</v>
      </c>
      <c r="K111" s="5">
        <v>3678</v>
      </c>
      <c r="L111" s="5">
        <v>5836</v>
      </c>
      <c r="M111" s="5">
        <v>937</v>
      </c>
      <c r="N111" s="5">
        <v>52</v>
      </c>
    </row>
    <row r="112" spans="1:14">
      <c r="A112" s="5">
        <v>1397</v>
      </c>
      <c r="B112" s="5">
        <v>4</v>
      </c>
      <c r="C112" s="5" t="s">
        <v>365</v>
      </c>
      <c r="D112" s="5" t="s">
        <v>366</v>
      </c>
      <c r="E112" s="5">
        <v>122</v>
      </c>
      <c r="F112" s="5">
        <v>14229</v>
      </c>
      <c r="G112" s="5">
        <v>391</v>
      </c>
      <c r="H112" s="5">
        <v>13839</v>
      </c>
      <c r="I112" s="5">
        <v>5321</v>
      </c>
      <c r="J112" s="5">
        <v>4696</v>
      </c>
      <c r="K112" s="5">
        <v>1114</v>
      </c>
      <c r="L112" s="5">
        <v>2270</v>
      </c>
      <c r="M112" s="5">
        <v>403</v>
      </c>
      <c r="N112" s="5">
        <v>34</v>
      </c>
    </row>
    <row r="113" spans="1:14">
      <c r="A113" s="5">
        <v>1397</v>
      </c>
      <c r="B113" s="5">
        <v>4</v>
      </c>
      <c r="C113" s="5" t="s">
        <v>367</v>
      </c>
      <c r="D113" s="5" t="s">
        <v>368</v>
      </c>
      <c r="E113" s="5">
        <v>15</v>
      </c>
      <c r="F113" s="5">
        <v>1370</v>
      </c>
      <c r="G113" s="5">
        <v>76</v>
      </c>
      <c r="H113" s="5">
        <v>1294</v>
      </c>
      <c r="I113" s="5">
        <v>472</v>
      </c>
      <c r="J113" s="5">
        <v>520</v>
      </c>
      <c r="K113" s="5">
        <v>69</v>
      </c>
      <c r="L113" s="5">
        <v>196</v>
      </c>
      <c r="M113" s="5">
        <v>33</v>
      </c>
      <c r="N113" s="5">
        <v>3</v>
      </c>
    </row>
    <row r="114" spans="1:14">
      <c r="A114" s="5">
        <v>1397</v>
      </c>
      <c r="B114" s="5">
        <v>4</v>
      </c>
      <c r="C114" s="5" t="s">
        <v>369</v>
      </c>
      <c r="D114" s="5" t="s">
        <v>370</v>
      </c>
      <c r="E114" s="5">
        <v>101</v>
      </c>
      <c r="F114" s="5">
        <v>8527</v>
      </c>
      <c r="G114" s="5">
        <v>273</v>
      </c>
      <c r="H114" s="5">
        <v>8253</v>
      </c>
      <c r="I114" s="5">
        <v>2939</v>
      </c>
      <c r="J114" s="5">
        <v>2916</v>
      </c>
      <c r="K114" s="5">
        <v>907</v>
      </c>
      <c r="L114" s="5">
        <v>1273</v>
      </c>
      <c r="M114" s="5">
        <v>209</v>
      </c>
      <c r="N114" s="5">
        <v>9</v>
      </c>
    </row>
    <row r="115" spans="1:14">
      <c r="A115" s="5">
        <v>1397</v>
      </c>
      <c r="B115" s="5">
        <v>2</v>
      </c>
      <c r="C115" s="5" t="s">
        <v>371</v>
      </c>
      <c r="D115" s="5" t="s">
        <v>372</v>
      </c>
      <c r="E115" s="5">
        <v>433</v>
      </c>
      <c r="F115" s="5">
        <v>143476</v>
      </c>
      <c r="G115" s="5">
        <v>1124</v>
      </c>
      <c r="H115" s="5">
        <v>142352</v>
      </c>
      <c r="I115" s="5">
        <v>33372</v>
      </c>
      <c r="J115" s="5">
        <v>61607</v>
      </c>
      <c r="K115" s="5">
        <v>22272</v>
      </c>
      <c r="L115" s="5">
        <v>21260</v>
      </c>
      <c r="M115" s="5">
        <v>3589</v>
      </c>
      <c r="N115" s="5">
        <v>252</v>
      </c>
    </row>
    <row r="116" spans="1:14">
      <c r="A116" s="5">
        <v>1397</v>
      </c>
      <c r="B116" s="5">
        <v>3</v>
      </c>
      <c r="C116" s="5" t="s">
        <v>373</v>
      </c>
      <c r="D116" s="5" t="s">
        <v>374</v>
      </c>
      <c r="E116" s="5">
        <v>238</v>
      </c>
      <c r="F116" s="5">
        <v>103704</v>
      </c>
      <c r="G116" s="5">
        <v>610</v>
      </c>
      <c r="H116" s="5">
        <v>103093</v>
      </c>
      <c r="I116" s="5">
        <v>22872</v>
      </c>
      <c r="J116" s="5">
        <v>45638</v>
      </c>
      <c r="K116" s="5">
        <v>17281</v>
      </c>
      <c r="L116" s="5">
        <v>14553</v>
      </c>
      <c r="M116" s="5">
        <v>2565</v>
      </c>
      <c r="N116" s="5">
        <v>184</v>
      </c>
    </row>
    <row r="117" spans="1:14">
      <c r="A117" s="5">
        <v>1397</v>
      </c>
      <c r="B117" s="5">
        <v>4</v>
      </c>
      <c r="C117" s="5" t="s">
        <v>375</v>
      </c>
      <c r="D117" s="5" t="s">
        <v>374</v>
      </c>
      <c r="E117" s="5">
        <v>238</v>
      </c>
      <c r="F117" s="5">
        <v>103704</v>
      </c>
      <c r="G117" s="5">
        <v>610</v>
      </c>
      <c r="H117" s="5">
        <v>103093</v>
      </c>
      <c r="I117" s="5">
        <v>22872</v>
      </c>
      <c r="J117" s="5">
        <v>45638</v>
      </c>
      <c r="K117" s="5">
        <v>17281</v>
      </c>
      <c r="L117" s="5">
        <v>14553</v>
      </c>
      <c r="M117" s="5">
        <v>2565</v>
      </c>
      <c r="N117" s="5">
        <v>184</v>
      </c>
    </row>
    <row r="118" spans="1:14">
      <c r="A118" s="5">
        <v>1397</v>
      </c>
      <c r="B118" s="5">
        <v>3</v>
      </c>
      <c r="C118" s="5" t="s">
        <v>376</v>
      </c>
      <c r="D118" s="5" t="s">
        <v>377</v>
      </c>
      <c r="E118" s="5">
        <v>144</v>
      </c>
      <c r="F118" s="5">
        <v>31068</v>
      </c>
      <c r="G118" s="5">
        <v>401</v>
      </c>
      <c r="H118" s="5">
        <v>30667</v>
      </c>
      <c r="I118" s="5">
        <v>8613</v>
      </c>
      <c r="J118" s="5">
        <v>12246</v>
      </c>
      <c r="K118" s="5">
        <v>3744</v>
      </c>
      <c r="L118" s="5">
        <v>5235</v>
      </c>
      <c r="M118" s="5">
        <v>776</v>
      </c>
      <c r="N118" s="5">
        <v>54</v>
      </c>
    </row>
    <row r="119" spans="1:14">
      <c r="A119" s="5">
        <v>1397</v>
      </c>
      <c r="B119" s="5">
        <v>4</v>
      </c>
      <c r="C119" s="5" t="s">
        <v>378</v>
      </c>
      <c r="D119" s="5" t="s">
        <v>377</v>
      </c>
      <c r="E119" s="5">
        <v>144</v>
      </c>
      <c r="F119" s="5">
        <v>31068</v>
      </c>
      <c r="G119" s="5">
        <v>401</v>
      </c>
      <c r="H119" s="5">
        <v>30667</v>
      </c>
      <c r="I119" s="5">
        <v>8613</v>
      </c>
      <c r="J119" s="5">
        <v>12246</v>
      </c>
      <c r="K119" s="5">
        <v>3744</v>
      </c>
      <c r="L119" s="5">
        <v>5235</v>
      </c>
      <c r="M119" s="5">
        <v>776</v>
      </c>
      <c r="N119" s="5">
        <v>54</v>
      </c>
    </row>
    <row r="120" spans="1:14">
      <c r="A120" s="5">
        <v>1397</v>
      </c>
      <c r="B120" s="5">
        <v>3</v>
      </c>
      <c r="C120" s="5" t="s">
        <v>379</v>
      </c>
      <c r="D120" s="5" t="s">
        <v>380</v>
      </c>
      <c r="E120" s="5">
        <v>51</v>
      </c>
      <c r="F120" s="5">
        <v>8704</v>
      </c>
      <c r="G120" s="5">
        <v>113</v>
      </c>
      <c r="H120" s="5">
        <v>8591</v>
      </c>
      <c r="I120" s="5">
        <v>1887</v>
      </c>
      <c r="J120" s="5">
        <v>3723</v>
      </c>
      <c r="K120" s="5">
        <v>1247</v>
      </c>
      <c r="L120" s="5">
        <v>1472</v>
      </c>
      <c r="M120" s="5">
        <v>248</v>
      </c>
      <c r="N120" s="5">
        <v>14</v>
      </c>
    </row>
    <row r="121" spans="1:14">
      <c r="A121" s="5">
        <v>1397</v>
      </c>
      <c r="B121" s="5">
        <v>4</v>
      </c>
      <c r="C121" s="5" t="s">
        <v>381</v>
      </c>
      <c r="D121" s="5" t="s">
        <v>382</v>
      </c>
      <c r="E121" s="5">
        <v>44</v>
      </c>
      <c r="F121" s="5">
        <v>7696</v>
      </c>
      <c r="G121" s="5">
        <v>108</v>
      </c>
      <c r="H121" s="5">
        <v>7588</v>
      </c>
      <c r="I121" s="5">
        <v>1665</v>
      </c>
      <c r="J121" s="5">
        <v>3246</v>
      </c>
      <c r="K121" s="5">
        <v>1130</v>
      </c>
      <c r="L121" s="5">
        <v>1314</v>
      </c>
      <c r="M121" s="5">
        <v>219</v>
      </c>
      <c r="N121" s="5">
        <v>14</v>
      </c>
    </row>
    <row r="122" spans="1:14">
      <c r="A122" s="5">
        <v>1397</v>
      </c>
      <c r="B122" s="5">
        <v>4</v>
      </c>
      <c r="C122" s="5" t="s">
        <v>383</v>
      </c>
      <c r="D122" s="5" t="s">
        <v>384</v>
      </c>
      <c r="E122" s="5">
        <v>7</v>
      </c>
      <c r="F122" s="5">
        <v>1008</v>
      </c>
      <c r="G122" s="5">
        <v>5</v>
      </c>
      <c r="H122" s="5">
        <v>1003</v>
      </c>
      <c r="I122" s="5">
        <v>222</v>
      </c>
      <c r="J122" s="5">
        <v>477</v>
      </c>
      <c r="K122" s="5">
        <v>117</v>
      </c>
      <c r="L122" s="5">
        <v>158</v>
      </c>
      <c r="M122" s="5">
        <v>29</v>
      </c>
      <c r="N122" s="5">
        <v>0</v>
      </c>
    </row>
    <row r="123" spans="1:14">
      <c r="A123" s="5">
        <v>1397</v>
      </c>
      <c r="B123" s="5">
        <v>2</v>
      </c>
      <c r="C123" s="5" t="s">
        <v>385</v>
      </c>
      <c r="D123" s="5" t="s">
        <v>386</v>
      </c>
      <c r="E123" s="5">
        <v>440</v>
      </c>
      <c r="F123" s="5">
        <v>61289</v>
      </c>
      <c r="G123" s="5">
        <v>963</v>
      </c>
      <c r="H123" s="5">
        <v>60326</v>
      </c>
      <c r="I123" s="5">
        <v>16182</v>
      </c>
      <c r="J123" s="5">
        <v>25693</v>
      </c>
      <c r="K123" s="5">
        <v>5813</v>
      </c>
      <c r="L123" s="5">
        <v>10636</v>
      </c>
      <c r="M123" s="5">
        <v>1897</v>
      </c>
      <c r="N123" s="5">
        <v>105</v>
      </c>
    </row>
    <row r="124" spans="1:14">
      <c r="A124" s="5">
        <v>1397</v>
      </c>
      <c r="B124" s="5">
        <v>3</v>
      </c>
      <c r="C124" s="5" t="s">
        <v>387</v>
      </c>
      <c r="D124" s="5" t="s">
        <v>388</v>
      </c>
      <c r="E124" s="5">
        <v>217</v>
      </c>
      <c r="F124" s="5">
        <v>33692</v>
      </c>
      <c r="G124" s="5">
        <v>615</v>
      </c>
      <c r="H124" s="5">
        <v>33077</v>
      </c>
      <c r="I124" s="5">
        <v>8505</v>
      </c>
      <c r="J124" s="5">
        <v>13973</v>
      </c>
      <c r="K124" s="5">
        <v>3145</v>
      </c>
      <c r="L124" s="5">
        <v>6259</v>
      </c>
      <c r="M124" s="5">
        <v>1142</v>
      </c>
      <c r="N124" s="5">
        <v>54</v>
      </c>
    </row>
    <row r="125" spans="1:14">
      <c r="A125" s="5">
        <v>1397</v>
      </c>
      <c r="B125" s="5">
        <v>4</v>
      </c>
      <c r="C125" s="5" t="s">
        <v>389</v>
      </c>
      <c r="D125" s="5" t="s">
        <v>390</v>
      </c>
      <c r="E125" s="5">
        <v>160</v>
      </c>
      <c r="F125" s="5">
        <v>21887</v>
      </c>
      <c r="G125" s="5">
        <v>474</v>
      </c>
      <c r="H125" s="5">
        <v>21413</v>
      </c>
      <c r="I125" s="5">
        <v>5880</v>
      </c>
      <c r="J125" s="5">
        <v>8920</v>
      </c>
      <c r="K125" s="5">
        <v>1929</v>
      </c>
      <c r="L125" s="5">
        <v>4023</v>
      </c>
      <c r="M125" s="5">
        <v>633</v>
      </c>
      <c r="N125" s="5">
        <v>28</v>
      </c>
    </row>
    <row r="126" spans="1:14">
      <c r="A126" s="5">
        <v>1397</v>
      </c>
      <c r="B126" s="5">
        <v>4</v>
      </c>
      <c r="C126" s="5" t="s">
        <v>391</v>
      </c>
      <c r="D126" s="5" t="s">
        <v>392</v>
      </c>
      <c r="E126" s="5">
        <v>56</v>
      </c>
      <c r="F126" s="5">
        <v>11740</v>
      </c>
      <c r="G126" s="5">
        <v>139</v>
      </c>
      <c r="H126" s="5">
        <v>11601</v>
      </c>
      <c r="I126" s="5">
        <v>2607</v>
      </c>
      <c r="J126" s="5">
        <v>5028</v>
      </c>
      <c r="K126" s="5">
        <v>1213</v>
      </c>
      <c r="L126" s="5">
        <v>2222</v>
      </c>
      <c r="M126" s="5">
        <v>505</v>
      </c>
      <c r="N126" s="5">
        <v>26</v>
      </c>
    </row>
    <row r="127" spans="1:14">
      <c r="A127" s="5">
        <v>1397</v>
      </c>
      <c r="B127" s="5">
        <v>4</v>
      </c>
      <c r="C127" s="5" t="s">
        <v>393</v>
      </c>
      <c r="D127" s="5" t="s">
        <v>394</v>
      </c>
      <c r="E127" s="5">
        <v>1</v>
      </c>
      <c r="F127" s="5">
        <v>66</v>
      </c>
      <c r="G127" s="5">
        <v>2</v>
      </c>
      <c r="H127" s="5">
        <v>64</v>
      </c>
      <c r="I127" s="5">
        <v>18</v>
      </c>
      <c r="J127" s="5">
        <v>25</v>
      </c>
      <c r="K127" s="5">
        <v>3</v>
      </c>
      <c r="L127" s="5">
        <v>14</v>
      </c>
      <c r="M127" s="5">
        <v>4</v>
      </c>
      <c r="N127" s="5">
        <v>0</v>
      </c>
    </row>
    <row r="128" spans="1:14">
      <c r="A128" s="5">
        <v>1397</v>
      </c>
      <c r="B128" s="5">
        <v>3</v>
      </c>
      <c r="C128" s="5" t="s">
        <v>395</v>
      </c>
      <c r="D128" s="5" t="s">
        <v>396</v>
      </c>
      <c r="E128" s="5">
        <v>223</v>
      </c>
      <c r="F128" s="5">
        <v>27597</v>
      </c>
      <c r="G128" s="5">
        <v>348</v>
      </c>
      <c r="H128" s="5">
        <v>27249</v>
      </c>
      <c r="I128" s="5">
        <v>7677</v>
      </c>
      <c r="J128" s="5">
        <v>11720</v>
      </c>
      <c r="K128" s="5">
        <v>2668</v>
      </c>
      <c r="L128" s="5">
        <v>4378</v>
      </c>
      <c r="M128" s="5">
        <v>755</v>
      </c>
      <c r="N128" s="5">
        <v>51</v>
      </c>
    </row>
    <row r="129" spans="1:14">
      <c r="A129" s="5">
        <v>1397</v>
      </c>
      <c r="B129" s="5">
        <v>4</v>
      </c>
      <c r="C129" s="5" t="s">
        <v>397</v>
      </c>
      <c r="D129" s="5" t="s">
        <v>398</v>
      </c>
      <c r="E129" s="5">
        <v>7</v>
      </c>
      <c r="F129" s="5">
        <v>757</v>
      </c>
      <c r="G129" s="5">
        <v>21</v>
      </c>
      <c r="H129" s="5">
        <v>736</v>
      </c>
      <c r="I129" s="5">
        <v>189</v>
      </c>
      <c r="J129" s="5">
        <v>278</v>
      </c>
      <c r="K129" s="5">
        <v>90</v>
      </c>
      <c r="L129" s="5">
        <v>140</v>
      </c>
      <c r="M129" s="5">
        <v>38</v>
      </c>
      <c r="N129" s="5">
        <v>1</v>
      </c>
    </row>
    <row r="130" spans="1:14">
      <c r="A130" s="5">
        <v>1397</v>
      </c>
      <c r="B130" s="5">
        <v>4</v>
      </c>
      <c r="C130" s="5" t="s">
        <v>399</v>
      </c>
      <c r="D130" s="5" t="s">
        <v>400</v>
      </c>
      <c r="E130" s="5">
        <v>11</v>
      </c>
      <c r="F130" s="5">
        <v>2576</v>
      </c>
      <c r="G130" s="5">
        <v>5</v>
      </c>
      <c r="H130" s="5">
        <v>2571</v>
      </c>
      <c r="I130" s="5">
        <v>550</v>
      </c>
      <c r="J130" s="5">
        <v>1236</v>
      </c>
      <c r="K130" s="5">
        <v>306</v>
      </c>
      <c r="L130" s="5">
        <v>434</v>
      </c>
      <c r="M130" s="5">
        <v>42</v>
      </c>
      <c r="N130" s="5">
        <v>3</v>
      </c>
    </row>
    <row r="131" spans="1:14">
      <c r="A131" s="5">
        <v>1397</v>
      </c>
      <c r="B131" s="5">
        <v>4</v>
      </c>
      <c r="C131" s="5" t="s">
        <v>401</v>
      </c>
      <c r="D131" s="5" t="s">
        <v>402</v>
      </c>
      <c r="E131" s="5">
        <v>38</v>
      </c>
      <c r="F131" s="5">
        <v>3553</v>
      </c>
      <c r="G131" s="5">
        <v>56</v>
      </c>
      <c r="H131" s="5">
        <v>3497</v>
      </c>
      <c r="I131" s="5">
        <v>956</v>
      </c>
      <c r="J131" s="5">
        <v>1465</v>
      </c>
      <c r="K131" s="5">
        <v>391</v>
      </c>
      <c r="L131" s="5">
        <v>547</v>
      </c>
      <c r="M131" s="5">
        <v>127</v>
      </c>
      <c r="N131" s="5">
        <v>11</v>
      </c>
    </row>
    <row r="132" spans="1:14">
      <c r="A132" s="5">
        <v>1397</v>
      </c>
      <c r="B132" s="5">
        <v>4</v>
      </c>
      <c r="C132" s="5" t="s">
        <v>403</v>
      </c>
      <c r="D132" s="5" t="s">
        <v>404</v>
      </c>
      <c r="E132" s="5">
        <v>167</v>
      </c>
      <c r="F132" s="5">
        <v>20711</v>
      </c>
      <c r="G132" s="5">
        <v>266</v>
      </c>
      <c r="H132" s="5">
        <v>20445</v>
      </c>
      <c r="I132" s="5">
        <v>5982</v>
      </c>
      <c r="J132" s="5">
        <v>8741</v>
      </c>
      <c r="K132" s="5">
        <v>1881</v>
      </c>
      <c r="L132" s="5">
        <v>3257</v>
      </c>
      <c r="M132" s="5">
        <v>548</v>
      </c>
      <c r="N132" s="5">
        <v>36</v>
      </c>
    </row>
    <row r="133" spans="1:14">
      <c r="A133" s="5">
        <v>1397</v>
      </c>
      <c r="B133" s="5">
        <v>2</v>
      </c>
      <c r="C133" s="5" t="s">
        <v>405</v>
      </c>
      <c r="D133" s="5" t="s">
        <v>406</v>
      </c>
      <c r="E133" s="5">
        <v>102</v>
      </c>
      <c r="F133" s="5">
        <v>20290</v>
      </c>
      <c r="G133" s="5">
        <v>33</v>
      </c>
      <c r="H133" s="5">
        <v>20257</v>
      </c>
      <c r="I133" s="5">
        <v>2129</v>
      </c>
      <c r="J133" s="5">
        <v>7670</v>
      </c>
      <c r="K133" s="5">
        <v>3020</v>
      </c>
      <c r="L133" s="5">
        <v>5931</v>
      </c>
      <c r="M133" s="5">
        <v>1413</v>
      </c>
      <c r="N133" s="5">
        <v>94</v>
      </c>
    </row>
    <row r="134" spans="1:14">
      <c r="A134" s="5">
        <v>1397</v>
      </c>
      <c r="B134" s="5">
        <v>3</v>
      </c>
      <c r="C134" s="5" t="s">
        <v>407</v>
      </c>
      <c r="D134" s="5" t="s">
        <v>408</v>
      </c>
      <c r="E134" s="5">
        <v>11</v>
      </c>
      <c r="F134" s="5">
        <v>1098</v>
      </c>
      <c r="G134" s="5">
        <v>0</v>
      </c>
      <c r="H134" s="5">
        <v>1098</v>
      </c>
      <c r="I134" s="5">
        <v>69</v>
      </c>
      <c r="J134" s="5">
        <v>397</v>
      </c>
      <c r="K134" s="5">
        <v>229</v>
      </c>
      <c r="L134" s="5">
        <v>330</v>
      </c>
      <c r="M134" s="5">
        <v>66</v>
      </c>
      <c r="N134" s="5">
        <v>7</v>
      </c>
    </row>
    <row r="135" spans="1:14">
      <c r="A135" s="5">
        <v>1397</v>
      </c>
      <c r="B135" s="5">
        <v>4</v>
      </c>
      <c r="C135" s="5" t="s">
        <v>409</v>
      </c>
      <c r="D135" s="5" t="s">
        <v>408</v>
      </c>
      <c r="E135" s="5">
        <v>11</v>
      </c>
      <c r="F135" s="5">
        <v>1098</v>
      </c>
      <c r="G135" s="5">
        <v>0</v>
      </c>
      <c r="H135" s="5">
        <v>1098</v>
      </c>
      <c r="I135" s="5">
        <v>69</v>
      </c>
      <c r="J135" s="5">
        <v>397</v>
      </c>
      <c r="K135" s="5">
        <v>229</v>
      </c>
      <c r="L135" s="5">
        <v>330</v>
      </c>
      <c r="M135" s="5">
        <v>66</v>
      </c>
      <c r="N135" s="5">
        <v>7</v>
      </c>
    </row>
    <row r="136" spans="1:14">
      <c r="A136" s="5">
        <v>1397</v>
      </c>
      <c r="B136" s="5">
        <v>3</v>
      </c>
      <c r="C136" s="5" t="s">
        <v>410</v>
      </c>
      <c r="D136" s="5" t="s">
        <v>411</v>
      </c>
      <c r="E136" s="5">
        <v>20</v>
      </c>
      <c r="F136" s="5">
        <v>3409</v>
      </c>
      <c r="G136" s="5">
        <v>0</v>
      </c>
      <c r="H136" s="5">
        <v>3409</v>
      </c>
      <c r="I136" s="5">
        <v>276</v>
      </c>
      <c r="J136" s="5">
        <v>1079</v>
      </c>
      <c r="K136" s="5">
        <v>568</v>
      </c>
      <c r="L136" s="5">
        <v>1241</v>
      </c>
      <c r="M136" s="5">
        <v>235</v>
      </c>
      <c r="N136" s="5">
        <v>10</v>
      </c>
    </row>
    <row r="137" spans="1:14">
      <c r="A137" s="5">
        <v>1397</v>
      </c>
      <c r="B137" s="5">
        <v>4</v>
      </c>
      <c r="C137" s="5" t="s">
        <v>412</v>
      </c>
      <c r="D137" s="5" t="s">
        <v>411</v>
      </c>
      <c r="E137" s="5">
        <v>20</v>
      </c>
      <c r="F137" s="5">
        <v>3409</v>
      </c>
      <c r="G137" s="5">
        <v>0</v>
      </c>
      <c r="H137" s="5">
        <v>3409</v>
      </c>
      <c r="I137" s="5">
        <v>276</v>
      </c>
      <c r="J137" s="5">
        <v>1079</v>
      </c>
      <c r="K137" s="5">
        <v>568</v>
      </c>
      <c r="L137" s="5">
        <v>1241</v>
      </c>
      <c r="M137" s="5">
        <v>235</v>
      </c>
      <c r="N137" s="5">
        <v>10</v>
      </c>
    </row>
    <row r="138" spans="1:14">
      <c r="A138" s="5">
        <v>1397</v>
      </c>
      <c r="B138" s="5">
        <v>3</v>
      </c>
      <c r="C138" s="5" t="s">
        <v>413</v>
      </c>
      <c r="D138" s="5" t="s">
        <v>414</v>
      </c>
      <c r="E138" s="5">
        <v>17</v>
      </c>
      <c r="F138" s="5">
        <v>3862</v>
      </c>
      <c r="G138" s="5">
        <v>3</v>
      </c>
      <c r="H138" s="5">
        <v>3859</v>
      </c>
      <c r="I138" s="5">
        <v>429</v>
      </c>
      <c r="J138" s="5">
        <v>1224</v>
      </c>
      <c r="K138" s="5">
        <v>581</v>
      </c>
      <c r="L138" s="5">
        <v>1257</v>
      </c>
      <c r="M138" s="5">
        <v>340</v>
      </c>
      <c r="N138" s="5">
        <v>28</v>
      </c>
    </row>
    <row r="139" spans="1:14">
      <c r="A139" s="5">
        <v>1397</v>
      </c>
      <c r="B139" s="5">
        <v>4</v>
      </c>
      <c r="C139" s="5" t="s">
        <v>415</v>
      </c>
      <c r="D139" s="5" t="s">
        <v>414</v>
      </c>
      <c r="E139" s="5">
        <v>17</v>
      </c>
      <c r="F139" s="5">
        <v>3862</v>
      </c>
      <c r="G139" s="5">
        <v>3</v>
      </c>
      <c r="H139" s="5">
        <v>3859</v>
      </c>
      <c r="I139" s="5">
        <v>429</v>
      </c>
      <c r="J139" s="5">
        <v>1224</v>
      </c>
      <c r="K139" s="5">
        <v>581</v>
      </c>
      <c r="L139" s="5">
        <v>1257</v>
      </c>
      <c r="M139" s="5">
        <v>340</v>
      </c>
      <c r="N139" s="5">
        <v>28</v>
      </c>
    </row>
    <row r="140" spans="1:14">
      <c r="A140" s="5">
        <v>1397</v>
      </c>
      <c r="B140" s="5">
        <v>3</v>
      </c>
      <c r="C140" s="5" t="s">
        <v>416</v>
      </c>
      <c r="D140" s="5" t="s">
        <v>417</v>
      </c>
      <c r="E140" s="5">
        <v>17</v>
      </c>
      <c r="F140" s="5">
        <v>4843</v>
      </c>
      <c r="G140" s="5">
        <v>6</v>
      </c>
      <c r="H140" s="5">
        <v>4837</v>
      </c>
      <c r="I140" s="5">
        <v>640</v>
      </c>
      <c r="J140" s="5">
        <v>1957</v>
      </c>
      <c r="K140" s="5">
        <v>764</v>
      </c>
      <c r="L140" s="5">
        <v>1266</v>
      </c>
      <c r="M140" s="5">
        <v>202</v>
      </c>
      <c r="N140" s="5">
        <v>8</v>
      </c>
    </row>
    <row r="141" spans="1:14">
      <c r="A141" s="5">
        <v>1397</v>
      </c>
      <c r="B141" s="5">
        <v>4</v>
      </c>
      <c r="C141" s="5" t="s">
        <v>418</v>
      </c>
      <c r="D141" s="5" t="s">
        <v>417</v>
      </c>
      <c r="E141" s="5">
        <v>17</v>
      </c>
      <c r="F141" s="5">
        <v>4843</v>
      </c>
      <c r="G141" s="5">
        <v>6</v>
      </c>
      <c r="H141" s="5">
        <v>4837</v>
      </c>
      <c r="I141" s="5">
        <v>640</v>
      </c>
      <c r="J141" s="5">
        <v>1957</v>
      </c>
      <c r="K141" s="5">
        <v>764</v>
      </c>
      <c r="L141" s="5">
        <v>1266</v>
      </c>
      <c r="M141" s="5">
        <v>202</v>
      </c>
      <c r="N141" s="5">
        <v>8</v>
      </c>
    </row>
    <row r="142" spans="1:14">
      <c r="A142" s="5">
        <v>1397</v>
      </c>
      <c r="B142" s="5">
        <v>3</v>
      </c>
      <c r="C142" s="5" t="s">
        <v>419</v>
      </c>
      <c r="D142" s="5" t="s">
        <v>420</v>
      </c>
      <c r="E142" s="5">
        <v>29</v>
      </c>
      <c r="F142" s="5">
        <v>5441</v>
      </c>
      <c r="G142" s="5">
        <v>22</v>
      </c>
      <c r="H142" s="5">
        <v>5419</v>
      </c>
      <c r="I142" s="5">
        <v>624</v>
      </c>
      <c r="J142" s="5">
        <v>2706</v>
      </c>
      <c r="K142" s="5">
        <v>639</v>
      </c>
      <c r="L142" s="5">
        <v>1222</v>
      </c>
      <c r="M142" s="5">
        <v>209</v>
      </c>
      <c r="N142" s="5">
        <v>19</v>
      </c>
    </row>
    <row r="143" spans="1:14">
      <c r="A143" s="5">
        <v>1397</v>
      </c>
      <c r="B143" s="5">
        <v>4</v>
      </c>
      <c r="C143" s="5" t="s">
        <v>421</v>
      </c>
      <c r="D143" s="5" t="s">
        <v>422</v>
      </c>
      <c r="E143" s="5">
        <v>25</v>
      </c>
      <c r="F143" s="5">
        <v>5055</v>
      </c>
      <c r="G143" s="5">
        <v>22</v>
      </c>
      <c r="H143" s="5">
        <v>5033</v>
      </c>
      <c r="I143" s="5">
        <v>585</v>
      </c>
      <c r="J143" s="5">
        <v>2555</v>
      </c>
      <c r="K143" s="5">
        <v>598</v>
      </c>
      <c r="L143" s="5">
        <v>1095</v>
      </c>
      <c r="M143" s="5">
        <v>182</v>
      </c>
      <c r="N143" s="5">
        <v>18</v>
      </c>
    </row>
    <row r="144" spans="1:14">
      <c r="A144" s="5">
        <v>1397</v>
      </c>
      <c r="B144" s="5">
        <v>4</v>
      </c>
      <c r="C144" s="5" t="s">
        <v>423</v>
      </c>
      <c r="D144" s="5" t="s">
        <v>424</v>
      </c>
      <c r="E144" s="5">
        <v>4</v>
      </c>
      <c r="F144" s="5">
        <v>386</v>
      </c>
      <c r="G144" s="5">
        <v>0</v>
      </c>
      <c r="H144" s="5">
        <v>386</v>
      </c>
      <c r="I144" s="5">
        <v>39</v>
      </c>
      <c r="J144" s="5">
        <v>151</v>
      </c>
      <c r="K144" s="5">
        <v>41</v>
      </c>
      <c r="L144" s="5">
        <v>127</v>
      </c>
      <c r="M144" s="5">
        <v>27</v>
      </c>
      <c r="N144" s="5">
        <v>1</v>
      </c>
    </row>
    <row r="145" spans="1:14">
      <c r="A145" s="5">
        <v>1397</v>
      </c>
      <c r="B145" s="5">
        <v>3</v>
      </c>
      <c r="C145" s="5" t="s">
        <v>425</v>
      </c>
      <c r="D145" s="5" t="s">
        <v>426</v>
      </c>
      <c r="E145" s="5">
        <v>5</v>
      </c>
      <c r="F145" s="5">
        <v>550</v>
      </c>
      <c r="G145" s="5">
        <v>2</v>
      </c>
      <c r="H145" s="5">
        <v>548</v>
      </c>
      <c r="I145" s="5">
        <v>56</v>
      </c>
      <c r="J145" s="5">
        <v>150</v>
      </c>
      <c r="K145" s="5">
        <v>87</v>
      </c>
      <c r="L145" s="5">
        <v>222</v>
      </c>
      <c r="M145" s="5">
        <v>28</v>
      </c>
      <c r="N145" s="5">
        <v>5</v>
      </c>
    </row>
    <row r="146" spans="1:14">
      <c r="A146" s="5">
        <v>1397</v>
      </c>
      <c r="B146" s="5">
        <v>4</v>
      </c>
      <c r="C146" s="5" t="s">
        <v>427</v>
      </c>
      <c r="D146" s="5" t="s">
        <v>426</v>
      </c>
      <c r="E146" s="5">
        <v>5</v>
      </c>
      <c r="F146" s="5">
        <v>550</v>
      </c>
      <c r="G146" s="5">
        <v>2</v>
      </c>
      <c r="H146" s="5">
        <v>548</v>
      </c>
      <c r="I146" s="5">
        <v>56</v>
      </c>
      <c r="J146" s="5">
        <v>150</v>
      </c>
      <c r="K146" s="5">
        <v>87</v>
      </c>
      <c r="L146" s="5">
        <v>222</v>
      </c>
      <c r="M146" s="5">
        <v>28</v>
      </c>
      <c r="N146" s="5">
        <v>5</v>
      </c>
    </row>
    <row r="147" spans="1:14">
      <c r="A147" s="5">
        <v>1397</v>
      </c>
      <c r="B147" s="5">
        <v>7</v>
      </c>
      <c r="C147" s="5" t="s">
        <v>428</v>
      </c>
      <c r="D147" s="5" t="s">
        <v>429</v>
      </c>
      <c r="E147" s="5">
        <v>3</v>
      </c>
      <c r="F147" s="5">
        <v>1087</v>
      </c>
      <c r="G147" s="5">
        <v>0</v>
      </c>
      <c r="H147" s="5">
        <v>1087</v>
      </c>
      <c r="I147" s="5">
        <v>35</v>
      </c>
      <c r="J147" s="5">
        <v>157</v>
      </c>
      <c r="K147" s="5">
        <v>152</v>
      </c>
      <c r="L147" s="5">
        <v>393</v>
      </c>
      <c r="M147" s="5">
        <v>333</v>
      </c>
      <c r="N147" s="5">
        <v>17</v>
      </c>
    </row>
    <row r="148" spans="1:14">
      <c r="A148" s="5">
        <v>1397</v>
      </c>
      <c r="B148" s="5">
        <v>9</v>
      </c>
      <c r="C148" s="5" t="s">
        <v>430</v>
      </c>
      <c r="D148" s="5" t="s">
        <v>429</v>
      </c>
      <c r="E148" s="5">
        <v>3</v>
      </c>
      <c r="F148" s="5">
        <v>1087</v>
      </c>
      <c r="G148" s="5">
        <v>0</v>
      </c>
      <c r="H148" s="5">
        <v>1087</v>
      </c>
      <c r="I148" s="5">
        <v>35</v>
      </c>
      <c r="J148" s="5">
        <v>157</v>
      </c>
      <c r="K148" s="5">
        <v>152</v>
      </c>
      <c r="L148" s="5">
        <v>393</v>
      </c>
      <c r="M148" s="5">
        <v>333</v>
      </c>
      <c r="N148" s="5">
        <v>17</v>
      </c>
    </row>
    <row r="149" spans="1:14">
      <c r="A149" s="5">
        <v>1397</v>
      </c>
      <c r="B149" s="5">
        <v>2</v>
      </c>
      <c r="C149" s="5" t="s">
        <v>431</v>
      </c>
      <c r="D149" s="5" t="s">
        <v>432</v>
      </c>
      <c r="E149" s="5">
        <v>336</v>
      </c>
      <c r="F149" s="5">
        <v>58953</v>
      </c>
      <c r="G149" s="5">
        <v>423</v>
      </c>
      <c r="H149" s="5">
        <v>58530</v>
      </c>
      <c r="I149" s="5">
        <v>12165</v>
      </c>
      <c r="J149" s="5">
        <v>24929</v>
      </c>
      <c r="K149" s="5">
        <v>7241</v>
      </c>
      <c r="L149" s="5">
        <v>12023</v>
      </c>
      <c r="M149" s="5">
        <v>2084</v>
      </c>
      <c r="N149" s="5">
        <v>88</v>
      </c>
    </row>
    <row r="150" spans="1:14">
      <c r="A150" s="5">
        <v>1397</v>
      </c>
      <c r="B150" s="5">
        <v>3</v>
      </c>
      <c r="C150" s="5" t="s">
        <v>433</v>
      </c>
      <c r="D150" s="5" t="s">
        <v>434</v>
      </c>
      <c r="E150" s="5">
        <v>105</v>
      </c>
      <c r="F150" s="5">
        <v>18201</v>
      </c>
      <c r="G150" s="5">
        <v>58</v>
      </c>
      <c r="H150" s="5">
        <v>18143</v>
      </c>
      <c r="I150" s="5">
        <v>2982</v>
      </c>
      <c r="J150" s="5">
        <v>7270</v>
      </c>
      <c r="K150" s="5">
        <v>2607</v>
      </c>
      <c r="L150" s="5">
        <v>4457</v>
      </c>
      <c r="M150" s="5">
        <v>809</v>
      </c>
      <c r="N150" s="5">
        <v>19</v>
      </c>
    </row>
    <row r="151" spans="1:14">
      <c r="A151" s="5">
        <v>1397</v>
      </c>
      <c r="B151" s="5">
        <v>4</v>
      </c>
      <c r="C151" s="5" t="s">
        <v>435</v>
      </c>
      <c r="D151" s="5" t="s">
        <v>434</v>
      </c>
      <c r="E151" s="5">
        <v>105</v>
      </c>
      <c r="F151" s="5">
        <v>18201</v>
      </c>
      <c r="G151" s="5">
        <v>58</v>
      </c>
      <c r="H151" s="5">
        <v>18143</v>
      </c>
      <c r="I151" s="5">
        <v>2982</v>
      </c>
      <c r="J151" s="5">
        <v>7270</v>
      </c>
      <c r="K151" s="5">
        <v>2607</v>
      </c>
      <c r="L151" s="5">
        <v>4457</v>
      </c>
      <c r="M151" s="5">
        <v>809</v>
      </c>
      <c r="N151" s="5">
        <v>19</v>
      </c>
    </row>
    <row r="152" spans="1:14">
      <c r="A152" s="5">
        <v>1397</v>
      </c>
      <c r="B152" s="5">
        <v>3</v>
      </c>
      <c r="C152" s="5" t="s">
        <v>436</v>
      </c>
      <c r="D152" s="5" t="s">
        <v>437</v>
      </c>
      <c r="E152" s="5">
        <v>10</v>
      </c>
      <c r="F152" s="5">
        <v>2489</v>
      </c>
      <c r="G152" s="5">
        <v>10</v>
      </c>
      <c r="H152" s="5">
        <v>2479</v>
      </c>
      <c r="I152" s="5">
        <v>410</v>
      </c>
      <c r="J152" s="5">
        <v>1139</v>
      </c>
      <c r="K152" s="5">
        <v>257</v>
      </c>
      <c r="L152" s="5">
        <v>566</v>
      </c>
      <c r="M152" s="5">
        <v>98</v>
      </c>
      <c r="N152" s="5">
        <v>9</v>
      </c>
    </row>
    <row r="153" spans="1:14">
      <c r="A153" s="5">
        <v>1397</v>
      </c>
      <c r="B153" s="5">
        <v>4</v>
      </c>
      <c r="C153" s="5" t="s">
        <v>438</v>
      </c>
      <c r="D153" s="5" t="s">
        <v>437</v>
      </c>
      <c r="E153" s="5">
        <v>10</v>
      </c>
      <c r="F153" s="5">
        <v>2489</v>
      </c>
      <c r="G153" s="5">
        <v>10</v>
      </c>
      <c r="H153" s="5">
        <v>2479</v>
      </c>
      <c r="I153" s="5">
        <v>410</v>
      </c>
      <c r="J153" s="5">
        <v>1139</v>
      </c>
      <c r="K153" s="5">
        <v>257</v>
      </c>
      <c r="L153" s="5">
        <v>566</v>
      </c>
      <c r="M153" s="5">
        <v>98</v>
      </c>
      <c r="N153" s="5">
        <v>9</v>
      </c>
    </row>
    <row r="154" spans="1:14">
      <c r="A154" s="5">
        <v>1397</v>
      </c>
      <c r="B154" s="5">
        <v>3</v>
      </c>
      <c r="C154" s="5" t="s">
        <v>439</v>
      </c>
      <c r="D154" s="5" t="s">
        <v>440</v>
      </c>
      <c r="E154" s="5">
        <v>70</v>
      </c>
      <c r="F154" s="5">
        <v>8607</v>
      </c>
      <c r="G154" s="5">
        <v>12</v>
      </c>
      <c r="H154" s="5">
        <v>8595</v>
      </c>
      <c r="I154" s="5">
        <v>1581</v>
      </c>
      <c r="J154" s="5">
        <v>3630</v>
      </c>
      <c r="K154" s="5">
        <v>1195</v>
      </c>
      <c r="L154" s="5">
        <v>1888</v>
      </c>
      <c r="M154" s="5">
        <v>294</v>
      </c>
      <c r="N154" s="5">
        <v>8</v>
      </c>
    </row>
    <row r="155" spans="1:14">
      <c r="A155" s="5">
        <v>1397</v>
      </c>
      <c r="B155" s="5">
        <v>14</v>
      </c>
      <c r="C155" s="5" t="s">
        <v>441</v>
      </c>
      <c r="D155" s="5" t="s">
        <v>442</v>
      </c>
      <c r="E155" s="5">
        <v>70</v>
      </c>
      <c r="F155" s="5">
        <v>8607</v>
      </c>
      <c r="G155" s="5">
        <v>12</v>
      </c>
      <c r="H155" s="5">
        <v>8595</v>
      </c>
      <c r="I155" s="5">
        <v>1581</v>
      </c>
      <c r="J155" s="5">
        <v>3630</v>
      </c>
      <c r="K155" s="5">
        <v>1195</v>
      </c>
      <c r="L155" s="5">
        <v>1888</v>
      </c>
      <c r="M155" s="5">
        <v>294</v>
      </c>
      <c r="N155" s="5">
        <v>8</v>
      </c>
    </row>
    <row r="156" spans="1:14">
      <c r="A156" s="5">
        <v>1397</v>
      </c>
      <c r="B156" s="5">
        <v>3</v>
      </c>
      <c r="C156" s="5" t="s">
        <v>443</v>
      </c>
      <c r="D156" s="5" t="s">
        <v>444</v>
      </c>
      <c r="E156" s="5">
        <v>46</v>
      </c>
      <c r="F156" s="5">
        <v>5846</v>
      </c>
      <c r="G156" s="5">
        <v>91</v>
      </c>
      <c r="H156" s="5">
        <v>5755</v>
      </c>
      <c r="I156" s="5">
        <v>1182</v>
      </c>
      <c r="J156" s="5">
        <v>2349</v>
      </c>
      <c r="K156" s="5">
        <v>702</v>
      </c>
      <c r="L156" s="5">
        <v>1277</v>
      </c>
      <c r="M156" s="5">
        <v>231</v>
      </c>
      <c r="N156" s="5">
        <v>15</v>
      </c>
    </row>
    <row r="157" spans="1:14">
      <c r="A157" s="5">
        <v>1397</v>
      </c>
      <c r="B157" s="5">
        <v>4</v>
      </c>
      <c r="C157" s="5" t="s">
        <v>445</v>
      </c>
      <c r="D157" s="5" t="s">
        <v>444</v>
      </c>
      <c r="E157" s="5">
        <v>46</v>
      </c>
      <c r="F157" s="5">
        <v>5846</v>
      </c>
      <c r="G157" s="5">
        <v>91</v>
      </c>
      <c r="H157" s="5">
        <v>5755</v>
      </c>
      <c r="I157" s="5">
        <v>1182</v>
      </c>
      <c r="J157" s="5">
        <v>2349</v>
      </c>
      <c r="K157" s="5">
        <v>702</v>
      </c>
      <c r="L157" s="5">
        <v>1277</v>
      </c>
      <c r="M157" s="5">
        <v>231</v>
      </c>
      <c r="N157" s="5">
        <v>15</v>
      </c>
    </row>
    <row r="158" spans="1:14">
      <c r="A158" s="5">
        <v>1397</v>
      </c>
      <c r="B158" s="5">
        <v>3</v>
      </c>
      <c r="C158" s="5" t="s">
        <v>446</v>
      </c>
      <c r="D158" s="5" t="s">
        <v>447</v>
      </c>
      <c r="E158" s="5">
        <v>100</v>
      </c>
      <c r="F158" s="5">
        <v>22994</v>
      </c>
      <c r="G158" s="5">
        <v>210</v>
      </c>
      <c r="H158" s="5">
        <v>22784</v>
      </c>
      <c r="I158" s="5">
        <v>5847</v>
      </c>
      <c r="J158" s="5">
        <v>10196</v>
      </c>
      <c r="K158" s="5">
        <v>2426</v>
      </c>
      <c r="L158" s="5">
        <v>3671</v>
      </c>
      <c r="M158" s="5">
        <v>617</v>
      </c>
      <c r="N158" s="5">
        <v>27</v>
      </c>
    </row>
    <row r="159" spans="1:14">
      <c r="A159" s="5">
        <v>1397</v>
      </c>
      <c r="B159" s="5">
        <v>4</v>
      </c>
      <c r="C159" s="5" t="s">
        <v>448</v>
      </c>
      <c r="D159" s="5" t="s">
        <v>447</v>
      </c>
      <c r="E159" s="5">
        <v>100</v>
      </c>
      <c r="F159" s="5">
        <v>22994</v>
      </c>
      <c r="G159" s="5">
        <v>210</v>
      </c>
      <c r="H159" s="5">
        <v>22784</v>
      </c>
      <c r="I159" s="5">
        <v>5847</v>
      </c>
      <c r="J159" s="5">
        <v>10196</v>
      </c>
      <c r="K159" s="5">
        <v>2426</v>
      </c>
      <c r="L159" s="5">
        <v>3671</v>
      </c>
      <c r="M159" s="5">
        <v>617</v>
      </c>
      <c r="N159" s="5">
        <v>27</v>
      </c>
    </row>
    <row r="160" spans="1:14">
      <c r="A160" s="5">
        <v>1397</v>
      </c>
      <c r="B160" s="5">
        <v>3</v>
      </c>
      <c r="C160" s="5" t="s">
        <v>449</v>
      </c>
      <c r="D160" s="5" t="s">
        <v>450</v>
      </c>
      <c r="E160" s="5">
        <v>6</v>
      </c>
      <c r="F160" s="5">
        <v>817</v>
      </c>
      <c r="G160" s="5">
        <v>43</v>
      </c>
      <c r="H160" s="5">
        <v>774</v>
      </c>
      <c r="I160" s="5">
        <v>163</v>
      </c>
      <c r="J160" s="5">
        <v>345</v>
      </c>
      <c r="K160" s="5">
        <v>54</v>
      </c>
      <c r="L160" s="5">
        <v>166</v>
      </c>
      <c r="M160" s="5">
        <v>36</v>
      </c>
      <c r="N160" s="5">
        <v>10</v>
      </c>
    </row>
    <row r="161" spans="1:14">
      <c r="A161" s="5">
        <v>1397</v>
      </c>
      <c r="B161" s="5">
        <v>4</v>
      </c>
      <c r="C161" s="5" t="s">
        <v>451</v>
      </c>
      <c r="D161" s="5" t="s">
        <v>450</v>
      </c>
      <c r="E161" s="5">
        <v>6</v>
      </c>
      <c r="F161" s="5">
        <v>817</v>
      </c>
      <c r="G161" s="5">
        <v>43</v>
      </c>
      <c r="H161" s="5">
        <v>774</v>
      </c>
      <c r="I161" s="5">
        <v>163</v>
      </c>
      <c r="J161" s="5">
        <v>345</v>
      </c>
      <c r="K161" s="5">
        <v>54</v>
      </c>
      <c r="L161" s="5">
        <v>166</v>
      </c>
      <c r="M161" s="5">
        <v>36</v>
      </c>
      <c r="N161" s="5">
        <v>10</v>
      </c>
    </row>
    <row r="162" spans="1:14">
      <c r="A162" s="5">
        <v>1397</v>
      </c>
      <c r="B162" s="5">
        <v>2</v>
      </c>
      <c r="C162" s="5" t="s">
        <v>452</v>
      </c>
      <c r="D162" s="5" t="s">
        <v>453</v>
      </c>
      <c r="E162" s="5">
        <v>388</v>
      </c>
      <c r="F162" s="5">
        <v>55627</v>
      </c>
      <c r="G162" s="5">
        <v>288</v>
      </c>
      <c r="H162" s="5">
        <v>55339</v>
      </c>
      <c r="I162" s="5">
        <v>11323</v>
      </c>
      <c r="J162" s="5">
        <v>22148</v>
      </c>
      <c r="K162" s="5">
        <v>6754</v>
      </c>
      <c r="L162" s="5">
        <v>12203</v>
      </c>
      <c r="M162" s="5">
        <v>2714</v>
      </c>
      <c r="N162" s="5">
        <v>196</v>
      </c>
    </row>
    <row r="163" spans="1:14">
      <c r="A163" s="5">
        <v>1397</v>
      </c>
      <c r="B163" s="5">
        <v>3</v>
      </c>
      <c r="C163" s="5" t="s">
        <v>454</v>
      </c>
      <c r="D163" s="5" t="s">
        <v>455</v>
      </c>
      <c r="E163" s="5">
        <v>274</v>
      </c>
      <c r="F163" s="5">
        <v>42522</v>
      </c>
      <c r="G163" s="5">
        <v>188</v>
      </c>
      <c r="H163" s="5">
        <v>42334</v>
      </c>
      <c r="I163" s="5">
        <v>8670</v>
      </c>
      <c r="J163" s="5">
        <v>16712</v>
      </c>
      <c r="K163" s="5">
        <v>5134</v>
      </c>
      <c r="L163" s="5">
        <v>9433</v>
      </c>
      <c r="M163" s="5">
        <v>2229</v>
      </c>
      <c r="N163" s="5">
        <v>156</v>
      </c>
    </row>
    <row r="164" spans="1:14">
      <c r="A164" s="5">
        <v>1397</v>
      </c>
      <c r="B164" s="5">
        <v>4</v>
      </c>
      <c r="C164" s="5" t="s">
        <v>456</v>
      </c>
      <c r="D164" s="5" t="s">
        <v>457</v>
      </c>
      <c r="E164" s="5">
        <v>16</v>
      </c>
      <c r="F164" s="5">
        <v>6872</v>
      </c>
      <c r="G164" s="5">
        <v>33</v>
      </c>
      <c r="H164" s="5">
        <v>6839</v>
      </c>
      <c r="I164" s="5">
        <v>344</v>
      </c>
      <c r="J164" s="5">
        <v>2282</v>
      </c>
      <c r="K164" s="5">
        <v>1402</v>
      </c>
      <c r="L164" s="5">
        <v>1968</v>
      </c>
      <c r="M164" s="5">
        <v>805</v>
      </c>
      <c r="N164" s="5">
        <v>38</v>
      </c>
    </row>
    <row r="165" spans="1:14">
      <c r="A165" s="5">
        <v>1397</v>
      </c>
      <c r="B165" s="5">
        <v>4</v>
      </c>
      <c r="C165" s="5" t="s">
        <v>458</v>
      </c>
      <c r="D165" s="5" t="s">
        <v>459</v>
      </c>
      <c r="E165" s="5">
        <v>2</v>
      </c>
      <c r="F165" s="5">
        <v>326</v>
      </c>
      <c r="G165" s="5">
        <v>0</v>
      </c>
      <c r="H165" s="5">
        <v>326</v>
      </c>
      <c r="I165" s="5">
        <v>56</v>
      </c>
      <c r="J165" s="5">
        <v>143</v>
      </c>
      <c r="K165" s="5">
        <v>42</v>
      </c>
      <c r="L165" s="5">
        <v>71</v>
      </c>
      <c r="M165" s="5">
        <v>14</v>
      </c>
      <c r="N165" s="5">
        <v>0</v>
      </c>
    </row>
    <row r="166" spans="1:14">
      <c r="A166" s="5">
        <v>1397</v>
      </c>
      <c r="B166" s="5">
        <v>4</v>
      </c>
      <c r="C166" s="5" t="s">
        <v>460</v>
      </c>
      <c r="D166" s="5" t="s">
        <v>461</v>
      </c>
      <c r="E166" s="5">
        <v>70</v>
      </c>
      <c r="F166" s="5">
        <v>10338</v>
      </c>
      <c r="G166" s="5">
        <v>62</v>
      </c>
      <c r="H166" s="5">
        <v>10276</v>
      </c>
      <c r="I166" s="5">
        <v>2459</v>
      </c>
      <c r="J166" s="5">
        <v>4286</v>
      </c>
      <c r="K166" s="5">
        <v>1038</v>
      </c>
      <c r="L166" s="5">
        <v>2035</v>
      </c>
      <c r="M166" s="5">
        <v>417</v>
      </c>
      <c r="N166" s="5">
        <v>41</v>
      </c>
    </row>
    <row r="167" spans="1:14">
      <c r="A167" s="5">
        <v>1397</v>
      </c>
      <c r="B167" s="5">
        <v>4</v>
      </c>
      <c r="C167" s="5" t="s">
        <v>462</v>
      </c>
      <c r="D167" s="5" t="s">
        <v>463</v>
      </c>
      <c r="E167" s="5">
        <v>21</v>
      </c>
      <c r="F167" s="5">
        <v>2298</v>
      </c>
      <c r="G167" s="5">
        <v>2</v>
      </c>
      <c r="H167" s="5">
        <v>2296</v>
      </c>
      <c r="I167" s="5">
        <v>394</v>
      </c>
      <c r="J167" s="5">
        <v>947</v>
      </c>
      <c r="K167" s="5">
        <v>256</v>
      </c>
      <c r="L167" s="5">
        <v>578</v>
      </c>
      <c r="M167" s="5">
        <v>103</v>
      </c>
      <c r="N167" s="5">
        <v>17</v>
      </c>
    </row>
    <row r="168" spans="1:14">
      <c r="A168" s="5">
        <v>1397</v>
      </c>
      <c r="B168" s="5">
        <v>4</v>
      </c>
      <c r="C168" s="5" t="s">
        <v>464</v>
      </c>
      <c r="D168" s="5" t="s">
        <v>465</v>
      </c>
      <c r="E168" s="5">
        <v>10</v>
      </c>
      <c r="F168" s="5">
        <v>1463</v>
      </c>
      <c r="G168" s="5">
        <v>1</v>
      </c>
      <c r="H168" s="5">
        <v>1462</v>
      </c>
      <c r="I168" s="5">
        <v>379</v>
      </c>
      <c r="J168" s="5">
        <v>695</v>
      </c>
      <c r="K168" s="5">
        <v>119</v>
      </c>
      <c r="L168" s="5">
        <v>236</v>
      </c>
      <c r="M168" s="5">
        <v>29</v>
      </c>
      <c r="N168" s="5">
        <v>4</v>
      </c>
    </row>
    <row r="169" spans="1:14">
      <c r="A169" s="5">
        <v>1397</v>
      </c>
      <c r="B169" s="5">
        <v>4</v>
      </c>
      <c r="C169" s="5" t="s">
        <v>466</v>
      </c>
      <c r="D169" s="5" t="s">
        <v>467</v>
      </c>
      <c r="E169" s="5">
        <v>27</v>
      </c>
      <c r="F169" s="5">
        <v>3029</v>
      </c>
      <c r="G169" s="5">
        <v>28</v>
      </c>
      <c r="H169" s="5">
        <v>3001</v>
      </c>
      <c r="I169" s="5">
        <v>733</v>
      </c>
      <c r="J169" s="5">
        <v>984</v>
      </c>
      <c r="K169" s="5">
        <v>403</v>
      </c>
      <c r="L169" s="5">
        <v>736</v>
      </c>
      <c r="M169" s="5">
        <v>137</v>
      </c>
      <c r="N169" s="5">
        <v>8</v>
      </c>
    </row>
    <row r="170" spans="1:14">
      <c r="A170" s="5">
        <v>1397</v>
      </c>
      <c r="B170" s="5">
        <v>4</v>
      </c>
      <c r="C170" s="5" t="s">
        <v>468</v>
      </c>
      <c r="D170" s="5" t="s">
        <v>469</v>
      </c>
      <c r="E170" s="5">
        <v>6</v>
      </c>
      <c r="F170" s="5">
        <v>966</v>
      </c>
      <c r="G170" s="5">
        <v>0</v>
      </c>
      <c r="H170" s="5">
        <v>966</v>
      </c>
      <c r="I170" s="5">
        <v>64</v>
      </c>
      <c r="J170" s="5">
        <v>246</v>
      </c>
      <c r="K170" s="5">
        <v>134</v>
      </c>
      <c r="L170" s="5">
        <v>488</v>
      </c>
      <c r="M170" s="5">
        <v>33</v>
      </c>
      <c r="N170" s="5">
        <v>1</v>
      </c>
    </row>
    <row r="171" spans="1:14">
      <c r="A171" s="5">
        <v>1397</v>
      </c>
      <c r="B171" s="5">
        <v>9</v>
      </c>
      <c r="C171" s="5" t="s">
        <v>470</v>
      </c>
      <c r="D171" s="5" t="s">
        <v>471</v>
      </c>
      <c r="E171" s="5">
        <v>121</v>
      </c>
      <c r="F171" s="5">
        <v>17230</v>
      </c>
      <c r="G171" s="5">
        <v>62</v>
      </c>
      <c r="H171" s="5">
        <v>17168</v>
      </c>
      <c r="I171" s="5">
        <v>4240</v>
      </c>
      <c r="J171" s="5">
        <v>7130</v>
      </c>
      <c r="K171" s="5">
        <v>1740</v>
      </c>
      <c r="L171" s="5">
        <v>3320</v>
      </c>
      <c r="M171" s="5">
        <v>691</v>
      </c>
      <c r="N171" s="5">
        <v>47</v>
      </c>
    </row>
    <row r="172" spans="1:14">
      <c r="A172" s="5">
        <v>1397</v>
      </c>
      <c r="B172" s="5">
        <v>3</v>
      </c>
      <c r="C172" s="5" t="s">
        <v>472</v>
      </c>
      <c r="D172" s="5" t="s">
        <v>473</v>
      </c>
      <c r="E172" s="5">
        <v>115</v>
      </c>
      <c r="F172" s="5">
        <v>13105</v>
      </c>
      <c r="G172" s="5">
        <v>100</v>
      </c>
      <c r="H172" s="5">
        <v>13005</v>
      </c>
      <c r="I172" s="5">
        <v>2654</v>
      </c>
      <c r="J172" s="5">
        <v>5436</v>
      </c>
      <c r="K172" s="5">
        <v>1620</v>
      </c>
      <c r="L172" s="5">
        <v>2771</v>
      </c>
      <c r="M172" s="5">
        <v>485</v>
      </c>
      <c r="N172" s="5">
        <v>40</v>
      </c>
    </row>
    <row r="173" spans="1:14">
      <c r="A173" s="5">
        <v>1397</v>
      </c>
      <c r="B173" s="5">
        <v>4</v>
      </c>
      <c r="C173" s="5" t="s">
        <v>474</v>
      </c>
      <c r="D173" s="5" t="s">
        <v>475</v>
      </c>
      <c r="E173" s="5">
        <v>23</v>
      </c>
      <c r="F173" s="5">
        <v>2743</v>
      </c>
      <c r="G173" s="5">
        <v>48</v>
      </c>
      <c r="H173" s="5">
        <v>2695</v>
      </c>
      <c r="I173" s="5">
        <v>399</v>
      </c>
      <c r="J173" s="5">
        <v>1100</v>
      </c>
      <c r="K173" s="5">
        <v>460</v>
      </c>
      <c r="L173" s="5">
        <v>596</v>
      </c>
      <c r="M173" s="5">
        <v>136</v>
      </c>
      <c r="N173" s="5">
        <v>5</v>
      </c>
    </row>
    <row r="174" spans="1:14">
      <c r="A174" s="5">
        <v>1397</v>
      </c>
      <c r="B174" s="5">
        <v>4</v>
      </c>
      <c r="C174" s="5" t="s">
        <v>476</v>
      </c>
      <c r="D174" s="5" t="s">
        <v>477</v>
      </c>
      <c r="E174" s="5">
        <v>14</v>
      </c>
      <c r="F174" s="5">
        <v>2197</v>
      </c>
      <c r="G174" s="5">
        <v>16</v>
      </c>
      <c r="H174" s="5">
        <v>2181</v>
      </c>
      <c r="I174" s="5">
        <v>421</v>
      </c>
      <c r="J174" s="5">
        <v>788</v>
      </c>
      <c r="K174" s="5">
        <v>270</v>
      </c>
      <c r="L174" s="5">
        <v>598</v>
      </c>
      <c r="M174" s="5">
        <v>98</v>
      </c>
      <c r="N174" s="5">
        <v>7</v>
      </c>
    </row>
    <row r="175" spans="1:14">
      <c r="A175" s="5">
        <v>1397</v>
      </c>
      <c r="B175" s="5">
        <v>4</v>
      </c>
      <c r="C175" s="5" t="s">
        <v>478</v>
      </c>
      <c r="D175" s="5" t="s">
        <v>479</v>
      </c>
      <c r="E175" s="5">
        <v>2</v>
      </c>
      <c r="F175" s="5">
        <v>339</v>
      </c>
      <c r="G175" s="5">
        <v>6</v>
      </c>
      <c r="H175" s="5">
        <v>333</v>
      </c>
      <c r="I175" s="5">
        <v>110</v>
      </c>
      <c r="J175" s="5">
        <v>164</v>
      </c>
      <c r="K175" s="5">
        <v>27</v>
      </c>
      <c r="L175" s="5">
        <v>29</v>
      </c>
      <c r="M175" s="5">
        <v>3</v>
      </c>
      <c r="N175" s="5">
        <v>0</v>
      </c>
    </row>
    <row r="176" spans="1:14">
      <c r="A176" s="5">
        <v>1397</v>
      </c>
      <c r="B176" s="5">
        <v>4</v>
      </c>
      <c r="C176" s="5" t="s">
        <v>480</v>
      </c>
      <c r="D176" s="5" t="s">
        <v>481</v>
      </c>
      <c r="E176" s="5">
        <v>30</v>
      </c>
      <c r="F176" s="5">
        <v>2955</v>
      </c>
      <c r="G176" s="5">
        <v>1</v>
      </c>
      <c r="H176" s="5">
        <v>2954</v>
      </c>
      <c r="I176" s="5">
        <v>623</v>
      </c>
      <c r="J176" s="5">
        <v>1288</v>
      </c>
      <c r="K176" s="5">
        <v>384</v>
      </c>
      <c r="L176" s="5">
        <v>562</v>
      </c>
      <c r="M176" s="5">
        <v>85</v>
      </c>
      <c r="N176" s="5">
        <v>12</v>
      </c>
    </row>
    <row r="177" spans="1:14">
      <c r="A177" s="5">
        <v>1397</v>
      </c>
      <c r="B177" s="5">
        <v>4</v>
      </c>
      <c r="C177" s="5" t="s">
        <v>482</v>
      </c>
      <c r="D177" s="5" t="s">
        <v>483</v>
      </c>
      <c r="E177" s="5">
        <v>24</v>
      </c>
      <c r="F177" s="5">
        <v>1982</v>
      </c>
      <c r="G177" s="5">
        <v>23</v>
      </c>
      <c r="H177" s="5">
        <v>1959</v>
      </c>
      <c r="I177" s="5">
        <v>358</v>
      </c>
      <c r="J177" s="5">
        <v>845</v>
      </c>
      <c r="K177" s="5">
        <v>206</v>
      </c>
      <c r="L177" s="5">
        <v>446</v>
      </c>
      <c r="M177" s="5">
        <v>95</v>
      </c>
      <c r="N177" s="5">
        <v>10</v>
      </c>
    </row>
    <row r="178" spans="1:14">
      <c r="A178" s="5">
        <v>1397</v>
      </c>
      <c r="B178" s="5">
        <v>4</v>
      </c>
      <c r="C178" s="5" t="s">
        <v>484</v>
      </c>
      <c r="D178" s="5" t="s">
        <v>485</v>
      </c>
      <c r="E178" s="5">
        <v>4</v>
      </c>
      <c r="F178" s="5">
        <v>252</v>
      </c>
      <c r="G178" s="5">
        <v>0</v>
      </c>
      <c r="H178" s="5">
        <v>252</v>
      </c>
      <c r="I178" s="5">
        <v>76</v>
      </c>
      <c r="J178" s="5">
        <v>136</v>
      </c>
      <c r="K178" s="5">
        <v>0</v>
      </c>
      <c r="L178" s="5">
        <v>40</v>
      </c>
      <c r="M178" s="5">
        <v>0</v>
      </c>
      <c r="N178" s="5">
        <v>0</v>
      </c>
    </row>
    <row r="179" spans="1:14">
      <c r="A179" s="5">
        <v>1397</v>
      </c>
      <c r="B179" s="5">
        <v>4</v>
      </c>
      <c r="C179" s="5" t="s">
        <v>486</v>
      </c>
      <c r="D179" s="5" t="s">
        <v>487</v>
      </c>
      <c r="E179" s="5">
        <v>19</v>
      </c>
      <c r="F179" s="5">
        <v>2638</v>
      </c>
      <c r="G179" s="5">
        <v>6</v>
      </c>
      <c r="H179" s="5">
        <v>2632</v>
      </c>
      <c r="I179" s="5">
        <v>667</v>
      </c>
      <c r="J179" s="5">
        <v>1116</v>
      </c>
      <c r="K179" s="5">
        <v>274</v>
      </c>
      <c r="L179" s="5">
        <v>500</v>
      </c>
      <c r="M179" s="5">
        <v>69</v>
      </c>
      <c r="N179" s="5">
        <v>6</v>
      </c>
    </row>
    <row r="180" spans="1:14">
      <c r="A180" s="5">
        <v>1397</v>
      </c>
      <c r="B180" s="5">
        <v>2</v>
      </c>
      <c r="C180" s="5" t="s">
        <v>488</v>
      </c>
      <c r="D180" s="5" t="s">
        <v>489</v>
      </c>
      <c r="E180" s="5">
        <v>389</v>
      </c>
      <c r="F180" s="5">
        <v>156778</v>
      </c>
      <c r="G180" s="5">
        <v>532</v>
      </c>
      <c r="H180" s="5">
        <v>156247</v>
      </c>
      <c r="I180" s="5">
        <v>27399</v>
      </c>
      <c r="J180" s="5">
        <v>83544</v>
      </c>
      <c r="K180" s="5">
        <v>17632</v>
      </c>
      <c r="L180" s="5">
        <v>22602</v>
      </c>
      <c r="M180" s="5">
        <v>4829</v>
      </c>
      <c r="N180" s="5">
        <v>241</v>
      </c>
    </row>
    <row r="181" spans="1:14">
      <c r="A181" s="5">
        <v>1397</v>
      </c>
      <c r="B181" s="5">
        <v>3</v>
      </c>
      <c r="C181" s="5" t="s">
        <v>490</v>
      </c>
      <c r="D181" s="5" t="s">
        <v>491</v>
      </c>
      <c r="E181" s="5">
        <v>49</v>
      </c>
      <c r="F181" s="5">
        <v>77112</v>
      </c>
      <c r="G181" s="5">
        <v>50</v>
      </c>
      <c r="H181" s="5">
        <v>77062</v>
      </c>
      <c r="I181" s="5">
        <v>12113</v>
      </c>
      <c r="J181" s="5">
        <v>42934</v>
      </c>
      <c r="K181" s="5">
        <v>9477</v>
      </c>
      <c r="L181" s="5">
        <v>9555</v>
      </c>
      <c r="M181" s="5">
        <v>2850</v>
      </c>
      <c r="N181" s="5">
        <v>133</v>
      </c>
    </row>
    <row r="182" spans="1:14">
      <c r="A182" s="5">
        <v>1397</v>
      </c>
      <c r="B182" s="5">
        <v>4</v>
      </c>
      <c r="C182" s="5" t="s">
        <v>492</v>
      </c>
      <c r="D182" s="5" t="s">
        <v>491</v>
      </c>
      <c r="E182" s="5">
        <v>49</v>
      </c>
      <c r="F182" s="5">
        <v>77112</v>
      </c>
      <c r="G182" s="5">
        <v>50</v>
      </c>
      <c r="H182" s="5">
        <v>77062</v>
      </c>
      <c r="I182" s="5">
        <v>12113</v>
      </c>
      <c r="J182" s="5">
        <v>42934</v>
      </c>
      <c r="K182" s="5">
        <v>9477</v>
      </c>
      <c r="L182" s="5">
        <v>9555</v>
      </c>
      <c r="M182" s="5">
        <v>2850</v>
      </c>
      <c r="N182" s="5">
        <v>133</v>
      </c>
    </row>
    <row r="183" spans="1:14">
      <c r="A183" s="5">
        <v>1397</v>
      </c>
      <c r="B183" s="5">
        <v>3</v>
      </c>
      <c r="C183" s="5" t="s">
        <v>493</v>
      </c>
      <c r="D183" s="5" t="s">
        <v>494</v>
      </c>
      <c r="E183" s="5">
        <v>17</v>
      </c>
      <c r="F183" s="5">
        <v>3991</v>
      </c>
      <c r="G183" s="5">
        <v>40</v>
      </c>
      <c r="H183" s="5">
        <v>3951</v>
      </c>
      <c r="I183" s="5">
        <v>902</v>
      </c>
      <c r="J183" s="5">
        <v>1773</v>
      </c>
      <c r="K183" s="5">
        <v>481</v>
      </c>
      <c r="L183" s="5">
        <v>691</v>
      </c>
      <c r="M183" s="5">
        <v>100</v>
      </c>
      <c r="N183" s="5">
        <v>4</v>
      </c>
    </row>
    <row r="184" spans="1:14">
      <c r="A184" s="5">
        <v>1397</v>
      </c>
      <c r="B184" s="5">
        <v>4</v>
      </c>
      <c r="C184" s="5" t="s">
        <v>495</v>
      </c>
      <c r="D184" s="5" t="s">
        <v>494</v>
      </c>
      <c r="E184" s="5">
        <v>17</v>
      </c>
      <c r="F184" s="5">
        <v>3991</v>
      </c>
      <c r="G184" s="5">
        <v>40</v>
      </c>
      <c r="H184" s="5">
        <v>3951</v>
      </c>
      <c r="I184" s="5">
        <v>902</v>
      </c>
      <c r="J184" s="5">
        <v>1773</v>
      </c>
      <c r="K184" s="5">
        <v>481</v>
      </c>
      <c r="L184" s="5">
        <v>691</v>
      </c>
      <c r="M184" s="5">
        <v>100</v>
      </c>
      <c r="N184" s="5">
        <v>4</v>
      </c>
    </row>
    <row r="185" spans="1:14">
      <c r="A185" s="5">
        <v>1397</v>
      </c>
      <c r="B185" s="5">
        <v>3</v>
      </c>
      <c r="C185" s="5" t="s">
        <v>496</v>
      </c>
      <c r="D185" s="5" t="s">
        <v>497</v>
      </c>
      <c r="E185" s="5">
        <v>323</v>
      </c>
      <c r="F185" s="5">
        <v>75675</v>
      </c>
      <c r="G185" s="5">
        <v>442</v>
      </c>
      <c r="H185" s="5">
        <v>75234</v>
      </c>
      <c r="I185" s="5">
        <v>14384</v>
      </c>
      <c r="J185" s="5">
        <v>38837</v>
      </c>
      <c r="K185" s="5">
        <v>7674</v>
      </c>
      <c r="L185" s="5">
        <v>12356</v>
      </c>
      <c r="M185" s="5">
        <v>1879</v>
      </c>
      <c r="N185" s="5">
        <v>104</v>
      </c>
    </row>
    <row r="186" spans="1:14">
      <c r="A186" s="5">
        <v>1397</v>
      </c>
      <c r="B186" s="5">
        <v>4</v>
      </c>
      <c r="C186" s="5" t="s">
        <v>498</v>
      </c>
      <c r="D186" s="5" t="s">
        <v>497</v>
      </c>
      <c r="E186" s="5">
        <v>323</v>
      </c>
      <c r="F186" s="5">
        <v>75675</v>
      </c>
      <c r="G186" s="5">
        <v>442</v>
      </c>
      <c r="H186" s="5">
        <v>75234</v>
      </c>
      <c r="I186" s="5">
        <v>14384</v>
      </c>
      <c r="J186" s="5">
        <v>38837</v>
      </c>
      <c r="K186" s="5">
        <v>7674</v>
      </c>
      <c r="L186" s="5">
        <v>12356</v>
      </c>
      <c r="M186" s="5">
        <v>1879</v>
      </c>
      <c r="N186" s="5">
        <v>104</v>
      </c>
    </row>
    <row r="187" spans="1:14">
      <c r="A187" s="5">
        <v>1397</v>
      </c>
      <c r="B187" s="5">
        <v>2</v>
      </c>
      <c r="C187" s="5" t="s">
        <v>499</v>
      </c>
      <c r="D187" s="5" t="s">
        <v>500</v>
      </c>
      <c r="E187" s="5">
        <v>70</v>
      </c>
      <c r="F187" s="5">
        <v>21430</v>
      </c>
      <c r="G187" s="5">
        <v>51</v>
      </c>
      <c r="H187" s="5">
        <v>21379</v>
      </c>
      <c r="I187" s="5">
        <v>4551</v>
      </c>
      <c r="J187" s="5">
        <v>8121</v>
      </c>
      <c r="K187" s="5">
        <v>3998</v>
      </c>
      <c r="L187" s="5">
        <v>4049</v>
      </c>
      <c r="M187" s="5">
        <v>590</v>
      </c>
      <c r="N187" s="5">
        <v>70</v>
      </c>
    </row>
    <row r="188" spans="1:14">
      <c r="A188" s="5">
        <v>1397</v>
      </c>
      <c r="B188" s="5">
        <v>3</v>
      </c>
      <c r="C188" s="5" t="s">
        <v>501</v>
      </c>
      <c r="D188" s="5" t="s">
        <v>502</v>
      </c>
      <c r="E188" s="5">
        <v>19</v>
      </c>
      <c r="F188" s="5">
        <v>2599</v>
      </c>
      <c r="G188" s="5">
        <v>13</v>
      </c>
      <c r="H188" s="5">
        <v>2586</v>
      </c>
      <c r="I188" s="5">
        <v>721</v>
      </c>
      <c r="J188" s="5">
        <v>771</v>
      </c>
      <c r="K188" s="5">
        <v>397</v>
      </c>
      <c r="L188" s="5">
        <v>641</v>
      </c>
      <c r="M188" s="5">
        <v>53</v>
      </c>
      <c r="N188" s="5">
        <v>3</v>
      </c>
    </row>
    <row r="189" spans="1:14">
      <c r="A189" s="5">
        <v>1397</v>
      </c>
      <c r="B189" s="5">
        <v>4</v>
      </c>
      <c r="C189" s="5" t="s">
        <v>503</v>
      </c>
      <c r="D189" s="5" t="s">
        <v>504</v>
      </c>
      <c r="E189" s="5">
        <v>18</v>
      </c>
      <c r="F189" s="5">
        <v>2479</v>
      </c>
      <c r="G189" s="5">
        <v>8</v>
      </c>
      <c r="H189" s="5">
        <v>2471</v>
      </c>
      <c r="I189" s="5">
        <v>688</v>
      </c>
      <c r="J189" s="5">
        <v>711</v>
      </c>
      <c r="K189" s="5">
        <v>382</v>
      </c>
      <c r="L189" s="5">
        <v>635</v>
      </c>
      <c r="M189" s="5">
        <v>52</v>
      </c>
      <c r="N189" s="5">
        <v>3</v>
      </c>
    </row>
    <row r="190" spans="1:14">
      <c r="A190" s="5">
        <v>1397</v>
      </c>
      <c r="B190" s="5">
        <v>4</v>
      </c>
      <c r="C190" s="5" t="s">
        <v>505</v>
      </c>
      <c r="D190" s="5" t="s">
        <v>506</v>
      </c>
      <c r="E190" s="5">
        <v>1</v>
      </c>
      <c r="F190" s="5">
        <v>120</v>
      </c>
      <c r="G190" s="5">
        <v>5</v>
      </c>
      <c r="H190" s="5">
        <v>115</v>
      </c>
      <c r="I190" s="5">
        <v>33</v>
      </c>
      <c r="J190" s="5">
        <v>60</v>
      </c>
      <c r="K190" s="5">
        <v>15</v>
      </c>
      <c r="L190" s="5">
        <v>6</v>
      </c>
      <c r="M190" s="5">
        <v>1</v>
      </c>
      <c r="N190" s="5">
        <v>0</v>
      </c>
    </row>
    <row r="191" spans="1:14">
      <c r="A191" s="5">
        <v>1397</v>
      </c>
      <c r="B191" s="5">
        <v>3</v>
      </c>
      <c r="C191" s="5" t="s">
        <v>507</v>
      </c>
      <c r="D191" s="5" t="s">
        <v>508</v>
      </c>
      <c r="E191" s="5">
        <v>16</v>
      </c>
      <c r="F191" s="5">
        <v>4856</v>
      </c>
      <c r="G191" s="5">
        <v>13</v>
      </c>
      <c r="H191" s="5">
        <v>4843</v>
      </c>
      <c r="I191" s="5">
        <v>714</v>
      </c>
      <c r="J191" s="5">
        <v>2026</v>
      </c>
      <c r="K191" s="5">
        <v>572</v>
      </c>
      <c r="L191" s="5">
        <v>1315</v>
      </c>
      <c r="M191" s="5">
        <v>206</v>
      </c>
      <c r="N191" s="5">
        <v>10</v>
      </c>
    </row>
    <row r="192" spans="1:14">
      <c r="A192" s="5">
        <v>1397</v>
      </c>
      <c r="B192" s="5">
        <v>4</v>
      </c>
      <c r="C192" s="5" t="s">
        <v>509</v>
      </c>
      <c r="D192" s="5" t="s">
        <v>508</v>
      </c>
      <c r="E192" s="5">
        <v>16</v>
      </c>
      <c r="F192" s="5">
        <v>4856</v>
      </c>
      <c r="G192" s="5">
        <v>13</v>
      </c>
      <c r="H192" s="5">
        <v>4843</v>
      </c>
      <c r="I192" s="5">
        <v>714</v>
      </c>
      <c r="J192" s="5">
        <v>2026</v>
      </c>
      <c r="K192" s="5">
        <v>572</v>
      </c>
      <c r="L192" s="5">
        <v>1315</v>
      </c>
      <c r="M192" s="5">
        <v>206</v>
      </c>
      <c r="N192" s="5">
        <v>10</v>
      </c>
    </row>
    <row r="193" spans="1:14">
      <c r="A193" s="5">
        <v>1397</v>
      </c>
      <c r="B193" s="5">
        <v>3</v>
      </c>
      <c r="C193" s="5" t="s">
        <v>510</v>
      </c>
      <c r="D193" s="5" t="s">
        <v>511</v>
      </c>
      <c r="E193" s="5">
        <v>35</v>
      </c>
      <c r="F193" s="5">
        <v>13975</v>
      </c>
      <c r="G193" s="5">
        <v>25</v>
      </c>
      <c r="H193" s="5">
        <v>13950</v>
      </c>
      <c r="I193" s="5">
        <v>3116</v>
      </c>
      <c r="J193" s="5">
        <v>5324</v>
      </c>
      <c r="K193" s="5">
        <v>3029</v>
      </c>
      <c r="L193" s="5">
        <v>2093</v>
      </c>
      <c r="M193" s="5">
        <v>331</v>
      </c>
      <c r="N193" s="5">
        <v>57</v>
      </c>
    </row>
    <row r="194" spans="1:14">
      <c r="A194" s="5">
        <v>1397</v>
      </c>
      <c r="B194" s="5">
        <v>4</v>
      </c>
      <c r="C194" s="5" t="s">
        <v>512</v>
      </c>
      <c r="D194" s="5" t="s">
        <v>513</v>
      </c>
      <c r="E194" s="5">
        <v>20</v>
      </c>
      <c r="F194" s="5">
        <v>2198</v>
      </c>
      <c r="G194" s="5">
        <v>20</v>
      </c>
      <c r="H194" s="5">
        <v>2178</v>
      </c>
      <c r="I194" s="5">
        <v>477</v>
      </c>
      <c r="J194" s="5">
        <v>904</v>
      </c>
      <c r="K194" s="5">
        <v>266</v>
      </c>
      <c r="L194" s="5">
        <v>436</v>
      </c>
      <c r="M194" s="5">
        <v>83</v>
      </c>
      <c r="N194" s="5">
        <v>12</v>
      </c>
    </row>
    <row r="195" spans="1:14">
      <c r="A195" s="5">
        <v>1397</v>
      </c>
      <c r="B195" s="5">
        <v>4</v>
      </c>
      <c r="C195" s="5" t="s">
        <v>514</v>
      </c>
      <c r="D195" s="5" t="s">
        <v>515</v>
      </c>
      <c r="E195" s="5">
        <v>3</v>
      </c>
      <c r="F195" s="5">
        <v>288</v>
      </c>
      <c r="G195" s="5">
        <v>0</v>
      </c>
      <c r="H195" s="5">
        <v>288</v>
      </c>
      <c r="I195" s="5">
        <v>112</v>
      </c>
      <c r="J195" s="5">
        <v>100</v>
      </c>
      <c r="K195" s="5">
        <v>22</v>
      </c>
      <c r="L195" s="5">
        <v>39</v>
      </c>
      <c r="M195" s="5">
        <v>14</v>
      </c>
      <c r="N195" s="5">
        <v>1</v>
      </c>
    </row>
    <row r="196" spans="1:14">
      <c r="A196" s="5">
        <v>1397</v>
      </c>
      <c r="B196" s="5">
        <v>4</v>
      </c>
      <c r="C196" s="5" t="s">
        <v>516</v>
      </c>
      <c r="D196" s="5" t="s">
        <v>511</v>
      </c>
      <c r="E196" s="5">
        <v>12</v>
      </c>
      <c r="F196" s="5">
        <v>11489</v>
      </c>
      <c r="G196" s="5">
        <v>5</v>
      </c>
      <c r="H196" s="5">
        <v>11484</v>
      </c>
      <c r="I196" s="5">
        <v>2527</v>
      </c>
      <c r="J196" s="5">
        <v>4320</v>
      </c>
      <c r="K196" s="5">
        <v>2741</v>
      </c>
      <c r="L196" s="5">
        <v>1618</v>
      </c>
      <c r="M196" s="5">
        <v>234</v>
      </c>
      <c r="N196" s="5">
        <v>44</v>
      </c>
    </row>
    <row r="197" spans="1:14">
      <c r="A197" s="5">
        <v>1397</v>
      </c>
      <c r="B197" s="5">
        <v>2</v>
      </c>
      <c r="C197" s="5" t="s">
        <v>517</v>
      </c>
      <c r="D197" s="5" t="s">
        <v>518</v>
      </c>
      <c r="E197" s="5">
        <v>90</v>
      </c>
      <c r="F197" s="5">
        <v>11204</v>
      </c>
      <c r="G197" s="5">
        <v>197</v>
      </c>
      <c r="H197" s="5">
        <v>11007</v>
      </c>
      <c r="I197" s="5">
        <v>3497</v>
      </c>
      <c r="J197" s="5">
        <v>4438</v>
      </c>
      <c r="K197" s="5">
        <v>1085</v>
      </c>
      <c r="L197" s="5">
        <v>1730</v>
      </c>
      <c r="M197" s="5">
        <v>247</v>
      </c>
      <c r="N197" s="5">
        <v>10</v>
      </c>
    </row>
    <row r="198" spans="1:14">
      <c r="A198" s="5">
        <v>1397</v>
      </c>
      <c r="B198" s="5">
        <v>3</v>
      </c>
      <c r="C198" s="5" t="s">
        <v>519</v>
      </c>
      <c r="D198" s="5" t="s">
        <v>518</v>
      </c>
      <c r="E198" s="5">
        <v>90</v>
      </c>
      <c r="F198" s="5">
        <v>11204</v>
      </c>
      <c r="G198" s="5">
        <v>197</v>
      </c>
      <c r="H198" s="5">
        <v>11007</v>
      </c>
      <c r="I198" s="5">
        <v>3497</v>
      </c>
      <c r="J198" s="5">
        <v>4438</v>
      </c>
      <c r="K198" s="5">
        <v>1085</v>
      </c>
      <c r="L198" s="5">
        <v>1730</v>
      </c>
      <c r="M198" s="5">
        <v>247</v>
      </c>
      <c r="N198" s="5">
        <v>10</v>
      </c>
    </row>
    <row r="199" spans="1:14">
      <c r="A199" s="5">
        <v>1397</v>
      </c>
      <c r="B199" s="5">
        <v>4</v>
      </c>
      <c r="C199" s="5" t="s">
        <v>520</v>
      </c>
      <c r="D199" s="5" t="s">
        <v>518</v>
      </c>
      <c r="E199" s="5">
        <v>90</v>
      </c>
      <c r="F199" s="5">
        <v>11204</v>
      </c>
      <c r="G199" s="5">
        <v>197</v>
      </c>
      <c r="H199" s="5">
        <v>11007</v>
      </c>
      <c r="I199" s="5">
        <v>3497</v>
      </c>
      <c r="J199" s="5">
        <v>4438</v>
      </c>
      <c r="K199" s="5">
        <v>1085</v>
      </c>
      <c r="L199" s="5">
        <v>1730</v>
      </c>
      <c r="M199" s="5">
        <v>247</v>
      </c>
      <c r="N199" s="5">
        <v>10</v>
      </c>
    </row>
    <row r="200" spans="1:14">
      <c r="A200" s="5">
        <v>1397</v>
      </c>
      <c r="B200" s="5">
        <v>2</v>
      </c>
      <c r="C200" s="5" t="s">
        <v>521</v>
      </c>
      <c r="D200" s="5" t="s">
        <v>522</v>
      </c>
      <c r="E200" s="5">
        <v>87</v>
      </c>
      <c r="F200" s="5">
        <v>11281</v>
      </c>
      <c r="G200" s="5">
        <v>48</v>
      </c>
      <c r="H200" s="5">
        <v>11233</v>
      </c>
      <c r="I200" s="5">
        <v>2068</v>
      </c>
      <c r="J200" s="5">
        <v>4837</v>
      </c>
      <c r="K200" s="5">
        <v>1461</v>
      </c>
      <c r="L200" s="5">
        <v>2240</v>
      </c>
      <c r="M200" s="5">
        <v>555</v>
      </c>
      <c r="N200" s="5">
        <v>72</v>
      </c>
    </row>
    <row r="201" spans="1:14">
      <c r="A201" s="5">
        <v>1397</v>
      </c>
      <c r="B201" s="5">
        <v>3</v>
      </c>
      <c r="C201" s="5" t="s">
        <v>523</v>
      </c>
      <c r="D201" s="5" t="s">
        <v>524</v>
      </c>
      <c r="E201" s="5">
        <v>4</v>
      </c>
      <c r="F201" s="5">
        <v>364</v>
      </c>
      <c r="G201" s="5">
        <v>0</v>
      </c>
      <c r="H201" s="5">
        <v>364</v>
      </c>
      <c r="I201" s="5">
        <v>131</v>
      </c>
      <c r="J201" s="5">
        <v>168</v>
      </c>
      <c r="K201" s="5">
        <v>32</v>
      </c>
      <c r="L201" s="5">
        <v>33</v>
      </c>
      <c r="M201" s="5">
        <v>0</v>
      </c>
      <c r="N201" s="5">
        <v>0</v>
      </c>
    </row>
    <row r="202" spans="1:14">
      <c r="A202" s="5">
        <v>1397</v>
      </c>
      <c r="B202" s="5">
        <v>9</v>
      </c>
      <c r="C202" s="5" t="s">
        <v>525</v>
      </c>
      <c r="D202" s="5" t="s">
        <v>526</v>
      </c>
      <c r="E202" s="5">
        <v>4</v>
      </c>
      <c r="F202" s="5">
        <v>364</v>
      </c>
      <c r="G202" s="5">
        <v>0</v>
      </c>
      <c r="H202" s="5">
        <v>364</v>
      </c>
      <c r="I202" s="5">
        <v>131</v>
      </c>
      <c r="J202" s="5">
        <v>168</v>
      </c>
      <c r="K202" s="5">
        <v>32</v>
      </c>
      <c r="L202" s="5">
        <v>33</v>
      </c>
      <c r="M202" s="5">
        <v>0</v>
      </c>
      <c r="N202" s="5">
        <v>0</v>
      </c>
    </row>
    <row r="203" spans="1:14">
      <c r="A203" s="5">
        <v>1397</v>
      </c>
      <c r="B203" s="5">
        <v>3</v>
      </c>
      <c r="C203" s="5" t="s">
        <v>527</v>
      </c>
      <c r="D203" s="5" t="s">
        <v>528</v>
      </c>
      <c r="E203" s="5">
        <v>3</v>
      </c>
      <c r="F203" s="5">
        <v>404</v>
      </c>
      <c r="G203" s="5">
        <v>0</v>
      </c>
      <c r="H203" s="5">
        <v>404</v>
      </c>
      <c r="I203" s="5">
        <v>86</v>
      </c>
      <c r="J203" s="5">
        <v>205</v>
      </c>
      <c r="K203" s="5">
        <v>29</v>
      </c>
      <c r="L203" s="5">
        <v>70</v>
      </c>
      <c r="M203" s="5">
        <v>14</v>
      </c>
      <c r="N203" s="5">
        <v>0</v>
      </c>
    </row>
    <row r="204" spans="1:14">
      <c r="A204" s="5">
        <v>1397</v>
      </c>
      <c r="B204" s="5">
        <v>4</v>
      </c>
      <c r="C204" s="5" t="s">
        <v>529</v>
      </c>
      <c r="D204" s="5" t="s">
        <v>528</v>
      </c>
      <c r="E204" s="5">
        <v>3</v>
      </c>
      <c r="F204" s="5">
        <v>404</v>
      </c>
      <c r="G204" s="5">
        <v>0</v>
      </c>
      <c r="H204" s="5">
        <v>404</v>
      </c>
      <c r="I204" s="5">
        <v>86</v>
      </c>
      <c r="J204" s="5">
        <v>205</v>
      </c>
      <c r="K204" s="5">
        <v>29</v>
      </c>
      <c r="L204" s="5">
        <v>70</v>
      </c>
      <c r="M204" s="5">
        <v>14</v>
      </c>
      <c r="N204" s="5">
        <v>0</v>
      </c>
    </row>
    <row r="205" spans="1:14">
      <c r="A205" s="5">
        <v>1397</v>
      </c>
      <c r="B205" s="5">
        <v>3</v>
      </c>
      <c r="C205" s="5" t="s">
        <v>530</v>
      </c>
      <c r="D205" s="5" t="s">
        <v>531</v>
      </c>
      <c r="E205" s="5">
        <v>8</v>
      </c>
      <c r="F205" s="5">
        <v>961</v>
      </c>
      <c r="G205" s="5">
        <v>0</v>
      </c>
      <c r="H205" s="5">
        <v>961</v>
      </c>
      <c r="I205" s="5">
        <v>374</v>
      </c>
      <c r="J205" s="5">
        <v>377</v>
      </c>
      <c r="K205" s="5">
        <v>37</v>
      </c>
      <c r="L205" s="5">
        <v>156</v>
      </c>
      <c r="M205" s="5">
        <v>17</v>
      </c>
      <c r="N205" s="5">
        <v>0</v>
      </c>
    </row>
    <row r="206" spans="1:14">
      <c r="A206" s="5">
        <v>1397</v>
      </c>
      <c r="B206" s="5">
        <v>4</v>
      </c>
      <c r="C206" s="5" t="s">
        <v>532</v>
      </c>
      <c r="D206" s="5" t="s">
        <v>531</v>
      </c>
      <c r="E206" s="5">
        <v>8</v>
      </c>
      <c r="F206" s="5">
        <v>961</v>
      </c>
      <c r="G206" s="5">
        <v>0</v>
      </c>
      <c r="H206" s="5">
        <v>961</v>
      </c>
      <c r="I206" s="5">
        <v>374</v>
      </c>
      <c r="J206" s="5">
        <v>377</v>
      </c>
      <c r="K206" s="5">
        <v>37</v>
      </c>
      <c r="L206" s="5">
        <v>156</v>
      </c>
      <c r="M206" s="5">
        <v>17</v>
      </c>
      <c r="N206" s="5">
        <v>0</v>
      </c>
    </row>
    <row r="207" spans="1:14">
      <c r="A207" s="5">
        <v>1397</v>
      </c>
      <c r="B207" s="5">
        <v>3</v>
      </c>
      <c r="C207" s="5" t="s">
        <v>533</v>
      </c>
      <c r="D207" s="5" t="s">
        <v>534</v>
      </c>
      <c r="E207" s="5">
        <v>56</v>
      </c>
      <c r="F207" s="5">
        <v>7950</v>
      </c>
      <c r="G207" s="5">
        <v>33</v>
      </c>
      <c r="H207" s="5">
        <v>7917</v>
      </c>
      <c r="I207" s="5">
        <v>1027</v>
      </c>
      <c r="J207" s="5">
        <v>3425</v>
      </c>
      <c r="K207" s="5">
        <v>1215</v>
      </c>
      <c r="L207" s="5">
        <v>1701</v>
      </c>
      <c r="M207" s="5">
        <v>483</v>
      </c>
      <c r="N207" s="5">
        <v>67</v>
      </c>
    </row>
    <row r="208" spans="1:14">
      <c r="A208" s="5">
        <v>1397</v>
      </c>
      <c r="B208" s="5">
        <v>4</v>
      </c>
      <c r="C208" s="5" t="s">
        <v>535</v>
      </c>
      <c r="D208" s="5" t="s">
        <v>534</v>
      </c>
      <c r="E208" s="5">
        <v>56</v>
      </c>
      <c r="F208" s="5">
        <v>7950</v>
      </c>
      <c r="G208" s="5">
        <v>33</v>
      </c>
      <c r="H208" s="5">
        <v>7917</v>
      </c>
      <c r="I208" s="5">
        <v>1027</v>
      </c>
      <c r="J208" s="5">
        <v>3425</v>
      </c>
      <c r="K208" s="5">
        <v>1215</v>
      </c>
      <c r="L208" s="5">
        <v>1701</v>
      </c>
      <c r="M208" s="5">
        <v>483</v>
      </c>
      <c r="N208" s="5">
        <v>67</v>
      </c>
    </row>
    <row r="209" spans="1:14">
      <c r="A209" s="5">
        <v>1397</v>
      </c>
      <c r="B209" s="5">
        <v>7</v>
      </c>
      <c r="C209" s="5" t="s">
        <v>536</v>
      </c>
      <c r="D209" s="5" t="s">
        <v>537</v>
      </c>
      <c r="E209" s="5">
        <v>17</v>
      </c>
      <c r="F209" s="5">
        <v>1602</v>
      </c>
      <c r="G209" s="5">
        <v>15</v>
      </c>
      <c r="H209" s="5">
        <v>1587</v>
      </c>
      <c r="I209" s="5">
        <v>451</v>
      </c>
      <c r="J209" s="5">
        <v>662</v>
      </c>
      <c r="K209" s="5">
        <v>148</v>
      </c>
      <c r="L209" s="5">
        <v>280</v>
      </c>
      <c r="M209" s="5">
        <v>41</v>
      </c>
      <c r="N209" s="5">
        <v>5</v>
      </c>
    </row>
    <row r="210" spans="1:14">
      <c r="A210" s="5">
        <v>1397</v>
      </c>
      <c r="B210" s="5">
        <v>9</v>
      </c>
      <c r="C210" s="5" t="s">
        <v>538</v>
      </c>
      <c r="D210" s="5" t="s">
        <v>537</v>
      </c>
      <c r="E210" s="5">
        <v>17</v>
      </c>
      <c r="F210" s="5">
        <v>1602</v>
      </c>
      <c r="G210" s="5">
        <v>15</v>
      </c>
      <c r="H210" s="5">
        <v>1587</v>
      </c>
      <c r="I210" s="5">
        <v>451</v>
      </c>
      <c r="J210" s="5">
        <v>662</v>
      </c>
      <c r="K210" s="5">
        <v>148</v>
      </c>
      <c r="L210" s="5">
        <v>280</v>
      </c>
      <c r="M210" s="5">
        <v>41</v>
      </c>
      <c r="N210" s="5">
        <v>5</v>
      </c>
    </row>
    <row r="211" spans="1:14">
      <c r="A211" s="5">
        <v>1397</v>
      </c>
      <c r="B211" s="5">
        <v>2</v>
      </c>
      <c r="C211" s="5" t="s">
        <v>539</v>
      </c>
      <c r="D211" s="5" t="s">
        <v>540</v>
      </c>
      <c r="E211" s="5">
        <v>17</v>
      </c>
      <c r="F211" s="5">
        <v>3622</v>
      </c>
      <c r="G211" s="5">
        <v>11</v>
      </c>
      <c r="H211" s="5">
        <v>3611</v>
      </c>
      <c r="I211" s="5">
        <v>941</v>
      </c>
      <c r="J211" s="5">
        <v>1032</v>
      </c>
      <c r="K211" s="5">
        <v>632</v>
      </c>
      <c r="L211" s="5">
        <v>842</v>
      </c>
      <c r="M211" s="5">
        <v>161</v>
      </c>
      <c r="N211" s="5">
        <v>3</v>
      </c>
    </row>
    <row r="212" spans="1:14">
      <c r="A212" s="5">
        <v>1397</v>
      </c>
      <c r="B212" s="5">
        <v>7</v>
      </c>
      <c r="C212" s="5" t="s">
        <v>541</v>
      </c>
      <c r="D212" s="5" t="s">
        <v>542</v>
      </c>
      <c r="E212" s="5">
        <v>17</v>
      </c>
      <c r="F212" s="5">
        <v>3622</v>
      </c>
      <c r="G212" s="5">
        <v>11</v>
      </c>
      <c r="H212" s="5">
        <v>3611</v>
      </c>
      <c r="I212" s="5">
        <v>941</v>
      </c>
      <c r="J212" s="5">
        <v>1032</v>
      </c>
      <c r="K212" s="5">
        <v>632</v>
      </c>
      <c r="L212" s="5">
        <v>842</v>
      </c>
      <c r="M212" s="5">
        <v>161</v>
      </c>
      <c r="N212" s="5">
        <v>3</v>
      </c>
    </row>
    <row r="213" spans="1:14">
      <c r="A213" s="5">
        <v>1397</v>
      </c>
      <c r="B213" s="5">
        <v>19</v>
      </c>
      <c r="C213" s="5" t="s">
        <v>543</v>
      </c>
      <c r="D213" s="5" t="s">
        <v>544</v>
      </c>
      <c r="E213" s="5">
        <v>2</v>
      </c>
      <c r="F213" s="5">
        <v>400</v>
      </c>
      <c r="G213" s="5">
        <v>0</v>
      </c>
      <c r="H213" s="5">
        <v>400</v>
      </c>
      <c r="I213" s="5">
        <v>48</v>
      </c>
      <c r="J213" s="5">
        <v>139</v>
      </c>
      <c r="K213" s="5">
        <v>56</v>
      </c>
      <c r="L213" s="5">
        <v>121</v>
      </c>
      <c r="M213" s="5">
        <v>36</v>
      </c>
      <c r="N213" s="5">
        <v>0</v>
      </c>
    </row>
    <row r="214" spans="1:14">
      <c r="A214" s="5">
        <v>1397</v>
      </c>
      <c r="B214" s="5">
        <v>4</v>
      </c>
      <c r="C214" s="5" t="s">
        <v>545</v>
      </c>
      <c r="D214" s="5" t="s">
        <v>546</v>
      </c>
      <c r="E214" s="5">
        <v>5</v>
      </c>
      <c r="F214" s="5">
        <v>1332</v>
      </c>
      <c r="G214" s="5">
        <v>11</v>
      </c>
      <c r="H214" s="5">
        <v>1321</v>
      </c>
      <c r="I214" s="5">
        <v>293</v>
      </c>
      <c r="J214" s="5">
        <v>407</v>
      </c>
      <c r="K214" s="5">
        <v>327</v>
      </c>
      <c r="L214" s="5">
        <v>250</v>
      </c>
      <c r="M214" s="5">
        <v>44</v>
      </c>
      <c r="N214" s="5">
        <v>0</v>
      </c>
    </row>
    <row r="215" spans="1:14">
      <c r="A215" s="5">
        <v>1397</v>
      </c>
      <c r="B215" s="5">
        <v>4</v>
      </c>
      <c r="C215" s="5" t="s">
        <v>547</v>
      </c>
      <c r="D215" s="5" t="s">
        <v>548</v>
      </c>
      <c r="E215" s="5">
        <v>2</v>
      </c>
      <c r="F215" s="5">
        <v>138</v>
      </c>
      <c r="G215" s="5">
        <v>0</v>
      </c>
      <c r="H215" s="5">
        <v>138</v>
      </c>
      <c r="I215" s="5">
        <v>29</v>
      </c>
      <c r="J215" s="5">
        <v>27</v>
      </c>
      <c r="K215" s="5">
        <v>29</v>
      </c>
      <c r="L215" s="5">
        <v>46</v>
      </c>
      <c r="M215" s="5">
        <v>6</v>
      </c>
      <c r="N215" s="5">
        <v>1</v>
      </c>
    </row>
    <row r="216" spans="1:14">
      <c r="A216" s="5">
        <v>1397</v>
      </c>
      <c r="B216" s="5">
        <v>4</v>
      </c>
      <c r="C216" s="5" t="s">
        <v>549</v>
      </c>
      <c r="D216" s="5" t="s">
        <v>550</v>
      </c>
      <c r="E216" s="5">
        <v>8</v>
      </c>
      <c r="F216" s="5">
        <v>1752</v>
      </c>
      <c r="G216" s="5">
        <v>0</v>
      </c>
      <c r="H216" s="5">
        <v>1752</v>
      </c>
      <c r="I216" s="5">
        <v>571</v>
      </c>
      <c r="J216" s="5">
        <v>459</v>
      </c>
      <c r="K216" s="5">
        <v>220</v>
      </c>
      <c r="L216" s="5">
        <v>425</v>
      </c>
      <c r="M216" s="5">
        <v>75</v>
      </c>
      <c r="N216" s="5">
        <v>2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7" t="s">
        <v>165</v>
      </c>
      <c r="B1" s="7"/>
      <c r="C1" s="8" t="str">
        <f>CONCATENATE("4-",'فهرست جداول'!B5,"-",MID('فهرست جداول'!B1, 58,10), "                  (میلیون ریال)")</f>
        <v>4-ارزش نهاده‌های فعالیت صنعتی کارگاه‏ها بر حسب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75" customHeight="1" thickBot="1">
      <c r="A2" s="35" t="s">
        <v>128</v>
      </c>
      <c r="B2" s="35" t="s">
        <v>157</v>
      </c>
      <c r="C2" s="35" t="s">
        <v>0</v>
      </c>
      <c r="D2" s="36" t="s">
        <v>1</v>
      </c>
      <c r="E2" s="27" t="s">
        <v>2</v>
      </c>
      <c r="F2" s="23" t="s">
        <v>22</v>
      </c>
      <c r="G2" s="23"/>
      <c r="H2" s="23"/>
      <c r="I2" s="23"/>
      <c r="J2" s="27" t="s">
        <v>23</v>
      </c>
      <c r="K2" s="27" t="s">
        <v>126</v>
      </c>
      <c r="L2" s="27" t="s">
        <v>24</v>
      </c>
      <c r="M2" s="27" t="s">
        <v>25</v>
      </c>
      <c r="N2" s="27" t="s">
        <v>26</v>
      </c>
      <c r="O2" s="27" t="s">
        <v>27</v>
      </c>
    </row>
    <row r="3" spans="1:15" ht="49.5" customHeight="1" thickBot="1">
      <c r="A3" s="37" t="s">
        <v>128</v>
      </c>
      <c r="B3" s="37"/>
      <c r="C3" s="37"/>
      <c r="D3" s="38"/>
      <c r="E3" s="31"/>
      <c r="F3" s="33" t="s">
        <v>2</v>
      </c>
      <c r="G3" s="33" t="s">
        <v>28</v>
      </c>
      <c r="H3" s="33" t="s">
        <v>29</v>
      </c>
      <c r="I3" s="33" t="s">
        <v>30</v>
      </c>
      <c r="J3" s="31"/>
      <c r="K3" s="31"/>
      <c r="L3" s="31"/>
      <c r="M3" s="31"/>
      <c r="N3" s="31"/>
      <c r="O3" s="31"/>
    </row>
    <row r="4" spans="1:15">
      <c r="A4" s="5">
        <v>1397</v>
      </c>
      <c r="B4" s="5">
        <v>1</v>
      </c>
      <c r="C4" s="5" t="s">
        <v>168</v>
      </c>
      <c r="D4" s="5" t="s">
        <v>169</v>
      </c>
      <c r="E4" s="5">
        <v>7302061195</v>
      </c>
      <c r="F4" s="5">
        <v>7033059182</v>
      </c>
      <c r="G4" s="5">
        <v>6858933662</v>
      </c>
      <c r="H4" s="5">
        <v>120954796</v>
      </c>
      <c r="I4" s="5">
        <v>53170724</v>
      </c>
      <c r="J4" s="5">
        <v>6138750</v>
      </c>
      <c r="K4" s="5">
        <v>11686715</v>
      </c>
      <c r="L4" s="5">
        <v>83626369</v>
      </c>
      <c r="M4" s="5">
        <v>64282033</v>
      </c>
      <c r="N4" s="5">
        <v>12007545</v>
      </c>
      <c r="O4" s="5">
        <v>91260601</v>
      </c>
    </row>
    <row r="5" spans="1:15">
      <c r="A5" s="5">
        <v>1397</v>
      </c>
      <c r="B5" s="5">
        <v>2</v>
      </c>
      <c r="C5" s="5" t="s">
        <v>170</v>
      </c>
      <c r="D5" s="5" t="s">
        <v>171</v>
      </c>
      <c r="E5" s="5">
        <v>611713366</v>
      </c>
      <c r="F5" s="5">
        <v>593913649</v>
      </c>
      <c r="G5" s="5">
        <v>540895129</v>
      </c>
      <c r="H5" s="5">
        <v>49568213</v>
      </c>
      <c r="I5" s="5">
        <v>3450307</v>
      </c>
      <c r="J5" s="5">
        <v>950804</v>
      </c>
      <c r="K5" s="5">
        <v>2264060</v>
      </c>
      <c r="L5" s="5">
        <v>3440171</v>
      </c>
      <c r="M5" s="5">
        <v>3138554</v>
      </c>
      <c r="N5" s="5">
        <v>789196</v>
      </c>
      <c r="O5" s="5">
        <v>7216932</v>
      </c>
    </row>
    <row r="6" spans="1:15">
      <c r="A6" s="5">
        <v>1397</v>
      </c>
      <c r="B6" s="5">
        <v>3</v>
      </c>
      <c r="C6" s="5" t="s">
        <v>172</v>
      </c>
      <c r="D6" s="5" t="s">
        <v>173</v>
      </c>
      <c r="E6" s="5">
        <v>67057124</v>
      </c>
      <c r="F6" s="5">
        <v>65918250</v>
      </c>
      <c r="G6" s="5">
        <v>63951251</v>
      </c>
      <c r="H6" s="5">
        <v>1580571</v>
      </c>
      <c r="I6" s="5">
        <v>386428</v>
      </c>
      <c r="J6" s="5">
        <v>84230</v>
      </c>
      <c r="K6" s="5">
        <v>83742</v>
      </c>
      <c r="L6" s="5">
        <v>174778</v>
      </c>
      <c r="M6" s="5">
        <v>333886</v>
      </c>
      <c r="N6" s="5">
        <v>56133</v>
      </c>
      <c r="O6" s="5">
        <v>406106</v>
      </c>
    </row>
    <row r="7" spans="1:15">
      <c r="A7" s="5">
        <v>1397</v>
      </c>
      <c r="B7" s="5">
        <v>4</v>
      </c>
      <c r="C7" s="5" t="s">
        <v>174</v>
      </c>
      <c r="D7" s="5" t="s">
        <v>173</v>
      </c>
      <c r="E7" s="5">
        <v>67057124</v>
      </c>
      <c r="F7" s="5">
        <v>65918250</v>
      </c>
      <c r="G7" s="5">
        <v>63951251</v>
      </c>
      <c r="H7" s="5">
        <v>1580571</v>
      </c>
      <c r="I7" s="5">
        <v>386428</v>
      </c>
      <c r="J7" s="5">
        <v>84230</v>
      </c>
      <c r="K7" s="5">
        <v>83742</v>
      </c>
      <c r="L7" s="5">
        <v>174778</v>
      </c>
      <c r="M7" s="5">
        <v>333886</v>
      </c>
      <c r="N7" s="5">
        <v>56133</v>
      </c>
      <c r="O7" s="5">
        <v>406106</v>
      </c>
    </row>
    <row r="8" spans="1:15">
      <c r="A8" s="5">
        <v>1397</v>
      </c>
      <c r="B8" s="5">
        <v>3</v>
      </c>
      <c r="C8" s="5" t="s">
        <v>175</v>
      </c>
      <c r="D8" s="5" t="s">
        <v>176</v>
      </c>
      <c r="E8" s="5">
        <v>12264066</v>
      </c>
      <c r="F8" s="5">
        <v>12084971</v>
      </c>
      <c r="G8" s="5">
        <v>11453927</v>
      </c>
      <c r="H8" s="5">
        <v>582543</v>
      </c>
      <c r="I8" s="5">
        <v>48501</v>
      </c>
      <c r="J8" s="5">
        <v>16260</v>
      </c>
      <c r="K8" s="5">
        <v>16436</v>
      </c>
      <c r="L8" s="5">
        <v>26072</v>
      </c>
      <c r="M8" s="5">
        <v>28099</v>
      </c>
      <c r="N8" s="5">
        <v>47545</v>
      </c>
      <c r="O8" s="5">
        <v>44684</v>
      </c>
    </row>
    <row r="9" spans="1:15">
      <c r="A9" s="5">
        <v>1397</v>
      </c>
      <c r="B9" s="5">
        <v>4</v>
      </c>
      <c r="C9" s="5" t="s">
        <v>177</v>
      </c>
      <c r="D9" s="5" t="s">
        <v>176</v>
      </c>
      <c r="E9" s="5">
        <v>12264066</v>
      </c>
      <c r="F9" s="5">
        <v>12084971</v>
      </c>
      <c r="G9" s="5">
        <v>11453927</v>
      </c>
      <c r="H9" s="5">
        <v>582543</v>
      </c>
      <c r="I9" s="5">
        <v>48501</v>
      </c>
      <c r="J9" s="5">
        <v>16260</v>
      </c>
      <c r="K9" s="5">
        <v>16436</v>
      </c>
      <c r="L9" s="5">
        <v>26072</v>
      </c>
      <c r="M9" s="5">
        <v>28099</v>
      </c>
      <c r="N9" s="5">
        <v>47545</v>
      </c>
      <c r="O9" s="5">
        <v>44684</v>
      </c>
    </row>
    <row r="10" spans="1:15">
      <c r="A10" s="5">
        <v>1397</v>
      </c>
      <c r="B10" s="5">
        <v>3</v>
      </c>
      <c r="C10" s="5" t="s">
        <v>178</v>
      </c>
      <c r="D10" s="5" t="s">
        <v>179</v>
      </c>
      <c r="E10" s="5">
        <v>43030659</v>
      </c>
      <c r="F10" s="5">
        <v>41922917</v>
      </c>
      <c r="G10" s="5">
        <v>35466939</v>
      </c>
      <c r="H10" s="5">
        <v>6219125</v>
      </c>
      <c r="I10" s="5">
        <v>236853</v>
      </c>
      <c r="J10" s="5">
        <v>90806</v>
      </c>
      <c r="K10" s="5">
        <v>48529</v>
      </c>
      <c r="L10" s="5">
        <v>145303</v>
      </c>
      <c r="M10" s="5">
        <v>185013</v>
      </c>
      <c r="N10" s="5">
        <v>30352</v>
      </c>
      <c r="O10" s="5">
        <v>607739</v>
      </c>
    </row>
    <row r="11" spans="1:15">
      <c r="A11" s="5">
        <v>1397</v>
      </c>
      <c r="B11" s="5">
        <v>4</v>
      </c>
      <c r="C11" s="5" t="s">
        <v>180</v>
      </c>
      <c r="D11" s="5" t="s">
        <v>179</v>
      </c>
      <c r="E11" s="5">
        <v>43030659</v>
      </c>
      <c r="F11" s="5">
        <v>41922917</v>
      </c>
      <c r="G11" s="5">
        <v>35466939</v>
      </c>
      <c r="H11" s="5">
        <v>6219125</v>
      </c>
      <c r="I11" s="5">
        <v>236853</v>
      </c>
      <c r="J11" s="5">
        <v>90806</v>
      </c>
      <c r="K11" s="5">
        <v>48529</v>
      </c>
      <c r="L11" s="5">
        <v>145303</v>
      </c>
      <c r="M11" s="5">
        <v>185013</v>
      </c>
      <c r="N11" s="5">
        <v>30352</v>
      </c>
      <c r="O11" s="5">
        <v>607739</v>
      </c>
    </row>
    <row r="12" spans="1:15">
      <c r="A12" s="5">
        <v>1397</v>
      </c>
      <c r="B12" s="5">
        <v>3</v>
      </c>
      <c r="C12" s="5" t="s">
        <v>181</v>
      </c>
      <c r="D12" s="5" t="s">
        <v>182</v>
      </c>
      <c r="E12" s="5">
        <v>110375801</v>
      </c>
      <c r="F12" s="5">
        <v>108513190</v>
      </c>
      <c r="G12" s="5">
        <v>104490215</v>
      </c>
      <c r="H12" s="5">
        <v>3757712</v>
      </c>
      <c r="I12" s="5">
        <v>265263</v>
      </c>
      <c r="J12" s="5">
        <v>32496</v>
      </c>
      <c r="K12" s="5">
        <v>336530</v>
      </c>
      <c r="L12" s="5">
        <v>422232</v>
      </c>
      <c r="M12" s="5">
        <v>336326</v>
      </c>
      <c r="N12" s="5">
        <v>34945</v>
      </c>
      <c r="O12" s="5">
        <v>700082</v>
      </c>
    </row>
    <row r="13" spans="1:15">
      <c r="A13" s="5">
        <v>1397</v>
      </c>
      <c r="B13" s="5">
        <v>4</v>
      </c>
      <c r="C13" s="5" t="s">
        <v>183</v>
      </c>
      <c r="D13" s="5" t="s">
        <v>182</v>
      </c>
      <c r="E13" s="5">
        <v>110375801</v>
      </c>
      <c r="F13" s="5">
        <v>108513190</v>
      </c>
      <c r="G13" s="5">
        <v>104490215</v>
      </c>
      <c r="H13" s="5">
        <v>3757712</v>
      </c>
      <c r="I13" s="5">
        <v>265263</v>
      </c>
      <c r="J13" s="5">
        <v>32496</v>
      </c>
      <c r="K13" s="5">
        <v>336530</v>
      </c>
      <c r="L13" s="5">
        <v>422232</v>
      </c>
      <c r="M13" s="5">
        <v>336326</v>
      </c>
      <c r="N13" s="5">
        <v>34945</v>
      </c>
      <c r="O13" s="5">
        <v>700082</v>
      </c>
    </row>
    <row r="14" spans="1:15">
      <c r="A14" s="5">
        <v>1397</v>
      </c>
      <c r="B14" s="5">
        <v>3</v>
      </c>
      <c r="C14" s="5" t="s">
        <v>184</v>
      </c>
      <c r="D14" s="5" t="s">
        <v>185</v>
      </c>
      <c r="E14" s="5">
        <v>136642804</v>
      </c>
      <c r="F14" s="5">
        <v>133350029</v>
      </c>
      <c r="G14" s="5">
        <v>115359183</v>
      </c>
      <c r="H14" s="5">
        <v>16598727</v>
      </c>
      <c r="I14" s="5">
        <v>1392119</v>
      </c>
      <c r="J14" s="5">
        <v>287821</v>
      </c>
      <c r="K14" s="5">
        <v>633993</v>
      </c>
      <c r="L14" s="5">
        <v>431108</v>
      </c>
      <c r="M14" s="5">
        <v>886653</v>
      </c>
      <c r="N14" s="5">
        <v>104604</v>
      </c>
      <c r="O14" s="5">
        <v>948597</v>
      </c>
    </row>
    <row r="15" spans="1:15">
      <c r="A15" s="5">
        <v>1397</v>
      </c>
      <c r="B15" s="5">
        <v>4</v>
      </c>
      <c r="C15" s="5" t="s">
        <v>186</v>
      </c>
      <c r="D15" s="5" t="s">
        <v>185</v>
      </c>
      <c r="E15" s="5">
        <v>136642804</v>
      </c>
      <c r="F15" s="5">
        <v>133350029</v>
      </c>
      <c r="G15" s="5">
        <v>115359183</v>
      </c>
      <c r="H15" s="5">
        <v>16598727</v>
      </c>
      <c r="I15" s="5">
        <v>1392119</v>
      </c>
      <c r="J15" s="5">
        <v>287821</v>
      </c>
      <c r="K15" s="5">
        <v>633993</v>
      </c>
      <c r="L15" s="5">
        <v>431108</v>
      </c>
      <c r="M15" s="5">
        <v>886653</v>
      </c>
      <c r="N15" s="5">
        <v>104604</v>
      </c>
      <c r="O15" s="5">
        <v>948597</v>
      </c>
    </row>
    <row r="16" spans="1:15">
      <c r="A16" s="5">
        <v>1397</v>
      </c>
      <c r="B16" s="5">
        <v>3</v>
      </c>
      <c r="C16" s="5" t="s">
        <v>187</v>
      </c>
      <c r="D16" s="5" t="s">
        <v>188</v>
      </c>
      <c r="E16" s="5">
        <v>35515085</v>
      </c>
      <c r="F16" s="5">
        <v>34888715</v>
      </c>
      <c r="G16" s="5">
        <v>33605957</v>
      </c>
      <c r="H16" s="5">
        <v>1141217</v>
      </c>
      <c r="I16" s="5">
        <v>141541</v>
      </c>
      <c r="J16" s="5">
        <v>22682</v>
      </c>
      <c r="K16" s="5">
        <v>22618</v>
      </c>
      <c r="L16" s="5">
        <v>104540</v>
      </c>
      <c r="M16" s="5">
        <v>235168</v>
      </c>
      <c r="N16" s="5">
        <v>22891</v>
      </c>
      <c r="O16" s="5">
        <v>218470</v>
      </c>
    </row>
    <row r="17" spans="1:15">
      <c r="A17" s="5">
        <v>1397</v>
      </c>
      <c r="B17" s="5">
        <v>4</v>
      </c>
      <c r="C17" s="5" t="s">
        <v>189</v>
      </c>
      <c r="D17" s="5" t="s">
        <v>190</v>
      </c>
      <c r="E17" s="5">
        <v>29649609</v>
      </c>
      <c r="F17" s="5">
        <v>29325830</v>
      </c>
      <c r="G17" s="5">
        <v>28177010</v>
      </c>
      <c r="H17" s="5">
        <v>1049213</v>
      </c>
      <c r="I17" s="5">
        <v>99607</v>
      </c>
      <c r="J17" s="5">
        <v>5879</v>
      </c>
      <c r="K17" s="5">
        <v>12248</v>
      </c>
      <c r="L17" s="5">
        <v>25435</v>
      </c>
      <c r="M17" s="5">
        <v>144846</v>
      </c>
      <c r="N17" s="5">
        <v>5783</v>
      </c>
      <c r="O17" s="5">
        <v>129589</v>
      </c>
    </row>
    <row r="18" spans="1:15">
      <c r="A18" s="5">
        <v>1397</v>
      </c>
      <c r="B18" s="5">
        <v>4</v>
      </c>
      <c r="C18" s="5" t="s">
        <v>191</v>
      </c>
      <c r="D18" s="5" t="s">
        <v>192</v>
      </c>
      <c r="E18" s="5">
        <v>5865476</v>
      </c>
      <c r="F18" s="5">
        <v>5562885</v>
      </c>
      <c r="G18" s="5">
        <v>5428947</v>
      </c>
      <c r="H18" s="5">
        <v>92004</v>
      </c>
      <c r="I18" s="5">
        <v>41934</v>
      </c>
      <c r="J18" s="5">
        <v>16803</v>
      </c>
      <c r="K18" s="5">
        <v>10371</v>
      </c>
      <c r="L18" s="5">
        <v>79105</v>
      </c>
      <c r="M18" s="5">
        <v>90322</v>
      </c>
      <c r="N18" s="5">
        <v>17108</v>
      </c>
      <c r="O18" s="5">
        <v>88882</v>
      </c>
    </row>
    <row r="19" spans="1:15">
      <c r="A19" s="5">
        <v>1397</v>
      </c>
      <c r="B19" s="5">
        <v>3</v>
      </c>
      <c r="C19" s="5" t="s">
        <v>193</v>
      </c>
      <c r="D19" s="5" t="s">
        <v>194</v>
      </c>
      <c r="E19" s="5">
        <v>162422602</v>
      </c>
      <c r="F19" s="5">
        <v>153417625</v>
      </c>
      <c r="G19" s="5">
        <v>133115997</v>
      </c>
      <c r="H19" s="5">
        <v>19383282</v>
      </c>
      <c r="I19" s="5">
        <v>918345</v>
      </c>
      <c r="J19" s="5">
        <v>378751</v>
      </c>
      <c r="K19" s="5">
        <v>1046993</v>
      </c>
      <c r="L19" s="5">
        <v>2069209</v>
      </c>
      <c r="M19" s="5">
        <v>965276</v>
      </c>
      <c r="N19" s="5">
        <v>487812</v>
      </c>
      <c r="O19" s="5">
        <v>4056937</v>
      </c>
    </row>
    <row r="20" spans="1:15">
      <c r="A20" s="5">
        <v>1397</v>
      </c>
      <c r="B20" s="5">
        <v>4</v>
      </c>
      <c r="C20" s="5" t="s">
        <v>195</v>
      </c>
      <c r="D20" s="5" t="s">
        <v>194</v>
      </c>
      <c r="E20" s="5">
        <v>29967213</v>
      </c>
      <c r="F20" s="5">
        <v>29040349</v>
      </c>
      <c r="G20" s="5">
        <v>22388299</v>
      </c>
      <c r="H20" s="5">
        <v>6364976</v>
      </c>
      <c r="I20" s="5">
        <v>287075</v>
      </c>
      <c r="J20" s="5">
        <v>89486</v>
      </c>
      <c r="K20" s="5">
        <v>168750</v>
      </c>
      <c r="L20" s="5">
        <v>132642</v>
      </c>
      <c r="M20" s="5">
        <v>168908</v>
      </c>
      <c r="N20" s="5">
        <v>16441</v>
      </c>
      <c r="O20" s="5">
        <v>350637</v>
      </c>
    </row>
    <row r="21" spans="1:15">
      <c r="A21" s="5">
        <v>1397</v>
      </c>
      <c r="B21" s="5">
        <v>4</v>
      </c>
      <c r="C21" s="5" t="s">
        <v>196</v>
      </c>
      <c r="D21" s="5" t="s">
        <v>197</v>
      </c>
      <c r="E21" s="5">
        <v>47675761</v>
      </c>
      <c r="F21" s="5">
        <v>42289073</v>
      </c>
      <c r="G21" s="5">
        <v>41399189</v>
      </c>
      <c r="H21" s="5">
        <v>674503</v>
      </c>
      <c r="I21" s="5">
        <v>215381</v>
      </c>
      <c r="J21" s="5">
        <v>39356</v>
      </c>
      <c r="K21" s="5">
        <v>146483</v>
      </c>
      <c r="L21" s="5">
        <v>1600319</v>
      </c>
      <c r="M21" s="5">
        <v>387147</v>
      </c>
      <c r="N21" s="5">
        <v>422067</v>
      </c>
      <c r="O21" s="5">
        <v>2791315</v>
      </c>
    </row>
    <row r="22" spans="1:15">
      <c r="A22" s="5">
        <v>1397</v>
      </c>
      <c r="B22" s="5">
        <v>4</v>
      </c>
      <c r="C22" s="5" t="s">
        <v>198</v>
      </c>
      <c r="D22" s="5" t="s">
        <v>199</v>
      </c>
      <c r="E22" s="5">
        <v>28165079</v>
      </c>
      <c r="F22" s="5">
        <v>26644052</v>
      </c>
      <c r="G22" s="5">
        <v>21331627</v>
      </c>
      <c r="H22" s="5">
        <v>5194470</v>
      </c>
      <c r="I22" s="5">
        <v>117954</v>
      </c>
      <c r="J22" s="5">
        <v>148898</v>
      </c>
      <c r="K22" s="5">
        <v>555109</v>
      </c>
      <c r="L22" s="5">
        <v>108973</v>
      </c>
      <c r="M22" s="5">
        <v>133536</v>
      </c>
      <c r="N22" s="5">
        <v>20763</v>
      </c>
      <c r="O22" s="5">
        <v>553748</v>
      </c>
    </row>
    <row r="23" spans="1:15">
      <c r="A23" s="5">
        <v>1397</v>
      </c>
      <c r="B23" s="5">
        <v>4</v>
      </c>
      <c r="C23" s="5" t="s">
        <v>200</v>
      </c>
      <c r="D23" s="5" t="s">
        <v>201</v>
      </c>
      <c r="E23" s="5">
        <v>6811656</v>
      </c>
      <c r="F23" s="5">
        <v>6559911</v>
      </c>
      <c r="G23" s="5">
        <v>5393630</v>
      </c>
      <c r="H23" s="5">
        <v>1026089</v>
      </c>
      <c r="I23" s="5">
        <v>140192</v>
      </c>
      <c r="J23" s="5">
        <v>80</v>
      </c>
      <c r="K23" s="5">
        <v>830</v>
      </c>
      <c r="L23" s="5">
        <v>31713</v>
      </c>
      <c r="M23" s="5">
        <v>81509</v>
      </c>
      <c r="N23" s="5">
        <v>1591</v>
      </c>
      <c r="O23" s="5">
        <v>136023</v>
      </c>
    </row>
    <row r="24" spans="1:15">
      <c r="A24" s="5">
        <v>1397</v>
      </c>
      <c r="B24" s="5">
        <v>4</v>
      </c>
      <c r="C24" s="5" t="s">
        <v>202</v>
      </c>
      <c r="D24" s="5" t="s">
        <v>203</v>
      </c>
      <c r="E24" s="5">
        <v>12885387</v>
      </c>
      <c r="F24" s="5">
        <v>12655550</v>
      </c>
      <c r="G24" s="5">
        <v>10310163</v>
      </c>
      <c r="H24" s="5">
        <v>2280308</v>
      </c>
      <c r="I24" s="5">
        <v>65079</v>
      </c>
      <c r="J24" s="5">
        <v>36648</v>
      </c>
      <c r="K24" s="5">
        <v>45263</v>
      </c>
      <c r="L24" s="5">
        <v>24079</v>
      </c>
      <c r="M24" s="5">
        <v>41234</v>
      </c>
      <c r="N24" s="5">
        <v>6036</v>
      </c>
      <c r="O24" s="5">
        <v>76576</v>
      </c>
    </row>
    <row r="25" spans="1:15">
      <c r="A25" s="5">
        <v>1397</v>
      </c>
      <c r="B25" s="5">
        <v>4</v>
      </c>
      <c r="C25" s="5" t="s">
        <v>204</v>
      </c>
      <c r="D25" s="5" t="s">
        <v>205</v>
      </c>
      <c r="E25" s="5">
        <v>36917506</v>
      </c>
      <c r="F25" s="5">
        <v>36228690</v>
      </c>
      <c r="G25" s="5">
        <v>32293089</v>
      </c>
      <c r="H25" s="5">
        <v>3842936</v>
      </c>
      <c r="I25" s="5">
        <v>92665</v>
      </c>
      <c r="J25" s="5">
        <v>64283</v>
      </c>
      <c r="K25" s="5">
        <v>130557</v>
      </c>
      <c r="L25" s="5">
        <v>171483</v>
      </c>
      <c r="M25" s="5">
        <v>152942</v>
      </c>
      <c r="N25" s="5">
        <v>20914</v>
      </c>
      <c r="O25" s="5">
        <v>148637</v>
      </c>
    </row>
    <row r="26" spans="1:15">
      <c r="A26" s="5">
        <v>1397</v>
      </c>
      <c r="B26" s="5">
        <v>3</v>
      </c>
      <c r="C26" s="5" t="s">
        <v>206</v>
      </c>
      <c r="D26" s="5" t="s">
        <v>207</v>
      </c>
      <c r="E26" s="5">
        <v>44405224</v>
      </c>
      <c r="F26" s="5">
        <v>43817953</v>
      </c>
      <c r="G26" s="5">
        <v>43451661</v>
      </c>
      <c r="H26" s="5">
        <v>305036</v>
      </c>
      <c r="I26" s="5">
        <v>61257</v>
      </c>
      <c r="J26" s="5">
        <v>37758</v>
      </c>
      <c r="K26" s="5">
        <v>75219</v>
      </c>
      <c r="L26" s="5">
        <v>66929</v>
      </c>
      <c r="M26" s="5">
        <v>168132</v>
      </c>
      <c r="N26" s="5">
        <v>4915</v>
      </c>
      <c r="O26" s="5">
        <v>234318</v>
      </c>
    </row>
    <row r="27" spans="1:15">
      <c r="A27" s="5">
        <v>1397</v>
      </c>
      <c r="B27" s="5">
        <v>4</v>
      </c>
      <c r="C27" s="5" t="s">
        <v>208</v>
      </c>
      <c r="D27" s="5" t="s">
        <v>207</v>
      </c>
      <c r="E27" s="5">
        <v>44405224</v>
      </c>
      <c r="F27" s="5">
        <v>43817953</v>
      </c>
      <c r="G27" s="5">
        <v>43451661</v>
      </c>
      <c r="H27" s="5">
        <v>305036</v>
      </c>
      <c r="I27" s="5">
        <v>61257</v>
      </c>
      <c r="J27" s="5">
        <v>37758</v>
      </c>
      <c r="K27" s="5">
        <v>75219</v>
      </c>
      <c r="L27" s="5">
        <v>66929</v>
      </c>
      <c r="M27" s="5">
        <v>168132</v>
      </c>
      <c r="N27" s="5">
        <v>4915</v>
      </c>
      <c r="O27" s="5">
        <v>234318</v>
      </c>
    </row>
    <row r="28" spans="1:15">
      <c r="A28" s="5">
        <v>1397</v>
      </c>
      <c r="B28" s="5">
        <v>2</v>
      </c>
      <c r="C28" s="5" t="s">
        <v>209</v>
      </c>
      <c r="D28" s="5" t="s">
        <v>210</v>
      </c>
      <c r="E28" s="5">
        <v>32456834</v>
      </c>
      <c r="F28" s="5">
        <v>31228190</v>
      </c>
      <c r="G28" s="5">
        <v>21993399</v>
      </c>
      <c r="H28" s="5">
        <v>8848655</v>
      </c>
      <c r="I28" s="5">
        <v>386135</v>
      </c>
      <c r="J28" s="5">
        <v>61558</v>
      </c>
      <c r="K28" s="5">
        <v>76888</v>
      </c>
      <c r="L28" s="5">
        <v>128375</v>
      </c>
      <c r="M28" s="5">
        <v>314855</v>
      </c>
      <c r="N28" s="5">
        <v>34212</v>
      </c>
      <c r="O28" s="5">
        <v>612757</v>
      </c>
    </row>
    <row r="29" spans="1:15">
      <c r="A29" s="5">
        <v>1397</v>
      </c>
      <c r="B29" s="5">
        <v>3</v>
      </c>
      <c r="C29" s="5" t="s">
        <v>211</v>
      </c>
      <c r="D29" s="5" t="s">
        <v>210</v>
      </c>
      <c r="E29" s="5">
        <v>32456834</v>
      </c>
      <c r="F29" s="5">
        <v>31228190</v>
      </c>
      <c r="G29" s="5">
        <v>21993399</v>
      </c>
      <c r="H29" s="5">
        <v>8848655</v>
      </c>
      <c r="I29" s="5">
        <v>386135</v>
      </c>
      <c r="J29" s="5">
        <v>61558</v>
      </c>
      <c r="K29" s="5">
        <v>76888</v>
      </c>
      <c r="L29" s="5">
        <v>128375</v>
      </c>
      <c r="M29" s="5">
        <v>314855</v>
      </c>
      <c r="N29" s="5">
        <v>34212</v>
      </c>
      <c r="O29" s="5">
        <v>612757</v>
      </c>
    </row>
    <row r="30" spans="1:15">
      <c r="A30" s="5">
        <v>1397</v>
      </c>
      <c r="B30" s="5">
        <v>4</v>
      </c>
      <c r="C30" s="5" t="s">
        <v>212</v>
      </c>
      <c r="D30" s="5" t="s">
        <v>213</v>
      </c>
      <c r="E30" s="5">
        <v>1231267</v>
      </c>
      <c r="F30" s="5">
        <v>1166319</v>
      </c>
      <c r="G30" s="5">
        <v>1079294</v>
      </c>
      <c r="H30" s="5">
        <v>82713</v>
      </c>
      <c r="I30" s="5">
        <v>4312</v>
      </c>
      <c r="J30" s="5">
        <v>0</v>
      </c>
      <c r="K30" s="5">
        <v>0</v>
      </c>
      <c r="L30" s="5">
        <v>3016</v>
      </c>
      <c r="M30" s="5">
        <v>29705</v>
      </c>
      <c r="N30" s="5">
        <v>1976</v>
      </c>
      <c r="O30" s="5">
        <v>30250</v>
      </c>
    </row>
    <row r="31" spans="1:1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>
      <c r="A32" s="5">
        <v>1397</v>
      </c>
      <c r="B32" s="5">
        <v>4</v>
      </c>
      <c r="C32" s="5" t="s">
        <v>216</v>
      </c>
      <c r="D32" s="5" t="s">
        <v>217</v>
      </c>
      <c r="E32" s="5">
        <v>7221728</v>
      </c>
      <c r="F32" s="5">
        <v>6900502</v>
      </c>
      <c r="G32" s="5">
        <v>4472311</v>
      </c>
      <c r="H32" s="5">
        <v>2385122</v>
      </c>
      <c r="I32" s="5">
        <v>43068</v>
      </c>
      <c r="J32" s="5">
        <v>5044</v>
      </c>
      <c r="K32" s="5">
        <v>44393</v>
      </c>
      <c r="L32" s="5">
        <v>43159</v>
      </c>
      <c r="M32" s="5">
        <v>42361</v>
      </c>
      <c r="N32" s="5">
        <v>3107</v>
      </c>
      <c r="O32" s="5">
        <v>183162</v>
      </c>
    </row>
    <row r="33" spans="1:15">
      <c r="A33" s="5">
        <v>1397</v>
      </c>
      <c r="B33" s="5">
        <v>4</v>
      </c>
      <c r="C33" s="5" t="s">
        <v>218</v>
      </c>
      <c r="D33" s="5" t="s">
        <v>219</v>
      </c>
      <c r="E33" s="5">
        <v>24003840</v>
      </c>
      <c r="F33" s="5">
        <v>23161369</v>
      </c>
      <c r="G33" s="5">
        <v>16441794</v>
      </c>
      <c r="H33" s="5">
        <v>6380821</v>
      </c>
      <c r="I33" s="5">
        <v>338755</v>
      </c>
      <c r="J33" s="5">
        <v>56515</v>
      </c>
      <c r="K33" s="5">
        <v>32495</v>
      </c>
      <c r="L33" s="5">
        <v>82199</v>
      </c>
      <c r="M33" s="5">
        <v>242790</v>
      </c>
      <c r="N33" s="5">
        <v>29128</v>
      </c>
      <c r="O33" s="5">
        <v>399344</v>
      </c>
    </row>
    <row r="34" spans="1:15">
      <c r="A34" s="5">
        <v>1397</v>
      </c>
      <c r="B34" s="5">
        <v>2</v>
      </c>
      <c r="C34" s="5" t="s">
        <v>220</v>
      </c>
      <c r="D34" s="5" t="s">
        <v>221</v>
      </c>
      <c r="E34" s="5">
        <v>10989942</v>
      </c>
      <c r="F34" s="5">
        <v>10718264</v>
      </c>
      <c r="G34" s="5">
        <v>9394751</v>
      </c>
      <c r="H34" s="5">
        <v>1248582</v>
      </c>
      <c r="I34" s="5">
        <v>74931</v>
      </c>
      <c r="J34" s="5">
        <v>15006</v>
      </c>
      <c r="K34" s="5">
        <v>2308</v>
      </c>
      <c r="L34" s="5">
        <v>15552</v>
      </c>
      <c r="M34" s="5">
        <v>30595</v>
      </c>
      <c r="N34" s="5">
        <v>348</v>
      </c>
      <c r="O34" s="5">
        <v>207868</v>
      </c>
    </row>
    <row r="35" spans="1:15">
      <c r="A35" s="5">
        <v>1397</v>
      </c>
      <c r="B35" s="5">
        <v>3</v>
      </c>
      <c r="C35" s="5" t="s">
        <v>222</v>
      </c>
      <c r="D35" s="5" t="s">
        <v>223</v>
      </c>
      <c r="E35" s="5">
        <v>10989942</v>
      </c>
      <c r="F35" s="5">
        <v>10718264</v>
      </c>
      <c r="G35" s="5">
        <v>9394751</v>
      </c>
      <c r="H35" s="5">
        <v>1248582</v>
      </c>
      <c r="I35" s="5">
        <v>74931</v>
      </c>
      <c r="J35" s="5">
        <v>15006</v>
      </c>
      <c r="K35" s="5">
        <v>2308</v>
      </c>
      <c r="L35" s="5">
        <v>15552</v>
      </c>
      <c r="M35" s="5">
        <v>30595</v>
      </c>
      <c r="N35" s="5">
        <v>348</v>
      </c>
      <c r="O35" s="5">
        <v>207868</v>
      </c>
    </row>
    <row r="36" spans="1:15">
      <c r="A36" s="5">
        <v>1397</v>
      </c>
      <c r="B36" s="5">
        <v>4</v>
      </c>
      <c r="C36" s="5" t="s">
        <v>224</v>
      </c>
      <c r="D36" s="5" t="s">
        <v>225</v>
      </c>
      <c r="E36" s="5">
        <v>10989942</v>
      </c>
      <c r="F36" s="5">
        <v>10718264</v>
      </c>
      <c r="G36" s="5">
        <v>9394751</v>
      </c>
      <c r="H36" s="5">
        <v>1248582</v>
      </c>
      <c r="I36" s="5">
        <v>74931</v>
      </c>
      <c r="J36" s="5">
        <v>15006</v>
      </c>
      <c r="K36" s="5">
        <v>2308</v>
      </c>
      <c r="L36" s="5">
        <v>15552</v>
      </c>
      <c r="M36" s="5">
        <v>30595</v>
      </c>
      <c r="N36" s="5">
        <v>348</v>
      </c>
      <c r="O36" s="5">
        <v>207868</v>
      </c>
    </row>
    <row r="37" spans="1:15">
      <c r="A37" s="5">
        <v>1397</v>
      </c>
      <c r="B37" s="5">
        <v>2</v>
      </c>
      <c r="C37" s="5" t="s">
        <v>226</v>
      </c>
      <c r="D37" s="5" t="s">
        <v>227</v>
      </c>
      <c r="E37" s="5">
        <v>108000887</v>
      </c>
      <c r="F37" s="5">
        <v>103101050</v>
      </c>
      <c r="G37" s="5">
        <v>100366148</v>
      </c>
      <c r="H37" s="5">
        <v>1671169</v>
      </c>
      <c r="I37" s="5">
        <v>1063733</v>
      </c>
      <c r="J37" s="5">
        <v>146854</v>
      </c>
      <c r="K37" s="5">
        <v>432117</v>
      </c>
      <c r="L37" s="5">
        <v>578278</v>
      </c>
      <c r="M37" s="5">
        <v>2187040</v>
      </c>
      <c r="N37" s="5">
        <v>155796</v>
      </c>
      <c r="O37" s="5">
        <v>1399751</v>
      </c>
    </row>
    <row r="38" spans="1:15">
      <c r="A38" s="5">
        <v>1397</v>
      </c>
      <c r="B38" s="5">
        <v>3</v>
      </c>
      <c r="C38" s="5" t="s">
        <v>228</v>
      </c>
      <c r="D38" s="5" t="s">
        <v>229</v>
      </c>
      <c r="E38" s="5">
        <v>67295608</v>
      </c>
      <c r="F38" s="5">
        <v>63766274</v>
      </c>
      <c r="G38" s="5">
        <v>61786354</v>
      </c>
      <c r="H38" s="5">
        <v>1123284</v>
      </c>
      <c r="I38" s="5">
        <v>856636</v>
      </c>
      <c r="J38" s="5">
        <v>86294</v>
      </c>
      <c r="K38" s="5">
        <v>343107</v>
      </c>
      <c r="L38" s="5">
        <v>448608</v>
      </c>
      <c r="M38" s="5">
        <v>1727289</v>
      </c>
      <c r="N38" s="5">
        <v>124250</v>
      </c>
      <c r="O38" s="5">
        <v>799785</v>
      </c>
    </row>
    <row r="39" spans="1:15">
      <c r="A39" s="5">
        <v>1397</v>
      </c>
      <c r="B39" s="5">
        <v>4</v>
      </c>
      <c r="C39" s="5" t="s">
        <v>230</v>
      </c>
      <c r="D39" s="5" t="s">
        <v>231</v>
      </c>
      <c r="E39" s="5">
        <v>52275126</v>
      </c>
      <c r="F39" s="5">
        <v>50111613</v>
      </c>
      <c r="G39" s="5">
        <v>48569147</v>
      </c>
      <c r="H39" s="5">
        <v>891316</v>
      </c>
      <c r="I39" s="5">
        <v>651149</v>
      </c>
      <c r="J39" s="5">
        <v>51923</v>
      </c>
      <c r="K39" s="5">
        <v>225339</v>
      </c>
      <c r="L39" s="5">
        <v>134670</v>
      </c>
      <c r="M39" s="5">
        <v>1192615</v>
      </c>
      <c r="N39" s="5">
        <v>90426</v>
      </c>
      <c r="O39" s="5">
        <v>468539</v>
      </c>
    </row>
    <row r="40" spans="1:15">
      <c r="A40" s="5">
        <v>1397</v>
      </c>
      <c r="B40" s="5">
        <v>4</v>
      </c>
      <c r="C40" s="5" t="s">
        <v>232</v>
      </c>
      <c r="D40" s="5" t="s">
        <v>233</v>
      </c>
      <c r="E40" s="5">
        <v>13341927</v>
      </c>
      <c r="F40" s="5">
        <v>12261318</v>
      </c>
      <c r="G40" s="5">
        <v>11889802</v>
      </c>
      <c r="H40" s="5">
        <v>193855</v>
      </c>
      <c r="I40" s="5">
        <v>177661</v>
      </c>
      <c r="J40" s="5">
        <v>22729</v>
      </c>
      <c r="K40" s="5">
        <v>105931</v>
      </c>
      <c r="L40" s="5">
        <v>210867</v>
      </c>
      <c r="M40" s="5">
        <v>437319</v>
      </c>
      <c r="N40" s="5">
        <v>18212</v>
      </c>
      <c r="O40" s="5">
        <v>285550</v>
      </c>
    </row>
    <row r="41" spans="1:15">
      <c r="A41" s="5">
        <v>1397</v>
      </c>
      <c r="B41" s="5">
        <v>4</v>
      </c>
      <c r="C41" s="5" t="s">
        <v>234</v>
      </c>
      <c r="D41" s="5" t="s">
        <v>235</v>
      </c>
      <c r="E41" s="5">
        <v>1678556</v>
      </c>
      <c r="F41" s="5">
        <v>1393343</v>
      </c>
      <c r="G41" s="5">
        <v>1327404</v>
      </c>
      <c r="H41" s="5">
        <v>38113</v>
      </c>
      <c r="I41" s="5">
        <v>27826</v>
      </c>
      <c r="J41" s="5">
        <v>11642</v>
      </c>
      <c r="K41" s="5">
        <v>11837</v>
      </c>
      <c r="L41" s="5">
        <v>103071</v>
      </c>
      <c r="M41" s="5">
        <v>97355</v>
      </c>
      <c r="N41" s="5">
        <v>15612</v>
      </c>
      <c r="O41" s="5">
        <v>45696</v>
      </c>
    </row>
    <row r="42" spans="1:15">
      <c r="A42" s="5">
        <v>1397</v>
      </c>
      <c r="B42" s="5">
        <v>3</v>
      </c>
      <c r="C42" s="5" t="s">
        <v>236</v>
      </c>
      <c r="D42" s="5" t="s">
        <v>237</v>
      </c>
      <c r="E42" s="5">
        <v>40705278</v>
      </c>
      <c r="F42" s="5">
        <v>39334776</v>
      </c>
      <c r="G42" s="5">
        <v>38579794</v>
      </c>
      <c r="H42" s="5">
        <v>547885</v>
      </c>
      <c r="I42" s="5">
        <v>207097</v>
      </c>
      <c r="J42" s="5">
        <v>60560</v>
      </c>
      <c r="K42" s="5">
        <v>89010</v>
      </c>
      <c r="L42" s="5">
        <v>129670</v>
      </c>
      <c r="M42" s="5">
        <v>459751</v>
      </c>
      <c r="N42" s="5">
        <v>31546</v>
      </c>
      <c r="O42" s="5">
        <v>599965</v>
      </c>
    </row>
    <row r="43" spans="1:15">
      <c r="A43" s="5">
        <v>1397</v>
      </c>
      <c r="B43" s="5">
        <v>4</v>
      </c>
      <c r="C43" s="5" t="s">
        <v>238</v>
      </c>
      <c r="D43" s="5" t="s">
        <v>239</v>
      </c>
      <c r="E43" s="5">
        <v>14368</v>
      </c>
      <c r="F43" s="5">
        <v>10408</v>
      </c>
      <c r="G43" s="5">
        <v>9852</v>
      </c>
      <c r="H43" s="5">
        <v>148</v>
      </c>
      <c r="I43" s="5">
        <v>409</v>
      </c>
      <c r="J43" s="5">
        <v>0</v>
      </c>
      <c r="K43" s="5">
        <v>0</v>
      </c>
      <c r="L43" s="5">
        <v>1657</v>
      </c>
      <c r="M43" s="5">
        <v>1292</v>
      </c>
      <c r="N43" s="5">
        <v>798</v>
      </c>
      <c r="O43" s="5">
        <v>213</v>
      </c>
    </row>
    <row r="44" spans="1:15">
      <c r="A44" s="5">
        <v>1397</v>
      </c>
      <c r="B44" s="5">
        <v>4</v>
      </c>
      <c r="C44" s="5" t="s">
        <v>240</v>
      </c>
      <c r="D44" s="5" t="s">
        <v>241</v>
      </c>
      <c r="E44" s="5">
        <v>16991084</v>
      </c>
      <c r="F44" s="5">
        <v>16565734</v>
      </c>
      <c r="G44" s="5">
        <v>16154770</v>
      </c>
      <c r="H44" s="5">
        <v>332382</v>
      </c>
      <c r="I44" s="5">
        <v>78582</v>
      </c>
      <c r="J44" s="5">
        <v>27679</v>
      </c>
      <c r="K44" s="5">
        <v>43651</v>
      </c>
      <c r="L44" s="5">
        <v>46390</v>
      </c>
      <c r="M44" s="5">
        <v>180336</v>
      </c>
      <c r="N44" s="5">
        <v>14249</v>
      </c>
      <c r="O44" s="5">
        <v>113045</v>
      </c>
    </row>
    <row r="45" spans="1:15">
      <c r="A45" s="5">
        <v>1397</v>
      </c>
      <c r="B45" s="5">
        <v>4</v>
      </c>
      <c r="C45" s="5" t="s">
        <v>242</v>
      </c>
      <c r="D45" s="5" t="s">
        <v>243</v>
      </c>
      <c r="E45" s="5">
        <v>22212439</v>
      </c>
      <c r="F45" s="5">
        <v>21308353</v>
      </c>
      <c r="G45" s="5">
        <v>20985745</v>
      </c>
      <c r="H45" s="5">
        <v>200610</v>
      </c>
      <c r="I45" s="5">
        <v>121998</v>
      </c>
      <c r="J45" s="5">
        <v>28181</v>
      </c>
      <c r="K45" s="5">
        <v>45219</v>
      </c>
      <c r="L45" s="5">
        <v>74263</v>
      </c>
      <c r="M45" s="5">
        <v>267590</v>
      </c>
      <c r="N45" s="5">
        <v>15825</v>
      </c>
      <c r="O45" s="5">
        <v>473009</v>
      </c>
    </row>
    <row r="46" spans="1:15">
      <c r="A46" s="5">
        <v>1397</v>
      </c>
      <c r="B46" s="5">
        <v>4</v>
      </c>
      <c r="C46" s="5" t="s">
        <v>244</v>
      </c>
      <c r="D46" s="5" t="s">
        <v>245</v>
      </c>
      <c r="E46" s="5">
        <v>67107</v>
      </c>
      <c r="F46" s="5">
        <v>64336</v>
      </c>
      <c r="G46" s="5">
        <v>64336</v>
      </c>
      <c r="H46" s="5">
        <v>0</v>
      </c>
      <c r="I46" s="5">
        <v>0</v>
      </c>
      <c r="J46" s="5">
        <v>100</v>
      </c>
      <c r="K46" s="5">
        <v>140</v>
      </c>
      <c r="L46" s="5">
        <v>1174</v>
      </c>
      <c r="M46" s="5">
        <v>224</v>
      </c>
      <c r="N46" s="5">
        <v>34</v>
      </c>
      <c r="O46" s="5">
        <v>1098</v>
      </c>
    </row>
    <row r="47" spans="1:15">
      <c r="A47" s="5">
        <v>1397</v>
      </c>
      <c r="B47" s="5">
        <v>4</v>
      </c>
      <c r="C47" s="5" t="s">
        <v>246</v>
      </c>
      <c r="D47" s="5" t="s">
        <v>247</v>
      </c>
      <c r="E47" s="5">
        <v>1420281</v>
      </c>
      <c r="F47" s="5">
        <v>1385945</v>
      </c>
      <c r="G47" s="5">
        <v>1365092</v>
      </c>
      <c r="H47" s="5">
        <v>14745</v>
      </c>
      <c r="I47" s="5">
        <v>6109</v>
      </c>
      <c r="J47" s="5">
        <v>4600</v>
      </c>
      <c r="K47" s="5">
        <v>0</v>
      </c>
      <c r="L47" s="5">
        <v>6186</v>
      </c>
      <c r="M47" s="5">
        <v>10308</v>
      </c>
      <c r="N47" s="5">
        <v>640</v>
      </c>
      <c r="O47" s="5">
        <v>12601</v>
      </c>
    </row>
    <row r="48" spans="1:15">
      <c r="A48" s="5">
        <v>1397</v>
      </c>
      <c r="B48" s="5">
        <v>2</v>
      </c>
      <c r="C48" s="5" t="s">
        <v>248</v>
      </c>
      <c r="D48" s="5" t="s">
        <v>249</v>
      </c>
      <c r="E48" s="5">
        <v>3784201</v>
      </c>
      <c r="F48" s="5">
        <v>3667890</v>
      </c>
      <c r="G48" s="5">
        <v>3488128</v>
      </c>
      <c r="H48" s="5">
        <v>118665</v>
      </c>
      <c r="I48" s="5">
        <v>61098</v>
      </c>
      <c r="J48" s="5">
        <v>6656</v>
      </c>
      <c r="K48" s="5">
        <v>1140</v>
      </c>
      <c r="L48" s="5">
        <v>17563</v>
      </c>
      <c r="M48" s="5">
        <v>40436</v>
      </c>
      <c r="N48" s="5">
        <v>5309</v>
      </c>
      <c r="O48" s="5">
        <v>45205</v>
      </c>
    </row>
    <row r="49" spans="1:15">
      <c r="A49" s="5">
        <v>1397</v>
      </c>
      <c r="B49" s="5">
        <v>3</v>
      </c>
      <c r="C49" s="5" t="s">
        <v>250</v>
      </c>
      <c r="D49" s="5" t="s">
        <v>251</v>
      </c>
      <c r="E49" s="5">
        <v>3672732</v>
      </c>
      <c r="F49" s="5">
        <v>3560855</v>
      </c>
      <c r="G49" s="5">
        <v>3387121</v>
      </c>
      <c r="H49" s="5">
        <v>115226</v>
      </c>
      <c r="I49" s="5">
        <v>58509</v>
      </c>
      <c r="J49" s="5">
        <v>6656</v>
      </c>
      <c r="K49" s="5">
        <v>1140</v>
      </c>
      <c r="L49" s="5">
        <v>17174</v>
      </c>
      <c r="M49" s="5">
        <v>36936</v>
      </c>
      <c r="N49" s="5">
        <v>5107</v>
      </c>
      <c r="O49" s="5">
        <v>44865</v>
      </c>
    </row>
    <row r="50" spans="1:15">
      <c r="A50" s="5">
        <v>1397</v>
      </c>
      <c r="B50" s="5">
        <v>4</v>
      </c>
      <c r="C50" s="5" t="s">
        <v>252</v>
      </c>
      <c r="D50" s="5" t="s">
        <v>251</v>
      </c>
      <c r="E50" s="5">
        <v>3672732</v>
      </c>
      <c r="F50" s="5">
        <v>3560855</v>
      </c>
      <c r="G50" s="5">
        <v>3387121</v>
      </c>
      <c r="H50" s="5">
        <v>115226</v>
      </c>
      <c r="I50" s="5">
        <v>58509</v>
      </c>
      <c r="J50" s="5">
        <v>6656</v>
      </c>
      <c r="K50" s="5">
        <v>1140</v>
      </c>
      <c r="L50" s="5">
        <v>17174</v>
      </c>
      <c r="M50" s="5">
        <v>36936</v>
      </c>
      <c r="N50" s="5">
        <v>5107</v>
      </c>
      <c r="O50" s="5">
        <v>44865</v>
      </c>
    </row>
    <row r="51" spans="1:1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>
      <c r="A53" s="5">
        <v>1397</v>
      </c>
      <c r="B53" s="5">
        <v>3</v>
      </c>
      <c r="C53" s="5" t="s">
        <v>257</v>
      </c>
      <c r="D53" s="5" t="s">
        <v>258</v>
      </c>
      <c r="E53" s="5">
        <v>111469</v>
      </c>
      <c r="F53" s="5">
        <v>107036</v>
      </c>
      <c r="G53" s="5">
        <v>101007</v>
      </c>
      <c r="H53" s="5">
        <v>3439</v>
      </c>
      <c r="I53" s="5">
        <v>2589</v>
      </c>
      <c r="J53" s="5">
        <v>0</v>
      </c>
      <c r="K53" s="5">
        <v>0</v>
      </c>
      <c r="L53" s="5">
        <v>389</v>
      </c>
      <c r="M53" s="5">
        <v>3501</v>
      </c>
      <c r="N53" s="5">
        <v>203</v>
      </c>
      <c r="O53" s="5">
        <v>340</v>
      </c>
    </row>
    <row r="54" spans="1:15">
      <c r="A54" s="5">
        <v>1397</v>
      </c>
      <c r="B54" s="5">
        <v>4</v>
      </c>
      <c r="C54" s="5" t="s">
        <v>259</v>
      </c>
      <c r="D54" s="5" t="s">
        <v>258</v>
      </c>
      <c r="E54" s="5">
        <v>111469</v>
      </c>
      <c r="F54" s="5">
        <v>107036</v>
      </c>
      <c r="G54" s="5">
        <v>101007</v>
      </c>
      <c r="H54" s="5">
        <v>3439</v>
      </c>
      <c r="I54" s="5">
        <v>2589</v>
      </c>
      <c r="J54" s="5">
        <v>0</v>
      </c>
      <c r="K54" s="5">
        <v>0</v>
      </c>
      <c r="L54" s="5">
        <v>389</v>
      </c>
      <c r="M54" s="5">
        <v>3501</v>
      </c>
      <c r="N54" s="5">
        <v>203</v>
      </c>
      <c r="O54" s="5">
        <v>340</v>
      </c>
    </row>
    <row r="55" spans="1:15">
      <c r="A55" s="5">
        <v>1397</v>
      </c>
      <c r="B55" s="5">
        <v>2</v>
      </c>
      <c r="C55" s="5" t="s">
        <v>260</v>
      </c>
      <c r="D55" s="5" t="s">
        <v>261</v>
      </c>
      <c r="E55" s="5">
        <v>7648542</v>
      </c>
      <c r="F55" s="5">
        <v>7527953</v>
      </c>
      <c r="G55" s="5">
        <v>7175911</v>
      </c>
      <c r="H55" s="5">
        <v>197382</v>
      </c>
      <c r="I55" s="5">
        <v>154660</v>
      </c>
      <c r="J55" s="5">
        <v>5401</v>
      </c>
      <c r="K55" s="5">
        <v>4408</v>
      </c>
      <c r="L55" s="5">
        <v>18779</v>
      </c>
      <c r="M55" s="5">
        <v>44225</v>
      </c>
      <c r="N55" s="5">
        <v>10651</v>
      </c>
      <c r="O55" s="5">
        <v>37126</v>
      </c>
    </row>
    <row r="56" spans="1:15">
      <c r="A56" s="5">
        <v>1397</v>
      </c>
      <c r="B56" s="5">
        <v>3</v>
      </c>
      <c r="C56" s="5" t="s">
        <v>262</v>
      </c>
      <c r="D56" s="5" t="s">
        <v>263</v>
      </c>
      <c r="E56" s="5">
        <v>3122430</v>
      </c>
      <c r="F56" s="5">
        <v>3088742</v>
      </c>
      <c r="G56" s="5">
        <v>2931471</v>
      </c>
      <c r="H56" s="5">
        <v>22093</v>
      </c>
      <c r="I56" s="5">
        <v>135178</v>
      </c>
      <c r="J56" s="5">
        <v>2947</v>
      </c>
      <c r="K56" s="5">
        <v>2444</v>
      </c>
      <c r="L56" s="5">
        <v>5591</v>
      </c>
      <c r="M56" s="5">
        <v>7330</v>
      </c>
      <c r="N56" s="5">
        <v>8503</v>
      </c>
      <c r="O56" s="5">
        <v>6873</v>
      </c>
    </row>
    <row r="57" spans="1:15">
      <c r="A57" s="5">
        <v>1397</v>
      </c>
      <c r="B57" s="5">
        <v>4</v>
      </c>
      <c r="C57" s="5" t="s">
        <v>264</v>
      </c>
      <c r="D57" s="5" t="s">
        <v>265</v>
      </c>
      <c r="E57" s="5">
        <v>3095297</v>
      </c>
      <c r="F57" s="5">
        <v>3062402</v>
      </c>
      <c r="G57" s="5">
        <v>2908173</v>
      </c>
      <c r="H57" s="5">
        <v>19203</v>
      </c>
      <c r="I57" s="5">
        <v>135026</v>
      </c>
      <c r="J57" s="5">
        <v>2947</v>
      </c>
      <c r="K57" s="5">
        <v>2314</v>
      </c>
      <c r="L57" s="5">
        <v>5507</v>
      </c>
      <c r="M57" s="5">
        <v>7088</v>
      </c>
      <c r="N57" s="5">
        <v>8315</v>
      </c>
      <c r="O57" s="5">
        <v>6723</v>
      </c>
    </row>
    <row r="58" spans="1:15">
      <c r="A58" s="5">
        <v>1397</v>
      </c>
      <c r="B58" s="5">
        <v>4</v>
      </c>
      <c r="C58" s="5" t="s">
        <v>266</v>
      </c>
      <c r="D58" s="5" t="s">
        <v>267</v>
      </c>
      <c r="E58" s="5">
        <v>27133</v>
      </c>
      <c r="F58" s="5">
        <v>26340</v>
      </c>
      <c r="G58" s="5">
        <v>23298</v>
      </c>
      <c r="H58" s="5">
        <v>2890</v>
      </c>
      <c r="I58" s="5">
        <v>152</v>
      </c>
      <c r="J58" s="5">
        <v>0</v>
      </c>
      <c r="K58" s="5">
        <v>130</v>
      </c>
      <c r="L58" s="5">
        <v>83</v>
      </c>
      <c r="M58" s="5">
        <v>242</v>
      </c>
      <c r="N58" s="5">
        <v>188</v>
      </c>
      <c r="O58" s="5">
        <v>150</v>
      </c>
    </row>
    <row r="59" spans="1:15">
      <c r="A59" s="5">
        <v>1397</v>
      </c>
      <c r="B59" s="5">
        <v>3</v>
      </c>
      <c r="C59" s="5" t="s">
        <v>268</v>
      </c>
      <c r="D59" s="5" t="s">
        <v>269</v>
      </c>
      <c r="E59" s="5">
        <v>4526112</v>
      </c>
      <c r="F59" s="5">
        <v>4439212</v>
      </c>
      <c r="G59" s="5">
        <v>4244439</v>
      </c>
      <c r="H59" s="5">
        <v>175290</v>
      </c>
      <c r="I59" s="5">
        <v>19482</v>
      </c>
      <c r="J59" s="5">
        <v>2454</v>
      </c>
      <c r="K59" s="5">
        <v>1964</v>
      </c>
      <c r="L59" s="5">
        <v>13188</v>
      </c>
      <c r="M59" s="5">
        <v>36895</v>
      </c>
      <c r="N59" s="5">
        <v>2148</v>
      </c>
      <c r="O59" s="5">
        <v>30252</v>
      </c>
    </row>
    <row r="60" spans="1:15">
      <c r="A60" s="5">
        <v>1397</v>
      </c>
      <c r="B60" s="5">
        <v>4</v>
      </c>
      <c r="C60" s="5" t="s">
        <v>270</v>
      </c>
      <c r="D60" s="5" t="s">
        <v>269</v>
      </c>
      <c r="E60" s="5">
        <v>4526112</v>
      </c>
      <c r="F60" s="5">
        <v>4439212</v>
      </c>
      <c r="G60" s="5">
        <v>4244439</v>
      </c>
      <c r="H60" s="5">
        <v>175290</v>
      </c>
      <c r="I60" s="5">
        <v>19482</v>
      </c>
      <c r="J60" s="5">
        <v>2454</v>
      </c>
      <c r="K60" s="5">
        <v>1964</v>
      </c>
      <c r="L60" s="5">
        <v>13188</v>
      </c>
      <c r="M60" s="5">
        <v>36895</v>
      </c>
      <c r="N60" s="5">
        <v>2148</v>
      </c>
      <c r="O60" s="5">
        <v>30252</v>
      </c>
    </row>
    <row r="61" spans="1:15">
      <c r="A61" s="5">
        <v>1397</v>
      </c>
      <c r="B61" s="5">
        <v>2</v>
      </c>
      <c r="C61" s="5" t="s">
        <v>271</v>
      </c>
      <c r="D61" s="5" t="s">
        <v>272</v>
      </c>
      <c r="E61" s="5">
        <v>29270346</v>
      </c>
      <c r="F61" s="5">
        <v>27725078</v>
      </c>
      <c r="G61" s="5">
        <v>27078506</v>
      </c>
      <c r="H61" s="5">
        <v>294067</v>
      </c>
      <c r="I61" s="5">
        <v>352505</v>
      </c>
      <c r="J61" s="5">
        <v>47753</v>
      </c>
      <c r="K61" s="5">
        <v>107116</v>
      </c>
      <c r="L61" s="5">
        <v>361768</v>
      </c>
      <c r="M61" s="5">
        <v>568128</v>
      </c>
      <c r="N61" s="5">
        <v>13621</v>
      </c>
      <c r="O61" s="5">
        <v>446882</v>
      </c>
    </row>
    <row r="62" spans="1:15">
      <c r="A62" s="5">
        <v>1397</v>
      </c>
      <c r="B62" s="5">
        <v>3</v>
      </c>
      <c r="C62" s="5" t="s">
        <v>273</v>
      </c>
      <c r="D62" s="5" t="s">
        <v>274</v>
      </c>
      <c r="E62" s="5">
        <v>174973</v>
      </c>
      <c r="F62" s="5">
        <v>152976</v>
      </c>
      <c r="G62" s="5">
        <v>149267</v>
      </c>
      <c r="H62" s="5">
        <v>2958</v>
      </c>
      <c r="I62" s="5">
        <v>751</v>
      </c>
      <c r="J62" s="5">
        <v>0</v>
      </c>
      <c r="K62" s="5">
        <v>0</v>
      </c>
      <c r="L62" s="5">
        <v>9939</v>
      </c>
      <c r="M62" s="5">
        <v>5660</v>
      </c>
      <c r="N62" s="5">
        <v>1493</v>
      </c>
      <c r="O62" s="5">
        <v>4906</v>
      </c>
    </row>
    <row r="63" spans="1:15">
      <c r="A63" s="5">
        <v>1397</v>
      </c>
      <c r="B63" s="5">
        <v>4</v>
      </c>
      <c r="C63" s="5" t="s">
        <v>275</v>
      </c>
      <c r="D63" s="5" t="s">
        <v>274</v>
      </c>
      <c r="E63" s="5">
        <v>174973</v>
      </c>
      <c r="F63" s="5">
        <v>152976</v>
      </c>
      <c r="G63" s="5">
        <v>149267</v>
      </c>
      <c r="H63" s="5">
        <v>2958</v>
      </c>
      <c r="I63" s="5">
        <v>751</v>
      </c>
      <c r="J63" s="5">
        <v>0</v>
      </c>
      <c r="K63" s="5">
        <v>0</v>
      </c>
      <c r="L63" s="5">
        <v>9939</v>
      </c>
      <c r="M63" s="5">
        <v>5660</v>
      </c>
      <c r="N63" s="5">
        <v>1493</v>
      </c>
      <c r="O63" s="5">
        <v>4906</v>
      </c>
    </row>
    <row r="64" spans="1:15">
      <c r="A64" s="5">
        <v>1397</v>
      </c>
      <c r="B64" s="5">
        <v>3</v>
      </c>
      <c r="C64" s="5" t="s">
        <v>276</v>
      </c>
      <c r="D64" s="5" t="s">
        <v>277</v>
      </c>
      <c r="E64" s="5">
        <v>29095373</v>
      </c>
      <c r="F64" s="5">
        <v>27572101</v>
      </c>
      <c r="G64" s="5">
        <v>26929239</v>
      </c>
      <c r="H64" s="5">
        <v>291109</v>
      </c>
      <c r="I64" s="5">
        <v>351753</v>
      </c>
      <c r="J64" s="5">
        <v>47753</v>
      </c>
      <c r="K64" s="5">
        <v>107116</v>
      </c>
      <c r="L64" s="5">
        <v>351830</v>
      </c>
      <c r="M64" s="5">
        <v>562468</v>
      </c>
      <c r="N64" s="5">
        <v>12129</v>
      </c>
      <c r="O64" s="5">
        <v>441976</v>
      </c>
    </row>
    <row r="65" spans="1:15">
      <c r="A65" s="5">
        <v>1397</v>
      </c>
      <c r="B65" s="5">
        <v>4</v>
      </c>
      <c r="C65" s="5" t="s">
        <v>278</v>
      </c>
      <c r="D65" s="5" t="s">
        <v>279</v>
      </c>
      <c r="E65" s="5">
        <v>26838545</v>
      </c>
      <c r="F65" s="5">
        <v>25417190</v>
      </c>
      <c r="G65" s="5">
        <v>24831712</v>
      </c>
      <c r="H65" s="5">
        <v>238339</v>
      </c>
      <c r="I65" s="5">
        <v>347139</v>
      </c>
      <c r="J65" s="5">
        <v>42317</v>
      </c>
      <c r="K65" s="5">
        <v>105102</v>
      </c>
      <c r="L65" s="5">
        <v>339432</v>
      </c>
      <c r="M65" s="5">
        <v>529403</v>
      </c>
      <c r="N65" s="5">
        <v>11489</v>
      </c>
      <c r="O65" s="5">
        <v>393611</v>
      </c>
    </row>
    <row r="66" spans="1:15">
      <c r="A66" s="5">
        <v>1397</v>
      </c>
      <c r="B66" s="5">
        <v>4</v>
      </c>
      <c r="C66" s="5" t="s">
        <v>280</v>
      </c>
      <c r="D66" s="5" t="s">
        <v>281</v>
      </c>
      <c r="E66" s="5">
        <v>1178654</v>
      </c>
      <c r="F66" s="5">
        <v>1094009</v>
      </c>
      <c r="G66" s="5">
        <v>1039504</v>
      </c>
      <c r="H66" s="5">
        <v>51907</v>
      </c>
      <c r="I66" s="5">
        <v>2598</v>
      </c>
      <c r="J66" s="5">
        <v>5436</v>
      </c>
      <c r="K66" s="5">
        <v>277</v>
      </c>
      <c r="L66" s="5">
        <v>9896</v>
      </c>
      <c r="M66" s="5">
        <v>28549</v>
      </c>
      <c r="N66" s="5">
        <v>534</v>
      </c>
      <c r="O66" s="5">
        <v>39953</v>
      </c>
    </row>
    <row r="67" spans="1:15">
      <c r="A67" s="5">
        <v>1397</v>
      </c>
      <c r="B67" s="5">
        <v>4</v>
      </c>
      <c r="C67" s="5" t="s">
        <v>282</v>
      </c>
      <c r="D67" s="5" t="s">
        <v>283</v>
      </c>
      <c r="E67" s="5">
        <v>907979</v>
      </c>
      <c r="F67" s="5">
        <v>895425</v>
      </c>
      <c r="G67" s="5">
        <v>892985</v>
      </c>
      <c r="H67" s="5">
        <v>650</v>
      </c>
      <c r="I67" s="5">
        <v>1791</v>
      </c>
      <c r="J67" s="5">
        <v>0</v>
      </c>
      <c r="K67" s="5">
        <v>1570</v>
      </c>
      <c r="L67" s="5">
        <v>1456</v>
      </c>
      <c r="M67" s="5">
        <v>3030</v>
      </c>
      <c r="N67" s="5">
        <v>47</v>
      </c>
      <c r="O67" s="5">
        <v>6451</v>
      </c>
    </row>
    <row r="68" spans="1:15">
      <c r="A68" s="5">
        <v>1397</v>
      </c>
      <c r="B68" s="5">
        <v>4</v>
      </c>
      <c r="C68" s="5" t="s">
        <v>284</v>
      </c>
      <c r="D68" s="5" t="s">
        <v>285</v>
      </c>
      <c r="E68" s="5">
        <v>170196</v>
      </c>
      <c r="F68" s="5">
        <v>165477</v>
      </c>
      <c r="G68" s="5">
        <v>165038</v>
      </c>
      <c r="H68" s="5">
        <v>214</v>
      </c>
      <c r="I68" s="5">
        <v>225</v>
      </c>
      <c r="J68" s="5">
        <v>0</v>
      </c>
      <c r="K68" s="5">
        <v>167</v>
      </c>
      <c r="L68" s="5">
        <v>1045</v>
      </c>
      <c r="M68" s="5">
        <v>1486</v>
      </c>
      <c r="N68" s="5">
        <v>59</v>
      </c>
      <c r="O68" s="5">
        <v>1962</v>
      </c>
    </row>
    <row r="69" spans="1:15">
      <c r="A69" s="5">
        <v>1397</v>
      </c>
      <c r="B69" s="5">
        <v>2</v>
      </c>
      <c r="C69" s="5" t="s">
        <v>286</v>
      </c>
      <c r="D69" s="5" t="s">
        <v>287</v>
      </c>
      <c r="E69" s="5">
        <v>65856113</v>
      </c>
      <c r="F69" s="5">
        <v>63052609</v>
      </c>
      <c r="G69" s="5">
        <v>60018546</v>
      </c>
      <c r="H69" s="5">
        <v>2396217</v>
      </c>
      <c r="I69" s="5">
        <v>637846</v>
      </c>
      <c r="J69" s="5">
        <v>110528</v>
      </c>
      <c r="K69" s="5">
        <v>603514</v>
      </c>
      <c r="L69" s="5">
        <v>477379</v>
      </c>
      <c r="M69" s="5">
        <v>934755</v>
      </c>
      <c r="N69" s="5">
        <v>87173</v>
      </c>
      <c r="O69" s="5">
        <v>590155</v>
      </c>
    </row>
    <row r="70" spans="1:15">
      <c r="A70" s="5">
        <v>1397</v>
      </c>
      <c r="B70" s="5">
        <v>3</v>
      </c>
      <c r="C70" s="5" t="s">
        <v>288</v>
      </c>
      <c r="D70" s="5" t="s">
        <v>287</v>
      </c>
      <c r="E70" s="5">
        <v>65856113</v>
      </c>
      <c r="F70" s="5">
        <v>63052609</v>
      </c>
      <c r="G70" s="5">
        <v>60018546</v>
      </c>
      <c r="H70" s="5">
        <v>2396217</v>
      </c>
      <c r="I70" s="5">
        <v>637846</v>
      </c>
      <c r="J70" s="5">
        <v>110528</v>
      </c>
      <c r="K70" s="5">
        <v>603514</v>
      </c>
      <c r="L70" s="5">
        <v>477379</v>
      </c>
      <c r="M70" s="5">
        <v>934755</v>
      </c>
      <c r="N70" s="5">
        <v>87173</v>
      </c>
      <c r="O70" s="5">
        <v>590155</v>
      </c>
    </row>
    <row r="71" spans="1:15">
      <c r="A71" s="5">
        <v>1397</v>
      </c>
      <c r="B71" s="5">
        <v>4</v>
      </c>
      <c r="C71" s="5" t="s">
        <v>289</v>
      </c>
      <c r="D71" s="5" t="s">
        <v>290</v>
      </c>
      <c r="E71" s="5">
        <v>21201656</v>
      </c>
      <c r="F71" s="5">
        <v>19853891</v>
      </c>
      <c r="G71" s="5">
        <v>19703680</v>
      </c>
      <c r="H71" s="5">
        <v>55896</v>
      </c>
      <c r="I71" s="5">
        <v>94315</v>
      </c>
      <c r="J71" s="5">
        <v>48401</v>
      </c>
      <c r="K71" s="5">
        <v>113829</v>
      </c>
      <c r="L71" s="5">
        <v>298520</v>
      </c>
      <c r="M71" s="5">
        <v>501679</v>
      </c>
      <c r="N71" s="5">
        <v>62043</v>
      </c>
      <c r="O71" s="5">
        <v>323293</v>
      </c>
    </row>
    <row r="72" spans="1:15">
      <c r="A72" s="5">
        <v>1397</v>
      </c>
      <c r="B72" s="5">
        <v>4</v>
      </c>
      <c r="C72" s="5" t="s">
        <v>291</v>
      </c>
      <c r="D72" s="5" t="s">
        <v>292</v>
      </c>
      <c r="E72" s="5">
        <v>10595400</v>
      </c>
      <c r="F72" s="5">
        <v>10331937</v>
      </c>
      <c r="G72" s="5">
        <v>10184063</v>
      </c>
      <c r="H72" s="5">
        <v>78522</v>
      </c>
      <c r="I72" s="5">
        <v>69352</v>
      </c>
      <c r="J72" s="5">
        <v>22964</v>
      </c>
      <c r="K72" s="5">
        <v>56198</v>
      </c>
      <c r="L72" s="5">
        <v>46973</v>
      </c>
      <c r="M72" s="5">
        <v>61456</v>
      </c>
      <c r="N72" s="5">
        <v>11803</v>
      </c>
      <c r="O72" s="5">
        <v>64069</v>
      </c>
    </row>
    <row r="73" spans="1:15">
      <c r="A73" s="5">
        <v>1397</v>
      </c>
      <c r="B73" s="5">
        <v>4</v>
      </c>
      <c r="C73" s="5" t="s">
        <v>293</v>
      </c>
      <c r="D73" s="5" t="s">
        <v>294</v>
      </c>
      <c r="E73" s="5">
        <v>34059057</v>
      </c>
      <c r="F73" s="5">
        <v>32866781</v>
      </c>
      <c r="G73" s="5">
        <v>30130802</v>
      </c>
      <c r="H73" s="5">
        <v>2261799</v>
      </c>
      <c r="I73" s="5">
        <v>474179</v>
      </c>
      <c r="J73" s="5">
        <v>39163</v>
      </c>
      <c r="K73" s="5">
        <v>433488</v>
      </c>
      <c r="L73" s="5">
        <v>131886</v>
      </c>
      <c r="M73" s="5">
        <v>371620</v>
      </c>
      <c r="N73" s="5">
        <v>13327</v>
      </c>
      <c r="O73" s="5">
        <v>202793</v>
      </c>
    </row>
    <row r="74" spans="1:15">
      <c r="A74" s="5">
        <v>1397</v>
      </c>
      <c r="B74" s="5">
        <v>2</v>
      </c>
      <c r="C74" s="5" t="s">
        <v>295</v>
      </c>
      <c r="D74" s="5" t="s">
        <v>296</v>
      </c>
      <c r="E74" s="5">
        <v>10023532</v>
      </c>
      <c r="F74" s="5">
        <v>9210385</v>
      </c>
      <c r="G74" s="5">
        <v>8856193</v>
      </c>
      <c r="H74" s="5">
        <v>180981</v>
      </c>
      <c r="I74" s="5">
        <v>173211</v>
      </c>
      <c r="J74" s="5">
        <v>19289</v>
      </c>
      <c r="K74" s="5">
        <v>42109</v>
      </c>
      <c r="L74" s="5">
        <v>38262</v>
      </c>
      <c r="M74" s="5">
        <v>102179</v>
      </c>
      <c r="N74" s="5">
        <v>8401</v>
      </c>
      <c r="O74" s="5">
        <v>602907</v>
      </c>
    </row>
    <row r="75" spans="1:15">
      <c r="A75" s="5">
        <v>1397</v>
      </c>
      <c r="B75" s="5">
        <v>7</v>
      </c>
      <c r="C75" s="5" t="s">
        <v>297</v>
      </c>
      <c r="D75" s="5" t="s">
        <v>298</v>
      </c>
      <c r="E75" s="5">
        <v>10023532</v>
      </c>
      <c r="F75" s="5">
        <v>9210385</v>
      </c>
      <c r="G75" s="5">
        <v>8856193</v>
      </c>
      <c r="H75" s="5">
        <v>180981</v>
      </c>
      <c r="I75" s="5">
        <v>173211</v>
      </c>
      <c r="J75" s="5">
        <v>19289</v>
      </c>
      <c r="K75" s="5">
        <v>42109</v>
      </c>
      <c r="L75" s="5">
        <v>38262</v>
      </c>
      <c r="M75" s="5">
        <v>102179</v>
      </c>
      <c r="N75" s="5">
        <v>8401</v>
      </c>
      <c r="O75" s="5">
        <v>602907</v>
      </c>
    </row>
    <row r="76" spans="1:15">
      <c r="A76" s="5">
        <v>1397</v>
      </c>
      <c r="B76" s="5">
        <v>4</v>
      </c>
      <c r="C76" s="5" t="s">
        <v>299</v>
      </c>
      <c r="D76" s="5" t="s">
        <v>300</v>
      </c>
      <c r="E76" s="5">
        <v>9939101</v>
      </c>
      <c r="F76" s="5">
        <v>9136603</v>
      </c>
      <c r="G76" s="5">
        <v>8785303</v>
      </c>
      <c r="H76" s="5">
        <v>178945</v>
      </c>
      <c r="I76" s="5">
        <v>172356</v>
      </c>
      <c r="J76" s="5">
        <v>17168</v>
      </c>
      <c r="K76" s="5">
        <v>42109</v>
      </c>
      <c r="L76" s="5">
        <v>37824</v>
      </c>
      <c r="M76" s="5">
        <v>99112</v>
      </c>
      <c r="N76" s="5">
        <v>8090</v>
      </c>
      <c r="O76" s="5">
        <v>598194</v>
      </c>
    </row>
    <row r="77" spans="1:15">
      <c r="A77" s="5">
        <v>1397</v>
      </c>
      <c r="B77" s="5">
        <v>9</v>
      </c>
      <c r="C77" s="5" t="s">
        <v>301</v>
      </c>
      <c r="D77" s="5" t="s">
        <v>302</v>
      </c>
      <c r="E77" s="5">
        <v>84432</v>
      </c>
      <c r="F77" s="5">
        <v>73782</v>
      </c>
      <c r="G77" s="5">
        <v>70890</v>
      </c>
      <c r="H77" s="5">
        <v>2036</v>
      </c>
      <c r="I77" s="5">
        <v>855</v>
      </c>
      <c r="J77" s="5">
        <v>2121</v>
      </c>
      <c r="K77" s="5">
        <v>0</v>
      </c>
      <c r="L77" s="5">
        <v>438</v>
      </c>
      <c r="M77" s="5">
        <v>3067</v>
      </c>
      <c r="N77" s="5">
        <v>311</v>
      </c>
      <c r="O77" s="5">
        <v>4713</v>
      </c>
    </row>
    <row r="78" spans="1:15">
      <c r="A78" s="5">
        <v>1397</v>
      </c>
      <c r="B78" s="5">
        <v>2</v>
      </c>
      <c r="C78" s="5" t="s">
        <v>303</v>
      </c>
      <c r="D78" s="5" t="s">
        <v>304</v>
      </c>
      <c r="E78" s="5">
        <v>2936113135</v>
      </c>
      <c r="F78" s="5">
        <v>2919324310</v>
      </c>
      <c r="G78" s="5">
        <v>2908348933</v>
      </c>
      <c r="H78" s="5">
        <v>10354052</v>
      </c>
      <c r="I78" s="5">
        <v>621325</v>
      </c>
      <c r="J78" s="5">
        <v>415121</v>
      </c>
      <c r="K78" s="5">
        <v>444262</v>
      </c>
      <c r="L78" s="5">
        <v>7903203</v>
      </c>
      <c r="M78" s="5">
        <v>1640838</v>
      </c>
      <c r="N78" s="5">
        <v>2121855</v>
      </c>
      <c r="O78" s="5">
        <v>4263546</v>
      </c>
    </row>
    <row r="79" spans="1:15">
      <c r="A79" s="5">
        <v>1397</v>
      </c>
      <c r="B79" s="5">
        <v>3</v>
      </c>
      <c r="C79" s="5" t="s">
        <v>305</v>
      </c>
      <c r="D79" s="5" t="s">
        <v>306</v>
      </c>
      <c r="E79" s="5">
        <v>7245047</v>
      </c>
      <c r="F79" s="5">
        <v>7021469</v>
      </c>
      <c r="G79" s="5">
        <v>6976559</v>
      </c>
      <c r="H79" s="5">
        <v>14948</v>
      </c>
      <c r="I79" s="5">
        <v>29963</v>
      </c>
      <c r="J79" s="5">
        <v>77588</v>
      </c>
      <c r="K79" s="5">
        <v>2544</v>
      </c>
      <c r="L79" s="5">
        <v>35989</v>
      </c>
      <c r="M79" s="5">
        <v>67129</v>
      </c>
      <c r="N79" s="5">
        <v>11184</v>
      </c>
      <c r="O79" s="5">
        <v>29144</v>
      </c>
    </row>
    <row r="80" spans="1:15">
      <c r="A80" s="5">
        <v>1397</v>
      </c>
      <c r="B80" s="5">
        <v>4</v>
      </c>
      <c r="C80" s="5" t="s">
        <v>307</v>
      </c>
      <c r="D80" s="5" t="s">
        <v>308</v>
      </c>
      <c r="E80" s="5">
        <v>7245047</v>
      </c>
      <c r="F80" s="5">
        <v>7021469</v>
      </c>
      <c r="G80" s="5">
        <v>6976559</v>
      </c>
      <c r="H80" s="5">
        <v>14948</v>
      </c>
      <c r="I80" s="5">
        <v>29963</v>
      </c>
      <c r="J80" s="5">
        <v>77588</v>
      </c>
      <c r="K80" s="5">
        <v>2544</v>
      </c>
      <c r="L80" s="5">
        <v>35989</v>
      </c>
      <c r="M80" s="5">
        <v>67129</v>
      </c>
      <c r="N80" s="5">
        <v>11184</v>
      </c>
      <c r="O80" s="5">
        <v>29144</v>
      </c>
    </row>
    <row r="81" spans="1:15">
      <c r="A81" s="5">
        <v>1397</v>
      </c>
      <c r="B81" s="5">
        <v>3</v>
      </c>
      <c r="C81" s="5" t="s">
        <v>309</v>
      </c>
      <c r="D81" s="5" t="s">
        <v>310</v>
      </c>
      <c r="E81" s="5">
        <v>2928868087</v>
      </c>
      <c r="F81" s="5">
        <v>2912302840</v>
      </c>
      <c r="G81" s="5">
        <v>2901372373</v>
      </c>
      <c r="H81" s="5">
        <v>10339104</v>
      </c>
      <c r="I81" s="5">
        <v>591363</v>
      </c>
      <c r="J81" s="5">
        <v>337532</v>
      </c>
      <c r="K81" s="5">
        <v>441718</v>
      </c>
      <c r="L81" s="5">
        <v>7867214</v>
      </c>
      <c r="M81" s="5">
        <v>1573709</v>
      </c>
      <c r="N81" s="5">
        <v>2110671</v>
      </c>
      <c r="O81" s="5">
        <v>4234402</v>
      </c>
    </row>
    <row r="82" spans="1:15">
      <c r="A82" s="5">
        <v>1397</v>
      </c>
      <c r="B82" s="5">
        <v>4</v>
      </c>
      <c r="C82" s="5" t="s">
        <v>311</v>
      </c>
      <c r="D82" s="5" t="s">
        <v>310</v>
      </c>
      <c r="E82" s="5">
        <v>2928868087</v>
      </c>
      <c r="F82" s="5">
        <v>2912302840</v>
      </c>
      <c r="G82" s="5">
        <v>2901372373</v>
      </c>
      <c r="H82" s="5">
        <v>10339104</v>
      </c>
      <c r="I82" s="5">
        <v>591363</v>
      </c>
      <c r="J82" s="5">
        <v>337532</v>
      </c>
      <c r="K82" s="5">
        <v>441718</v>
      </c>
      <c r="L82" s="5">
        <v>7867214</v>
      </c>
      <c r="M82" s="5">
        <v>1573709</v>
      </c>
      <c r="N82" s="5">
        <v>2110671</v>
      </c>
      <c r="O82" s="5">
        <v>4234402</v>
      </c>
    </row>
    <row r="83" spans="1:15">
      <c r="A83" s="5">
        <v>1397</v>
      </c>
      <c r="B83" s="5">
        <v>2</v>
      </c>
      <c r="C83" s="5" t="s">
        <v>312</v>
      </c>
      <c r="D83" s="5" t="s">
        <v>313</v>
      </c>
      <c r="E83" s="5">
        <v>1114916868</v>
      </c>
      <c r="F83" s="5">
        <v>1032815248</v>
      </c>
      <c r="G83" s="5">
        <v>1006003720</v>
      </c>
      <c r="H83" s="5">
        <v>15318578</v>
      </c>
      <c r="I83" s="5">
        <v>11492950</v>
      </c>
      <c r="J83" s="5">
        <v>452513</v>
      </c>
      <c r="K83" s="5">
        <v>1891022</v>
      </c>
      <c r="L83" s="5">
        <v>35671270</v>
      </c>
      <c r="M83" s="5">
        <v>16594598</v>
      </c>
      <c r="N83" s="5">
        <v>5524974</v>
      </c>
      <c r="O83" s="5">
        <v>21967243</v>
      </c>
    </row>
    <row r="84" spans="1:15">
      <c r="A84" s="5">
        <v>1397</v>
      </c>
      <c r="B84" s="5">
        <v>3</v>
      </c>
      <c r="C84" s="5" t="s">
        <v>314</v>
      </c>
      <c r="D84" s="5" t="s">
        <v>315</v>
      </c>
      <c r="E84" s="5">
        <v>1012546715</v>
      </c>
      <c r="F84" s="5">
        <v>932870860</v>
      </c>
      <c r="G84" s="5">
        <v>915816439</v>
      </c>
      <c r="H84" s="5">
        <v>7968609</v>
      </c>
      <c r="I84" s="5">
        <v>9085812</v>
      </c>
      <c r="J84" s="5">
        <v>345323</v>
      </c>
      <c r="K84" s="5">
        <v>1272339</v>
      </c>
      <c r="L84" s="5">
        <v>35249435</v>
      </c>
      <c r="M84" s="5">
        <v>16104059</v>
      </c>
      <c r="N84" s="5">
        <v>5441124</v>
      </c>
      <c r="O84" s="5">
        <v>21263575</v>
      </c>
    </row>
    <row r="85" spans="1:15">
      <c r="A85" s="5">
        <v>1397</v>
      </c>
      <c r="B85" s="5">
        <v>4</v>
      </c>
      <c r="C85" s="5" t="s">
        <v>316</v>
      </c>
      <c r="D85" s="5" t="s">
        <v>317</v>
      </c>
      <c r="E85" s="5">
        <v>622986137</v>
      </c>
      <c r="F85" s="5">
        <v>570576315</v>
      </c>
      <c r="G85" s="5">
        <v>565176856</v>
      </c>
      <c r="H85" s="5">
        <v>2165441</v>
      </c>
      <c r="I85" s="5">
        <v>3234018</v>
      </c>
      <c r="J85" s="5">
        <v>279886</v>
      </c>
      <c r="K85" s="5">
        <v>77971</v>
      </c>
      <c r="L85" s="5">
        <v>27442405</v>
      </c>
      <c r="M85" s="5">
        <v>7979494</v>
      </c>
      <c r="N85" s="5">
        <v>2673003</v>
      </c>
      <c r="O85" s="5">
        <v>13957064</v>
      </c>
    </row>
    <row r="86" spans="1:15">
      <c r="A86" s="5">
        <v>1397</v>
      </c>
      <c r="B86" s="5">
        <v>4</v>
      </c>
      <c r="C86" s="5" t="s">
        <v>318</v>
      </c>
      <c r="D86" s="5" t="s">
        <v>319</v>
      </c>
      <c r="E86" s="5">
        <v>20610179</v>
      </c>
      <c r="F86" s="5">
        <v>18513848</v>
      </c>
      <c r="G86" s="5">
        <v>17450809</v>
      </c>
      <c r="H86" s="5">
        <v>948271</v>
      </c>
      <c r="I86" s="5">
        <v>114768</v>
      </c>
      <c r="J86" s="5">
        <v>41094</v>
      </c>
      <c r="K86" s="5">
        <v>31990</v>
      </c>
      <c r="L86" s="5">
        <v>645459</v>
      </c>
      <c r="M86" s="5">
        <v>248715</v>
      </c>
      <c r="N86" s="5">
        <v>256532</v>
      </c>
      <c r="O86" s="5">
        <v>872541</v>
      </c>
    </row>
    <row r="87" spans="1:15">
      <c r="A87" s="5">
        <v>1397</v>
      </c>
      <c r="B87" s="5">
        <v>4</v>
      </c>
      <c r="C87" s="5" t="s">
        <v>320</v>
      </c>
      <c r="D87" s="5" t="s">
        <v>321</v>
      </c>
      <c r="E87" s="5">
        <v>368950399</v>
      </c>
      <c r="F87" s="5">
        <v>343780698</v>
      </c>
      <c r="G87" s="5">
        <v>333188775</v>
      </c>
      <c r="H87" s="5">
        <v>4854897</v>
      </c>
      <c r="I87" s="5">
        <v>5737026</v>
      </c>
      <c r="J87" s="5">
        <v>24343</v>
      </c>
      <c r="K87" s="5">
        <v>1162378</v>
      </c>
      <c r="L87" s="5">
        <v>7161571</v>
      </c>
      <c r="M87" s="5">
        <v>7875850</v>
      </c>
      <c r="N87" s="5">
        <v>2511590</v>
      </c>
      <c r="O87" s="5">
        <v>6433970</v>
      </c>
    </row>
    <row r="88" spans="1:15">
      <c r="A88" s="5">
        <v>1397</v>
      </c>
      <c r="B88" s="5">
        <v>3</v>
      </c>
      <c r="C88" s="5" t="s">
        <v>322</v>
      </c>
      <c r="D88" s="5" t="s">
        <v>323</v>
      </c>
      <c r="E88" s="5">
        <v>88018153</v>
      </c>
      <c r="F88" s="5">
        <v>86120819</v>
      </c>
      <c r="G88" s="5">
        <v>76586063</v>
      </c>
      <c r="H88" s="5">
        <v>7151177</v>
      </c>
      <c r="I88" s="5">
        <v>2383579</v>
      </c>
      <c r="J88" s="5">
        <v>95899</v>
      </c>
      <c r="K88" s="5">
        <v>595386</v>
      </c>
      <c r="L88" s="5">
        <v>242224</v>
      </c>
      <c r="M88" s="5">
        <v>271579</v>
      </c>
      <c r="N88" s="5">
        <v>60860</v>
      </c>
      <c r="O88" s="5">
        <v>631387</v>
      </c>
    </row>
    <row r="89" spans="1:15">
      <c r="A89" s="5">
        <v>1397</v>
      </c>
      <c r="B89" s="5">
        <v>4</v>
      </c>
      <c r="C89" s="5" t="s">
        <v>324</v>
      </c>
      <c r="D89" s="5" t="s">
        <v>325</v>
      </c>
      <c r="E89" s="5">
        <v>3468085</v>
      </c>
      <c r="F89" s="5">
        <v>3427054</v>
      </c>
      <c r="G89" s="5">
        <v>3076912</v>
      </c>
      <c r="H89" s="5">
        <v>327212</v>
      </c>
      <c r="I89" s="5">
        <v>22929</v>
      </c>
      <c r="J89" s="5">
        <v>2364</v>
      </c>
      <c r="K89" s="5">
        <v>13053</v>
      </c>
      <c r="L89" s="5">
        <v>6044</v>
      </c>
      <c r="M89" s="5">
        <v>7730</v>
      </c>
      <c r="N89" s="5">
        <v>775</v>
      </c>
      <c r="O89" s="5">
        <v>11065</v>
      </c>
    </row>
    <row r="90" spans="1:15">
      <c r="A90" s="5">
        <v>1397</v>
      </c>
      <c r="B90" s="5">
        <v>4</v>
      </c>
      <c r="C90" s="5" t="s">
        <v>326</v>
      </c>
      <c r="D90" s="5" t="s">
        <v>327</v>
      </c>
      <c r="E90" s="5">
        <v>22941941</v>
      </c>
      <c r="F90" s="5">
        <v>22467890</v>
      </c>
      <c r="G90" s="5">
        <v>21248823</v>
      </c>
      <c r="H90" s="5">
        <v>994960</v>
      </c>
      <c r="I90" s="5">
        <v>224107</v>
      </c>
      <c r="J90" s="5">
        <v>33387</v>
      </c>
      <c r="K90" s="5">
        <v>114893</v>
      </c>
      <c r="L90" s="5">
        <v>70580</v>
      </c>
      <c r="M90" s="5">
        <v>59533</v>
      </c>
      <c r="N90" s="5">
        <v>11203</v>
      </c>
      <c r="O90" s="5">
        <v>184455</v>
      </c>
    </row>
    <row r="91" spans="1:15">
      <c r="A91" s="5">
        <v>1397</v>
      </c>
      <c r="B91" s="5">
        <v>4</v>
      </c>
      <c r="C91" s="5" t="s">
        <v>328</v>
      </c>
      <c r="D91" s="5" t="s">
        <v>329</v>
      </c>
      <c r="E91" s="5">
        <v>41150141</v>
      </c>
      <c r="F91" s="5">
        <v>40195017</v>
      </c>
      <c r="G91" s="5">
        <v>33350106</v>
      </c>
      <c r="H91" s="5">
        <v>4946435</v>
      </c>
      <c r="I91" s="5">
        <v>1898476</v>
      </c>
      <c r="J91" s="5">
        <v>27242</v>
      </c>
      <c r="K91" s="5">
        <v>338735</v>
      </c>
      <c r="L91" s="5">
        <v>114286</v>
      </c>
      <c r="M91" s="5">
        <v>130420</v>
      </c>
      <c r="N91" s="5">
        <v>33809</v>
      </c>
      <c r="O91" s="5">
        <v>310632</v>
      </c>
    </row>
    <row r="92" spans="1:15">
      <c r="A92" s="5">
        <v>1397</v>
      </c>
      <c r="B92" s="5">
        <v>4</v>
      </c>
      <c r="C92" s="5" t="s">
        <v>330</v>
      </c>
      <c r="D92" s="5" t="s">
        <v>331</v>
      </c>
      <c r="E92" s="5">
        <v>20457987</v>
      </c>
      <c r="F92" s="5">
        <v>20030858</v>
      </c>
      <c r="G92" s="5">
        <v>18910221</v>
      </c>
      <c r="H92" s="5">
        <v>882570</v>
      </c>
      <c r="I92" s="5">
        <v>238067</v>
      </c>
      <c r="J92" s="5">
        <v>32906</v>
      </c>
      <c r="K92" s="5">
        <v>128706</v>
      </c>
      <c r="L92" s="5">
        <v>51313</v>
      </c>
      <c r="M92" s="5">
        <v>73896</v>
      </c>
      <c r="N92" s="5">
        <v>15073</v>
      </c>
      <c r="O92" s="5">
        <v>125235</v>
      </c>
    </row>
    <row r="93" spans="1:15">
      <c r="A93" s="5">
        <v>1397</v>
      </c>
      <c r="B93" s="5">
        <v>3</v>
      </c>
      <c r="C93" s="5" t="s">
        <v>332</v>
      </c>
      <c r="D93" s="5" t="s">
        <v>333</v>
      </c>
      <c r="E93" s="5">
        <v>14352001</v>
      </c>
      <c r="F93" s="5">
        <v>13823569</v>
      </c>
      <c r="G93" s="5">
        <v>13601218</v>
      </c>
      <c r="H93" s="5">
        <v>198792</v>
      </c>
      <c r="I93" s="5">
        <v>23559</v>
      </c>
      <c r="J93" s="5">
        <v>11292</v>
      </c>
      <c r="K93" s="5">
        <v>23297</v>
      </c>
      <c r="L93" s="5">
        <v>179612</v>
      </c>
      <c r="M93" s="5">
        <v>218960</v>
      </c>
      <c r="N93" s="5">
        <v>22990</v>
      </c>
      <c r="O93" s="5">
        <v>72280</v>
      </c>
    </row>
    <row r="94" spans="1:15">
      <c r="A94" s="5">
        <v>1397</v>
      </c>
      <c r="B94" s="5">
        <v>4</v>
      </c>
      <c r="C94" s="5" t="s">
        <v>334</v>
      </c>
      <c r="D94" s="5" t="s">
        <v>333</v>
      </c>
      <c r="E94" s="5">
        <v>14352001</v>
      </c>
      <c r="F94" s="5">
        <v>13823569</v>
      </c>
      <c r="G94" s="5">
        <v>13601218</v>
      </c>
      <c r="H94" s="5">
        <v>198792</v>
      </c>
      <c r="I94" s="5">
        <v>23559</v>
      </c>
      <c r="J94" s="5">
        <v>11292</v>
      </c>
      <c r="K94" s="5">
        <v>23297</v>
      </c>
      <c r="L94" s="5">
        <v>179612</v>
      </c>
      <c r="M94" s="5">
        <v>218960</v>
      </c>
      <c r="N94" s="5">
        <v>22990</v>
      </c>
      <c r="O94" s="5">
        <v>72280</v>
      </c>
    </row>
    <row r="95" spans="1:15">
      <c r="A95" s="5">
        <v>1397</v>
      </c>
      <c r="B95" s="5">
        <v>2</v>
      </c>
      <c r="C95" s="5" t="s">
        <v>335</v>
      </c>
      <c r="D95" s="5" t="s">
        <v>336</v>
      </c>
      <c r="E95" s="5">
        <v>70779048</v>
      </c>
      <c r="F95" s="5">
        <v>68558851</v>
      </c>
      <c r="G95" s="5">
        <v>58681367</v>
      </c>
      <c r="H95" s="5">
        <v>8394962</v>
      </c>
      <c r="I95" s="5">
        <v>1482521</v>
      </c>
      <c r="J95" s="5">
        <v>226835</v>
      </c>
      <c r="K95" s="5">
        <v>302499</v>
      </c>
      <c r="L95" s="5">
        <v>212170</v>
      </c>
      <c r="M95" s="5">
        <v>314380</v>
      </c>
      <c r="N95" s="5">
        <v>65997</v>
      </c>
      <c r="O95" s="5">
        <v>1098316</v>
      </c>
    </row>
    <row r="96" spans="1:15">
      <c r="A96" s="5">
        <v>1397</v>
      </c>
      <c r="B96" s="5">
        <v>3</v>
      </c>
      <c r="C96" s="5" t="s">
        <v>337</v>
      </c>
      <c r="D96" s="5" t="s">
        <v>336</v>
      </c>
      <c r="E96" s="5">
        <v>70779048</v>
      </c>
      <c r="F96" s="5">
        <v>68558851</v>
      </c>
      <c r="G96" s="5">
        <v>58681367</v>
      </c>
      <c r="H96" s="5">
        <v>8394962</v>
      </c>
      <c r="I96" s="5">
        <v>1482521</v>
      </c>
      <c r="J96" s="5">
        <v>226835</v>
      </c>
      <c r="K96" s="5">
        <v>302499</v>
      </c>
      <c r="L96" s="5">
        <v>212170</v>
      </c>
      <c r="M96" s="5">
        <v>314380</v>
      </c>
      <c r="N96" s="5">
        <v>65997</v>
      </c>
      <c r="O96" s="5">
        <v>1098316</v>
      </c>
    </row>
    <row r="97" spans="1:15">
      <c r="A97" s="5">
        <v>1397</v>
      </c>
      <c r="B97" s="5">
        <v>4</v>
      </c>
      <c r="C97" s="5" t="s">
        <v>338</v>
      </c>
      <c r="D97" s="5" t="s">
        <v>336</v>
      </c>
      <c r="E97" s="5">
        <v>70779048</v>
      </c>
      <c r="F97" s="5">
        <v>68558851</v>
      </c>
      <c r="G97" s="5">
        <v>58681367</v>
      </c>
      <c r="H97" s="5">
        <v>8394962</v>
      </c>
      <c r="I97" s="5">
        <v>1482521</v>
      </c>
      <c r="J97" s="5">
        <v>226835</v>
      </c>
      <c r="K97" s="5">
        <v>302499</v>
      </c>
      <c r="L97" s="5">
        <v>212170</v>
      </c>
      <c r="M97" s="5">
        <v>314380</v>
      </c>
      <c r="N97" s="5">
        <v>65997</v>
      </c>
      <c r="O97" s="5">
        <v>1098316</v>
      </c>
    </row>
    <row r="98" spans="1:15">
      <c r="A98" s="5">
        <v>1397</v>
      </c>
      <c r="B98" s="5">
        <v>2</v>
      </c>
      <c r="C98" s="5" t="s">
        <v>339</v>
      </c>
      <c r="D98" s="5" t="s">
        <v>340</v>
      </c>
      <c r="E98" s="5">
        <v>140630968</v>
      </c>
      <c r="F98" s="5">
        <v>135728654</v>
      </c>
      <c r="G98" s="5">
        <v>132264291</v>
      </c>
      <c r="H98" s="5">
        <v>2097292</v>
      </c>
      <c r="I98" s="5">
        <v>1367071</v>
      </c>
      <c r="J98" s="5">
        <v>217660</v>
      </c>
      <c r="K98" s="5">
        <v>169918</v>
      </c>
      <c r="L98" s="5">
        <v>420580</v>
      </c>
      <c r="M98" s="5">
        <v>1553519</v>
      </c>
      <c r="N98" s="5">
        <v>64050</v>
      </c>
      <c r="O98" s="5">
        <v>2476586</v>
      </c>
    </row>
    <row r="99" spans="1:15">
      <c r="A99" s="5">
        <v>1397</v>
      </c>
      <c r="B99" s="5">
        <v>3</v>
      </c>
      <c r="C99" s="5" t="s">
        <v>341</v>
      </c>
      <c r="D99" s="5" t="s">
        <v>342</v>
      </c>
      <c r="E99" s="5">
        <v>32618998</v>
      </c>
      <c r="F99" s="5">
        <v>31034285</v>
      </c>
      <c r="G99" s="5">
        <v>30156437</v>
      </c>
      <c r="H99" s="5">
        <v>493107</v>
      </c>
      <c r="I99" s="5">
        <v>384741</v>
      </c>
      <c r="J99" s="5">
        <v>60082</v>
      </c>
      <c r="K99" s="5">
        <v>19465</v>
      </c>
      <c r="L99" s="5">
        <v>232678</v>
      </c>
      <c r="M99" s="5">
        <v>328174</v>
      </c>
      <c r="N99" s="5">
        <v>15086</v>
      </c>
      <c r="O99" s="5">
        <v>929228</v>
      </c>
    </row>
    <row r="100" spans="1:15">
      <c r="A100" s="5">
        <v>1397</v>
      </c>
      <c r="B100" s="5">
        <v>4</v>
      </c>
      <c r="C100" s="5" t="s">
        <v>343</v>
      </c>
      <c r="D100" s="5" t="s">
        <v>344</v>
      </c>
      <c r="E100" s="5">
        <v>24408139</v>
      </c>
      <c r="F100" s="5">
        <v>23192552</v>
      </c>
      <c r="G100" s="5">
        <v>22839199</v>
      </c>
      <c r="H100" s="5">
        <v>119783</v>
      </c>
      <c r="I100" s="5">
        <v>233570</v>
      </c>
      <c r="J100" s="5">
        <v>41838</v>
      </c>
      <c r="K100" s="5">
        <v>7063</v>
      </c>
      <c r="L100" s="5">
        <v>183199</v>
      </c>
      <c r="M100" s="5">
        <v>217053</v>
      </c>
      <c r="N100" s="5">
        <v>9844</v>
      </c>
      <c r="O100" s="5">
        <v>756589</v>
      </c>
    </row>
    <row r="101" spans="1:15">
      <c r="A101" s="5">
        <v>1397</v>
      </c>
      <c r="B101" s="5">
        <v>4</v>
      </c>
      <c r="C101" s="5" t="s">
        <v>345</v>
      </c>
      <c r="D101" s="5" t="s">
        <v>346</v>
      </c>
      <c r="E101" s="5">
        <v>8210859</v>
      </c>
      <c r="F101" s="5">
        <v>7841732</v>
      </c>
      <c r="G101" s="5">
        <v>7317237</v>
      </c>
      <c r="H101" s="5">
        <v>373325</v>
      </c>
      <c r="I101" s="5">
        <v>151170</v>
      </c>
      <c r="J101" s="5">
        <v>18244</v>
      </c>
      <c r="K101" s="5">
        <v>12402</v>
      </c>
      <c r="L101" s="5">
        <v>49479</v>
      </c>
      <c r="M101" s="5">
        <v>111121</v>
      </c>
      <c r="N101" s="5">
        <v>5241</v>
      </c>
      <c r="O101" s="5">
        <v>172639</v>
      </c>
    </row>
    <row r="102" spans="1:15">
      <c r="A102" s="5">
        <v>1397</v>
      </c>
      <c r="B102" s="5">
        <v>3</v>
      </c>
      <c r="C102" s="5" t="s">
        <v>347</v>
      </c>
      <c r="D102" s="5" t="s">
        <v>348</v>
      </c>
      <c r="E102" s="5">
        <v>108011970</v>
      </c>
      <c r="F102" s="5">
        <v>104694370</v>
      </c>
      <c r="G102" s="5">
        <v>102107855</v>
      </c>
      <c r="H102" s="5">
        <v>1604185</v>
      </c>
      <c r="I102" s="5">
        <v>982330</v>
      </c>
      <c r="J102" s="5">
        <v>157578</v>
      </c>
      <c r="K102" s="5">
        <v>150453</v>
      </c>
      <c r="L102" s="5">
        <v>187903</v>
      </c>
      <c r="M102" s="5">
        <v>1225345</v>
      </c>
      <c r="N102" s="5">
        <v>48965</v>
      </c>
      <c r="O102" s="5">
        <v>1547358</v>
      </c>
    </row>
    <row r="103" spans="1:15">
      <c r="A103" s="5">
        <v>1397</v>
      </c>
      <c r="B103" s="5">
        <v>4</v>
      </c>
      <c r="C103" s="5" t="s">
        <v>349</v>
      </c>
      <c r="D103" s="5" t="s">
        <v>348</v>
      </c>
      <c r="E103" s="5">
        <v>108011970</v>
      </c>
      <c r="F103" s="5">
        <v>104694370</v>
      </c>
      <c r="G103" s="5">
        <v>102107855</v>
      </c>
      <c r="H103" s="5">
        <v>1604185</v>
      </c>
      <c r="I103" s="5">
        <v>982330</v>
      </c>
      <c r="J103" s="5">
        <v>157578</v>
      </c>
      <c r="K103" s="5">
        <v>150453</v>
      </c>
      <c r="L103" s="5">
        <v>187903</v>
      </c>
      <c r="M103" s="5">
        <v>1225345</v>
      </c>
      <c r="N103" s="5">
        <v>48965</v>
      </c>
      <c r="O103" s="5">
        <v>1547358</v>
      </c>
    </row>
    <row r="104" spans="1:15">
      <c r="A104" s="5">
        <v>1397</v>
      </c>
      <c r="B104" s="5">
        <v>2</v>
      </c>
      <c r="C104" s="5" t="s">
        <v>350</v>
      </c>
      <c r="D104" s="5" t="s">
        <v>351</v>
      </c>
      <c r="E104" s="5">
        <v>135323573</v>
      </c>
      <c r="F104" s="5">
        <v>107300460</v>
      </c>
      <c r="G104" s="5">
        <v>92583599</v>
      </c>
      <c r="H104" s="5">
        <v>12047251</v>
      </c>
      <c r="I104" s="5">
        <v>2669609</v>
      </c>
      <c r="J104" s="5">
        <v>571318</v>
      </c>
      <c r="K104" s="5">
        <v>1245336</v>
      </c>
      <c r="L104" s="5">
        <v>11858500</v>
      </c>
      <c r="M104" s="5">
        <v>7666901</v>
      </c>
      <c r="N104" s="5">
        <v>508781</v>
      </c>
      <c r="O104" s="5">
        <v>6172279</v>
      </c>
    </row>
    <row r="105" spans="1:15">
      <c r="A105" s="5">
        <v>1397</v>
      </c>
      <c r="B105" s="5">
        <v>3</v>
      </c>
      <c r="C105" s="5" t="s">
        <v>352</v>
      </c>
      <c r="D105" s="5" t="s">
        <v>353</v>
      </c>
      <c r="E105" s="5">
        <v>25880564</v>
      </c>
      <c r="F105" s="5">
        <v>22528997</v>
      </c>
      <c r="G105" s="5">
        <v>20509165</v>
      </c>
      <c r="H105" s="5">
        <v>1445369</v>
      </c>
      <c r="I105" s="5">
        <v>574463</v>
      </c>
      <c r="J105" s="5">
        <v>148716</v>
      </c>
      <c r="K105" s="5">
        <v>199740</v>
      </c>
      <c r="L105" s="5">
        <v>1040393</v>
      </c>
      <c r="M105" s="5">
        <v>693074</v>
      </c>
      <c r="N105" s="5">
        <v>59094</v>
      </c>
      <c r="O105" s="5">
        <v>1210550</v>
      </c>
    </row>
    <row r="106" spans="1:15">
      <c r="A106" s="5">
        <v>1397</v>
      </c>
      <c r="B106" s="5">
        <v>4</v>
      </c>
      <c r="C106" s="5" t="s">
        <v>354</v>
      </c>
      <c r="D106" s="5" t="s">
        <v>353</v>
      </c>
      <c r="E106" s="5">
        <v>25880564</v>
      </c>
      <c r="F106" s="5">
        <v>22528997</v>
      </c>
      <c r="G106" s="5">
        <v>20509165</v>
      </c>
      <c r="H106" s="5">
        <v>1445369</v>
      </c>
      <c r="I106" s="5">
        <v>574463</v>
      </c>
      <c r="J106" s="5">
        <v>148716</v>
      </c>
      <c r="K106" s="5">
        <v>199740</v>
      </c>
      <c r="L106" s="5">
        <v>1040393</v>
      </c>
      <c r="M106" s="5">
        <v>693074</v>
      </c>
      <c r="N106" s="5">
        <v>59094</v>
      </c>
      <c r="O106" s="5">
        <v>1210550</v>
      </c>
    </row>
    <row r="107" spans="1:15">
      <c r="A107" s="5">
        <v>1397</v>
      </c>
      <c r="B107" s="5">
        <v>3</v>
      </c>
      <c r="C107" s="5" t="s">
        <v>355</v>
      </c>
      <c r="D107" s="5" t="s">
        <v>356</v>
      </c>
      <c r="E107" s="5">
        <v>109443010</v>
      </c>
      <c r="F107" s="5">
        <v>84771463</v>
      </c>
      <c r="G107" s="5">
        <v>72074434</v>
      </c>
      <c r="H107" s="5">
        <v>10601883</v>
      </c>
      <c r="I107" s="5">
        <v>2095147</v>
      </c>
      <c r="J107" s="5">
        <v>422602</v>
      </c>
      <c r="K107" s="5">
        <v>1045596</v>
      </c>
      <c r="L107" s="5">
        <v>10818107</v>
      </c>
      <c r="M107" s="5">
        <v>6973827</v>
      </c>
      <c r="N107" s="5">
        <v>449686</v>
      </c>
      <c r="O107" s="5">
        <v>4961729</v>
      </c>
    </row>
    <row r="108" spans="1:15">
      <c r="A108" s="5">
        <v>1397</v>
      </c>
      <c r="B108" s="5">
        <v>4</v>
      </c>
      <c r="C108" s="5" t="s">
        <v>357</v>
      </c>
      <c r="D108" s="5" t="s">
        <v>358</v>
      </c>
      <c r="E108" s="5">
        <v>11793474</v>
      </c>
      <c r="F108" s="5">
        <v>11154540</v>
      </c>
      <c r="G108" s="5">
        <v>10910502</v>
      </c>
      <c r="H108" s="5">
        <v>164636</v>
      </c>
      <c r="I108" s="5">
        <v>79401</v>
      </c>
      <c r="J108" s="5">
        <v>2405</v>
      </c>
      <c r="K108" s="5">
        <v>118660</v>
      </c>
      <c r="L108" s="5">
        <v>94382</v>
      </c>
      <c r="M108" s="5">
        <v>87276</v>
      </c>
      <c r="N108" s="5">
        <v>6534</v>
      </c>
      <c r="O108" s="5">
        <v>329677</v>
      </c>
    </row>
    <row r="109" spans="1:15">
      <c r="A109" s="5">
        <v>1397</v>
      </c>
      <c r="B109" s="5">
        <v>4</v>
      </c>
      <c r="C109" s="5" t="s">
        <v>359</v>
      </c>
      <c r="D109" s="5" t="s">
        <v>360</v>
      </c>
      <c r="E109" s="5">
        <v>38480207</v>
      </c>
      <c r="F109" s="5">
        <v>33345749</v>
      </c>
      <c r="G109" s="5">
        <v>28285136</v>
      </c>
      <c r="H109" s="5">
        <v>4555162</v>
      </c>
      <c r="I109" s="5">
        <v>505452</v>
      </c>
      <c r="J109" s="5">
        <v>60193</v>
      </c>
      <c r="K109" s="5">
        <v>191106</v>
      </c>
      <c r="L109" s="5">
        <v>2313594</v>
      </c>
      <c r="M109" s="5">
        <v>1590447</v>
      </c>
      <c r="N109" s="5">
        <v>203750</v>
      </c>
      <c r="O109" s="5">
        <v>775367</v>
      </c>
    </row>
    <row r="110" spans="1:15">
      <c r="A110" s="5">
        <v>1397</v>
      </c>
      <c r="B110" s="5">
        <v>4</v>
      </c>
      <c r="C110" s="5" t="s">
        <v>361</v>
      </c>
      <c r="D110" s="5" t="s">
        <v>362</v>
      </c>
      <c r="E110" s="5">
        <v>5700156</v>
      </c>
      <c r="F110" s="5">
        <v>4826067</v>
      </c>
      <c r="G110" s="5">
        <v>3838243</v>
      </c>
      <c r="H110" s="5">
        <v>859659</v>
      </c>
      <c r="I110" s="5">
        <v>128165</v>
      </c>
      <c r="J110" s="5">
        <v>21235</v>
      </c>
      <c r="K110" s="5">
        <v>81075</v>
      </c>
      <c r="L110" s="5">
        <v>247549</v>
      </c>
      <c r="M110" s="5">
        <v>237836</v>
      </c>
      <c r="N110" s="5">
        <v>17141</v>
      </c>
      <c r="O110" s="5">
        <v>269254</v>
      </c>
    </row>
    <row r="111" spans="1:15">
      <c r="A111" s="5">
        <v>1397</v>
      </c>
      <c r="B111" s="5">
        <v>4</v>
      </c>
      <c r="C111" s="5" t="s">
        <v>363</v>
      </c>
      <c r="D111" s="5" t="s">
        <v>364</v>
      </c>
      <c r="E111" s="5">
        <v>29298923</v>
      </c>
      <c r="F111" s="5">
        <v>14265258</v>
      </c>
      <c r="G111" s="5">
        <v>9237834</v>
      </c>
      <c r="H111" s="5">
        <v>4221877</v>
      </c>
      <c r="I111" s="5">
        <v>805547</v>
      </c>
      <c r="J111" s="5">
        <v>187314</v>
      </c>
      <c r="K111" s="5">
        <v>382090</v>
      </c>
      <c r="L111" s="5">
        <v>7307964</v>
      </c>
      <c r="M111" s="5">
        <v>4370693</v>
      </c>
      <c r="N111" s="5">
        <v>131069</v>
      </c>
      <c r="O111" s="5">
        <v>2654535</v>
      </c>
    </row>
    <row r="112" spans="1:15">
      <c r="A112" s="5">
        <v>1397</v>
      </c>
      <c r="B112" s="5">
        <v>4</v>
      </c>
      <c r="C112" s="5" t="s">
        <v>365</v>
      </c>
      <c r="D112" s="5" t="s">
        <v>366</v>
      </c>
      <c r="E112" s="5">
        <v>14454079</v>
      </c>
      <c r="F112" s="5">
        <v>12662699</v>
      </c>
      <c r="G112" s="5">
        <v>11634555</v>
      </c>
      <c r="H112" s="5">
        <v>531370</v>
      </c>
      <c r="I112" s="5">
        <v>496773</v>
      </c>
      <c r="J112" s="5">
        <v>61581</v>
      </c>
      <c r="K112" s="5">
        <v>100260</v>
      </c>
      <c r="L112" s="5">
        <v>542102</v>
      </c>
      <c r="M112" s="5">
        <v>409310</v>
      </c>
      <c r="N112" s="5">
        <v>70101</v>
      </c>
      <c r="O112" s="5">
        <v>608027</v>
      </c>
    </row>
    <row r="113" spans="1:15">
      <c r="A113" s="5">
        <v>1397</v>
      </c>
      <c r="B113" s="5">
        <v>4</v>
      </c>
      <c r="C113" s="5" t="s">
        <v>367</v>
      </c>
      <c r="D113" s="5" t="s">
        <v>368</v>
      </c>
      <c r="E113" s="5">
        <v>845356</v>
      </c>
      <c r="F113" s="5">
        <v>739869</v>
      </c>
      <c r="G113" s="5">
        <v>697910</v>
      </c>
      <c r="H113" s="5">
        <v>12924</v>
      </c>
      <c r="I113" s="5">
        <v>29035</v>
      </c>
      <c r="J113" s="5">
        <v>13861</v>
      </c>
      <c r="K113" s="5">
        <v>26325</v>
      </c>
      <c r="L113" s="5">
        <v>19017</v>
      </c>
      <c r="M113" s="5">
        <v>23973</v>
      </c>
      <c r="N113" s="5">
        <v>2412</v>
      </c>
      <c r="O113" s="5">
        <v>19899</v>
      </c>
    </row>
    <row r="114" spans="1:15">
      <c r="A114" s="5">
        <v>1397</v>
      </c>
      <c r="B114" s="5">
        <v>4</v>
      </c>
      <c r="C114" s="5" t="s">
        <v>369</v>
      </c>
      <c r="D114" s="5" t="s">
        <v>370</v>
      </c>
      <c r="E114" s="5">
        <v>8870814</v>
      </c>
      <c r="F114" s="5">
        <v>7777282</v>
      </c>
      <c r="G114" s="5">
        <v>7470253</v>
      </c>
      <c r="H114" s="5">
        <v>256255</v>
      </c>
      <c r="I114" s="5">
        <v>50774</v>
      </c>
      <c r="J114" s="5">
        <v>76012</v>
      </c>
      <c r="K114" s="5">
        <v>146080</v>
      </c>
      <c r="L114" s="5">
        <v>293499</v>
      </c>
      <c r="M114" s="5">
        <v>254292</v>
      </c>
      <c r="N114" s="5">
        <v>18679</v>
      </c>
      <c r="O114" s="5">
        <v>304971</v>
      </c>
    </row>
    <row r="115" spans="1:15">
      <c r="A115" s="5">
        <v>1397</v>
      </c>
      <c r="B115" s="5">
        <v>2</v>
      </c>
      <c r="C115" s="5" t="s">
        <v>371</v>
      </c>
      <c r="D115" s="5" t="s">
        <v>372</v>
      </c>
      <c r="E115" s="5">
        <v>991393407</v>
      </c>
      <c r="F115" s="5">
        <v>928708100</v>
      </c>
      <c r="G115" s="5">
        <v>905982092</v>
      </c>
      <c r="H115" s="5">
        <v>1169270</v>
      </c>
      <c r="I115" s="5">
        <v>21556738</v>
      </c>
      <c r="J115" s="5">
        <v>1340105</v>
      </c>
      <c r="K115" s="5">
        <v>1439135</v>
      </c>
      <c r="L115" s="5">
        <v>20525285</v>
      </c>
      <c r="M115" s="5">
        <v>25365408</v>
      </c>
      <c r="N115" s="5">
        <v>2177648</v>
      </c>
      <c r="O115" s="5">
        <v>11837726</v>
      </c>
    </row>
    <row r="116" spans="1:15">
      <c r="A116" s="5">
        <v>1397</v>
      </c>
      <c r="B116" s="5">
        <v>3</v>
      </c>
      <c r="C116" s="5" t="s">
        <v>373</v>
      </c>
      <c r="D116" s="5" t="s">
        <v>374</v>
      </c>
      <c r="E116" s="5">
        <v>782930873</v>
      </c>
      <c r="F116" s="5">
        <v>733255516</v>
      </c>
      <c r="G116" s="5">
        <v>712942894</v>
      </c>
      <c r="H116" s="5">
        <v>679609</v>
      </c>
      <c r="I116" s="5">
        <v>19633013</v>
      </c>
      <c r="J116" s="5">
        <v>1132891</v>
      </c>
      <c r="K116" s="5">
        <v>989174</v>
      </c>
      <c r="L116" s="5">
        <v>19410796</v>
      </c>
      <c r="M116" s="5">
        <v>18777727</v>
      </c>
      <c r="N116" s="5">
        <v>2063014</v>
      </c>
      <c r="O116" s="5">
        <v>7301755</v>
      </c>
    </row>
    <row r="117" spans="1:15">
      <c r="A117" s="5">
        <v>1397</v>
      </c>
      <c r="B117" s="5">
        <v>4</v>
      </c>
      <c r="C117" s="5" t="s">
        <v>375</v>
      </c>
      <c r="D117" s="5" t="s">
        <v>374</v>
      </c>
      <c r="E117" s="5">
        <v>782930873</v>
      </c>
      <c r="F117" s="5">
        <v>733255516</v>
      </c>
      <c r="G117" s="5">
        <v>712942894</v>
      </c>
      <c r="H117" s="5">
        <v>679609</v>
      </c>
      <c r="I117" s="5">
        <v>19633013</v>
      </c>
      <c r="J117" s="5">
        <v>1132891</v>
      </c>
      <c r="K117" s="5">
        <v>989174</v>
      </c>
      <c r="L117" s="5">
        <v>19410796</v>
      </c>
      <c r="M117" s="5">
        <v>18777727</v>
      </c>
      <c r="N117" s="5">
        <v>2063014</v>
      </c>
      <c r="O117" s="5">
        <v>7301755</v>
      </c>
    </row>
    <row r="118" spans="1:15">
      <c r="A118" s="5">
        <v>1397</v>
      </c>
      <c r="B118" s="5">
        <v>3</v>
      </c>
      <c r="C118" s="5" t="s">
        <v>376</v>
      </c>
      <c r="D118" s="5" t="s">
        <v>377</v>
      </c>
      <c r="E118" s="5">
        <v>189100609</v>
      </c>
      <c r="F118" s="5">
        <v>177276687</v>
      </c>
      <c r="G118" s="5">
        <v>175611570</v>
      </c>
      <c r="H118" s="5">
        <v>447046</v>
      </c>
      <c r="I118" s="5">
        <v>1218071</v>
      </c>
      <c r="J118" s="5">
        <v>184807</v>
      </c>
      <c r="K118" s="5">
        <v>423169</v>
      </c>
      <c r="L118" s="5">
        <v>1031040</v>
      </c>
      <c r="M118" s="5">
        <v>6192566</v>
      </c>
      <c r="N118" s="5">
        <v>96341</v>
      </c>
      <c r="O118" s="5">
        <v>3896000</v>
      </c>
    </row>
    <row r="119" spans="1:15">
      <c r="A119" s="5">
        <v>1397</v>
      </c>
      <c r="B119" s="5">
        <v>4</v>
      </c>
      <c r="C119" s="5" t="s">
        <v>378</v>
      </c>
      <c r="D119" s="5" t="s">
        <v>377</v>
      </c>
      <c r="E119" s="5">
        <v>189100609</v>
      </c>
      <c r="F119" s="5">
        <v>177276687</v>
      </c>
      <c r="G119" s="5">
        <v>175611570</v>
      </c>
      <c r="H119" s="5">
        <v>447046</v>
      </c>
      <c r="I119" s="5">
        <v>1218071</v>
      </c>
      <c r="J119" s="5">
        <v>184807</v>
      </c>
      <c r="K119" s="5">
        <v>423169</v>
      </c>
      <c r="L119" s="5">
        <v>1031040</v>
      </c>
      <c r="M119" s="5">
        <v>6192566</v>
      </c>
      <c r="N119" s="5">
        <v>96341</v>
      </c>
      <c r="O119" s="5">
        <v>3896000</v>
      </c>
    </row>
    <row r="120" spans="1:15">
      <c r="A120" s="5">
        <v>1397</v>
      </c>
      <c r="B120" s="5">
        <v>3</v>
      </c>
      <c r="C120" s="5" t="s">
        <v>379</v>
      </c>
      <c r="D120" s="5" t="s">
        <v>380</v>
      </c>
      <c r="E120" s="5">
        <v>19361924</v>
      </c>
      <c r="F120" s="5">
        <v>18175897</v>
      </c>
      <c r="G120" s="5">
        <v>17427628</v>
      </c>
      <c r="H120" s="5">
        <v>42615</v>
      </c>
      <c r="I120" s="5">
        <v>705655</v>
      </c>
      <c r="J120" s="5">
        <v>22407</v>
      </c>
      <c r="K120" s="5">
        <v>26793</v>
      </c>
      <c r="L120" s="5">
        <v>83449</v>
      </c>
      <c r="M120" s="5">
        <v>395114</v>
      </c>
      <c r="N120" s="5">
        <v>18293</v>
      </c>
      <c r="O120" s="5">
        <v>639971</v>
      </c>
    </row>
    <row r="121" spans="1:15">
      <c r="A121" s="5">
        <v>1397</v>
      </c>
      <c r="B121" s="5">
        <v>4</v>
      </c>
      <c r="C121" s="5" t="s">
        <v>381</v>
      </c>
      <c r="D121" s="5" t="s">
        <v>382</v>
      </c>
      <c r="E121" s="5">
        <v>17739168</v>
      </c>
      <c r="F121" s="5">
        <v>16639631</v>
      </c>
      <c r="G121" s="5">
        <v>16024709</v>
      </c>
      <c r="H121" s="5">
        <v>32591</v>
      </c>
      <c r="I121" s="5">
        <v>582331</v>
      </c>
      <c r="J121" s="5">
        <v>14536</v>
      </c>
      <c r="K121" s="5">
        <v>26793</v>
      </c>
      <c r="L121" s="5">
        <v>79284</v>
      </c>
      <c r="M121" s="5">
        <v>380765</v>
      </c>
      <c r="N121" s="5">
        <v>17807</v>
      </c>
      <c r="O121" s="5">
        <v>580353</v>
      </c>
    </row>
    <row r="122" spans="1:15">
      <c r="A122" s="5">
        <v>1397</v>
      </c>
      <c r="B122" s="5">
        <v>4</v>
      </c>
      <c r="C122" s="5" t="s">
        <v>383</v>
      </c>
      <c r="D122" s="5" t="s">
        <v>384</v>
      </c>
      <c r="E122" s="5">
        <v>1622756</v>
      </c>
      <c r="F122" s="5">
        <v>1536266</v>
      </c>
      <c r="G122" s="5">
        <v>1402919</v>
      </c>
      <c r="H122" s="5">
        <v>10023</v>
      </c>
      <c r="I122" s="5">
        <v>123324</v>
      </c>
      <c r="J122" s="5">
        <v>7871</v>
      </c>
      <c r="K122" s="5">
        <v>0</v>
      </c>
      <c r="L122" s="5">
        <v>4165</v>
      </c>
      <c r="M122" s="5">
        <v>14350</v>
      </c>
      <c r="N122" s="5">
        <v>486</v>
      </c>
      <c r="O122" s="5">
        <v>59618</v>
      </c>
    </row>
    <row r="123" spans="1:15">
      <c r="A123" s="5">
        <v>1397</v>
      </c>
      <c r="B123" s="5">
        <v>2</v>
      </c>
      <c r="C123" s="5" t="s">
        <v>385</v>
      </c>
      <c r="D123" s="5" t="s">
        <v>386</v>
      </c>
      <c r="E123" s="5">
        <v>106084622</v>
      </c>
      <c r="F123" s="5">
        <v>95105058</v>
      </c>
      <c r="G123" s="5">
        <v>92898063</v>
      </c>
      <c r="H123" s="5">
        <v>1027517</v>
      </c>
      <c r="I123" s="5">
        <v>1179477</v>
      </c>
      <c r="J123" s="5">
        <v>242295</v>
      </c>
      <c r="K123" s="5">
        <v>248867</v>
      </c>
      <c r="L123" s="5">
        <v>352965</v>
      </c>
      <c r="M123" s="5">
        <v>776149</v>
      </c>
      <c r="N123" s="5">
        <v>55385</v>
      </c>
      <c r="O123" s="5">
        <v>9303903</v>
      </c>
    </row>
    <row r="124" spans="1:15">
      <c r="A124" s="5">
        <v>1397</v>
      </c>
      <c r="B124" s="5">
        <v>3</v>
      </c>
      <c r="C124" s="5" t="s">
        <v>387</v>
      </c>
      <c r="D124" s="5" t="s">
        <v>388</v>
      </c>
      <c r="E124" s="5">
        <v>63947796</v>
      </c>
      <c r="F124" s="5">
        <v>54441516</v>
      </c>
      <c r="G124" s="5">
        <v>53774714</v>
      </c>
      <c r="H124" s="5">
        <v>218530</v>
      </c>
      <c r="I124" s="5">
        <v>448272</v>
      </c>
      <c r="J124" s="5">
        <v>117451</v>
      </c>
      <c r="K124" s="5">
        <v>123683</v>
      </c>
      <c r="L124" s="5">
        <v>211179</v>
      </c>
      <c r="M124" s="5">
        <v>344686</v>
      </c>
      <c r="N124" s="5">
        <v>21225</v>
      </c>
      <c r="O124" s="5">
        <v>8688056</v>
      </c>
    </row>
    <row r="125" spans="1:15">
      <c r="A125" s="5">
        <v>1397</v>
      </c>
      <c r="B125" s="5">
        <v>4</v>
      </c>
      <c r="C125" s="5" t="s">
        <v>389</v>
      </c>
      <c r="D125" s="5" t="s">
        <v>390</v>
      </c>
      <c r="E125" s="5">
        <v>44562004</v>
      </c>
      <c r="F125" s="5">
        <v>37040734</v>
      </c>
      <c r="G125" s="5">
        <v>36681829</v>
      </c>
      <c r="H125" s="5">
        <v>38168</v>
      </c>
      <c r="I125" s="5">
        <v>320736</v>
      </c>
      <c r="J125" s="5">
        <v>38775</v>
      </c>
      <c r="K125" s="5">
        <v>68441</v>
      </c>
      <c r="L125" s="5">
        <v>137457</v>
      </c>
      <c r="M125" s="5">
        <v>197304</v>
      </c>
      <c r="N125" s="5">
        <v>11730</v>
      </c>
      <c r="O125" s="5">
        <v>7067565</v>
      </c>
    </row>
    <row r="126" spans="1:15">
      <c r="A126" s="5">
        <v>1397</v>
      </c>
      <c r="B126" s="5">
        <v>4</v>
      </c>
      <c r="C126" s="5" t="s">
        <v>391</v>
      </c>
      <c r="D126" s="5" t="s">
        <v>392</v>
      </c>
      <c r="E126" s="5">
        <v>19347928</v>
      </c>
      <c r="F126" s="5">
        <v>17364170</v>
      </c>
      <c r="G126" s="5">
        <v>17056303</v>
      </c>
      <c r="H126" s="5">
        <v>180361</v>
      </c>
      <c r="I126" s="5">
        <v>127506</v>
      </c>
      <c r="J126" s="5">
        <v>78441</v>
      </c>
      <c r="K126" s="5">
        <v>54794</v>
      </c>
      <c r="L126" s="5">
        <v>73653</v>
      </c>
      <c r="M126" s="5">
        <v>147264</v>
      </c>
      <c r="N126" s="5">
        <v>9412</v>
      </c>
      <c r="O126" s="5">
        <v>1620194</v>
      </c>
    </row>
    <row r="127" spans="1:15">
      <c r="A127" s="5">
        <v>1397</v>
      </c>
      <c r="B127" s="5">
        <v>4</v>
      </c>
      <c r="C127" s="5" t="s">
        <v>393</v>
      </c>
      <c r="D127" s="5" t="s">
        <v>394</v>
      </c>
      <c r="E127" s="5">
        <v>37864</v>
      </c>
      <c r="F127" s="5">
        <v>36612</v>
      </c>
      <c r="G127" s="5">
        <v>36582</v>
      </c>
      <c r="H127" s="5">
        <v>0</v>
      </c>
      <c r="I127" s="5">
        <v>30</v>
      </c>
      <c r="J127" s="5">
        <v>235</v>
      </c>
      <c r="K127" s="5">
        <v>447</v>
      </c>
      <c r="L127" s="5">
        <v>70</v>
      </c>
      <c r="M127" s="5">
        <v>119</v>
      </c>
      <c r="N127" s="5">
        <v>84</v>
      </c>
      <c r="O127" s="5">
        <v>297</v>
      </c>
    </row>
    <row r="128" spans="1:15">
      <c r="A128" s="5">
        <v>1397</v>
      </c>
      <c r="B128" s="5">
        <v>3</v>
      </c>
      <c r="C128" s="5" t="s">
        <v>395</v>
      </c>
      <c r="D128" s="5" t="s">
        <v>396</v>
      </c>
      <c r="E128" s="5">
        <v>42136825</v>
      </c>
      <c r="F128" s="5">
        <v>40663542</v>
      </c>
      <c r="G128" s="5">
        <v>39123349</v>
      </c>
      <c r="H128" s="5">
        <v>808988</v>
      </c>
      <c r="I128" s="5">
        <v>731205</v>
      </c>
      <c r="J128" s="5">
        <v>124844</v>
      </c>
      <c r="K128" s="5">
        <v>125184</v>
      </c>
      <c r="L128" s="5">
        <v>141785</v>
      </c>
      <c r="M128" s="5">
        <v>431463</v>
      </c>
      <c r="N128" s="5">
        <v>34160</v>
      </c>
      <c r="O128" s="5">
        <v>615847</v>
      </c>
    </row>
    <row r="129" spans="1:15">
      <c r="A129" s="5">
        <v>1397</v>
      </c>
      <c r="B129" s="5">
        <v>4</v>
      </c>
      <c r="C129" s="5" t="s">
        <v>397</v>
      </c>
      <c r="D129" s="5" t="s">
        <v>398</v>
      </c>
      <c r="E129" s="5">
        <v>842362</v>
      </c>
      <c r="F129" s="5">
        <v>815568</v>
      </c>
      <c r="G129" s="5">
        <v>685335</v>
      </c>
      <c r="H129" s="5">
        <v>7220</v>
      </c>
      <c r="I129" s="5">
        <v>123014</v>
      </c>
      <c r="J129" s="5">
        <v>3703</v>
      </c>
      <c r="K129" s="5">
        <v>6624</v>
      </c>
      <c r="L129" s="5">
        <v>2223</v>
      </c>
      <c r="M129" s="5">
        <v>6499</v>
      </c>
      <c r="N129" s="5">
        <v>628</v>
      </c>
      <c r="O129" s="5">
        <v>7116</v>
      </c>
    </row>
    <row r="130" spans="1:15">
      <c r="A130" s="5">
        <v>1397</v>
      </c>
      <c r="B130" s="5">
        <v>4</v>
      </c>
      <c r="C130" s="5" t="s">
        <v>399</v>
      </c>
      <c r="D130" s="5" t="s">
        <v>400</v>
      </c>
      <c r="E130" s="5">
        <v>4034411</v>
      </c>
      <c r="F130" s="5">
        <v>3733784</v>
      </c>
      <c r="G130" s="5">
        <v>3690181</v>
      </c>
      <c r="H130" s="5">
        <v>2091</v>
      </c>
      <c r="I130" s="5">
        <v>41512</v>
      </c>
      <c r="J130" s="5">
        <v>12193</v>
      </c>
      <c r="K130" s="5">
        <v>11242</v>
      </c>
      <c r="L130" s="5">
        <v>20760</v>
      </c>
      <c r="M130" s="5">
        <v>72887</v>
      </c>
      <c r="N130" s="5">
        <v>7854</v>
      </c>
      <c r="O130" s="5">
        <v>175690</v>
      </c>
    </row>
    <row r="131" spans="1:15">
      <c r="A131" s="5">
        <v>1397</v>
      </c>
      <c r="B131" s="5">
        <v>4</v>
      </c>
      <c r="C131" s="5" t="s">
        <v>401</v>
      </c>
      <c r="D131" s="5" t="s">
        <v>402</v>
      </c>
      <c r="E131" s="5">
        <v>2296072</v>
      </c>
      <c r="F131" s="5">
        <v>2219324</v>
      </c>
      <c r="G131" s="5">
        <v>2131482</v>
      </c>
      <c r="H131" s="5">
        <v>63446</v>
      </c>
      <c r="I131" s="5">
        <v>24397</v>
      </c>
      <c r="J131" s="5">
        <v>6377</v>
      </c>
      <c r="K131" s="5">
        <v>4531</v>
      </c>
      <c r="L131" s="5">
        <v>16442</v>
      </c>
      <c r="M131" s="5">
        <v>21615</v>
      </c>
      <c r="N131" s="5">
        <v>3113</v>
      </c>
      <c r="O131" s="5">
        <v>24671</v>
      </c>
    </row>
    <row r="132" spans="1:15">
      <c r="A132" s="5">
        <v>1397</v>
      </c>
      <c r="B132" s="5">
        <v>4</v>
      </c>
      <c r="C132" s="5" t="s">
        <v>403</v>
      </c>
      <c r="D132" s="5" t="s">
        <v>404</v>
      </c>
      <c r="E132" s="5">
        <v>34963979</v>
      </c>
      <c r="F132" s="5">
        <v>33894865</v>
      </c>
      <c r="G132" s="5">
        <v>32616352</v>
      </c>
      <c r="H132" s="5">
        <v>736231</v>
      </c>
      <c r="I132" s="5">
        <v>542282</v>
      </c>
      <c r="J132" s="5">
        <v>102571</v>
      </c>
      <c r="K132" s="5">
        <v>102787</v>
      </c>
      <c r="L132" s="5">
        <v>102360</v>
      </c>
      <c r="M132" s="5">
        <v>330462</v>
      </c>
      <c r="N132" s="5">
        <v>22564</v>
      </c>
      <c r="O132" s="5">
        <v>408371</v>
      </c>
    </row>
    <row r="133" spans="1:15">
      <c r="A133" s="5">
        <v>1397</v>
      </c>
      <c r="B133" s="5">
        <v>2</v>
      </c>
      <c r="C133" s="5" t="s">
        <v>405</v>
      </c>
      <c r="D133" s="5" t="s">
        <v>406</v>
      </c>
      <c r="E133" s="5">
        <v>55750572</v>
      </c>
      <c r="F133" s="5">
        <v>54433939</v>
      </c>
      <c r="G133" s="5">
        <v>53503725</v>
      </c>
      <c r="H133" s="5">
        <v>586074</v>
      </c>
      <c r="I133" s="5">
        <v>344140</v>
      </c>
      <c r="J133" s="5">
        <v>41335</v>
      </c>
      <c r="K133" s="5">
        <v>710250</v>
      </c>
      <c r="L133" s="5">
        <v>32961</v>
      </c>
      <c r="M133" s="5">
        <v>100671</v>
      </c>
      <c r="N133" s="5">
        <v>22625</v>
      </c>
      <c r="O133" s="5">
        <v>408790</v>
      </c>
    </row>
    <row r="134" spans="1:15">
      <c r="A134" s="5">
        <v>1397</v>
      </c>
      <c r="B134" s="5">
        <v>3</v>
      </c>
      <c r="C134" s="5" t="s">
        <v>407</v>
      </c>
      <c r="D134" s="5" t="s">
        <v>408</v>
      </c>
      <c r="E134" s="5">
        <v>2198557</v>
      </c>
      <c r="F134" s="5">
        <v>2152356</v>
      </c>
      <c r="G134" s="5">
        <v>2136362</v>
      </c>
      <c r="H134" s="5">
        <v>6873</v>
      </c>
      <c r="I134" s="5">
        <v>9121</v>
      </c>
      <c r="J134" s="5">
        <v>9199</v>
      </c>
      <c r="K134" s="5">
        <v>2375</v>
      </c>
      <c r="L134" s="5">
        <v>3792</v>
      </c>
      <c r="M134" s="5">
        <v>8882</v>
      </c>
      <c r="N134" s="5">
        <v>3014</v>
      </c>
      <c r="O134" s="5">
        <v>18939</v>
      </c>
    </row>
    <row r="135" spans="1:15">
      <c r="A135" s="5">
        <v>1397</v>
      </c>
      <c r="B135" s="5">
        <v>4</v>
      </c>
      <c r="C135" s="5" t="s">
        <v>409</v>
      </c>
      <c r="D135" s="5" t="s">
        <v>408</v>
      </c>
      <c r="E135" s="5">
        <v>2198557</v>
      </c>
      <c r="F135" s="5">
        <v>2152356</v>
      </c>
      <c r="G135" s="5">
        <v>2136362</v>
      </c>
      <c r="H135" s="5">
        <v>6873</v>
      </c>
      <c r="I135" s="5">
        <v>9121</v>
      </c>
      <c r="J135" s="5">
        <v>9199</v>
      </c>
      <c r="K135" s="5">
        <v>2375</v>
      </c>
      <c r="L135" s="5">
        <v>3792</v>
      </c>
      <c r="M135" s="5">
        <v>8882</v>
      </c>
      <c r="N135" s="5">
        <v>3014</v>
      </c>
      <c r="O135" s="5">
        <v>18939</v>
      </c>
    </row>
    <row r="136" spans="1:15">
      <c r="A136" s="5">
        <v>1397</v>
      </c>
      <c r="B136" s="5">
        <v>3</v>
      </c>
      <c r="C136" s="5" t="s">
        <v>410</v>
      </c>
      <c r="D136" s="5" t="s">
        <v>411</v>
      </c>
      <c r="E136" s="5">
        <v>8223875</v>
      </c>
      <c r="F136" s="5">
        <v>7942643</v>
      </c>
      <c r="G136" s="5">
        <v>7684135</v>
      </c>
      <c r="H136" s="5">
        <v>118998</v>
      </c>
      <c r="I136" s="5">
        <v>139509</v>
      </c>
      <c r="J136" s="5">
        <v>5913</v>
      </c>
      <c r="K136" s="5">
        <v>101</v>
      </c>
      <c r="L136" s="5">
        <v>3844</v>
      </c>
      <c r="M136" s="5">
        <v>21602</v>
      </c>
      <c r="N136" s="5">
        <v>3362</v>
      </c>
      <c r="O136" s="5">
        <v>246410</v>
      </c>
    </row>
    <row r="137" spans="1:15">
      <c r="A137" s="5">
        <v>1397</v>
      </c>
      <c r="B137" s="5">
        <v>4</v>
      </c>
      <c r="C137" s="5" t="s">
        <v>412</v>
      </c>
      <c r="D137" s="5" t="s">
        <v>411</v>
      </c>
      <c r="E137" s="5">
        <v>8223875</v>
      </c>
      <c r="F137" s="5">
        <v>7942643</v>
      </c>
      <c r="G137" s="5">
        <v>7684135</v>
      </c>
      <c r="H137" s="5">
        <v>118998</v>
      </c>
      <c r="I137" s="5">
        <v>139509</v>
      </c>
      <c r="J137" s="5">
        <v>5913</v>
      </c>
      <c r="K137" s="5">
        <v>101</v>
      </c>
      <c r="L137" s="5">
        <v>3844</v>
      </c>
      <c r="M137" s="5">
        <v>21602</v>
      </c>
      <c r="N137" s="5">
        <v>3362</v>
      </c>
      <c r="O137" s="5">
        <v>246410</v>
      </c>
    </row>
    <row r="138" spans="1:15">
      <c r="A138" s="5">
        <v>1397</v>
      </c>
      <c r="B138" s="5">
        <v>3</v>
      </c>
      <c r="C138" s="5" t="s">
        <v>413</v>
      </c>
      <c r="D138" s="5" t="s">
        <v>414</v>
      </c>
      <c r="E138" s="5">
        <v>4850987</v>
      </c>
      <c r="F138" s="5">
        <v>4776547</v>
      </c>
      <c r="G138" s="5">
        <v>4695029</v>
      </c>
      <c r="H138" s="5">
        <v>13057</v>
      </c>
      <c r="I138" s="5">
        <v>68460</v>
      </c>
      <c r="J138" s="5">
        <v>12351</v>
      </c>
      <c r="K138" s="5">
        <v>276</v>
      </c>
      <c r="L138" s="5">
        <v>10916</v>
      </c>
      <c r="M138" s="5">
        <v>25702</v>
      </c>
      <c r="N138" s="5">
        <v>3471</v>
      </c>
      <c r="O138" s="5">
        <v>21725</v>
      </c>
    </row>
    <row r="139" spans="1:15">
      <c r="A139" s="5">
        <v>1397</v>
      </c>
      <c r="B139" s="5">
        <v>4</v>
      </c>
      <c r="C139" s="5" t="s">
        <v>415</v>
      </c>
      <c r="D139" s="5" t="s">
        <v>414</v>
      </c>
      <c r="E139" s="5">
        <v>4850987</v>
      </c>
      <c r="F139" s="5">
        <v>4776547</v>
      </c>
      <c r="G139" s="5">
        <v>4695029</v>
      </c>
      <c r="H139" s="5">
        <v>13057</v>
      </c>
      <c r="I139" s="5">
        <v>68460</v>
      </c>
      <c r="J139" s="5">
        <v>12351</v>
      </c>
      <c r="K139" s="5">
        <v>276</v>
      </c>
      <c r="L139" s="5">
        <v>10916</v>
      </c>
      <c r="M139" s="5">
        <v>25702</v>
      </c>
      <c r="N139" s="5">
        <v>3471</v>
      </c>
      <c r="O139" s="5">
        <v>21725</v>
      </c>
    </row>
    <row r="140" spans="1:15">
      <c r="A140" s="5">
        <v>1397</v>
      </c>
      <c r="B140" s="5">
        <v>3</v>
      </c>
      <c r="C140" s="5" t="s">
        <v>416</v>
      </c>
      <c r="D140" s="5" t="s">
        <v>417</v>
      </c>
      <c r="E140" s="5">
        <v>26486047</v>
      </c>
      <c r="F140" s="5">
        <v>25673540</v>
      </c>
      <c r="G140" s="5">
        <v>25293901</v>
      </c>
      <c r="H140" s="5">
        <v>336144</v>
      </c>
      <c r="I140" s="5">
        <v>43495</v>
      </c>
      <c r="J140" s="5">
        <v>3028</v>
      </c>
      <c r="K140" s="5">
        <v>706903</v>
      </c>
      <c r="L140" s="5">
        <v>5099</v>
      </c>
      <c r="M140" s="5">
        <v>23258</v>
      </c>
      <c r="N140" s="5">
        <v>7838</v>
      </c>
      <c r="O140" s="5">
        <v>66381</v>
      </c>
    </row>
    <row r="141" spans="1:15">
      <c r="A141" s="5">
        <v>1397</v>
      </c>
      <c r="B141" s="5">
        <v>4</v>
      </c>
      <c r="C141" s="5" t="s">
        <v>418</v>
      </c>
      <c r="D141" s="5" t="s">
        <v>417</v>
      </c>
      <c r="E141" s="5">
        <v>26486047</v>
      </c>
      <c r="F141" s="5">
        <v>25673540</v>
      </c>
      <c r="G141" s="5">
        <v>25293901</v>
      </c>
      <c r="H141" s="5">
        <v>336144</v>
      </c>
      <c r="I141" s="5">
        <v>43495</v>
      </c>
      <c r="J141" s="5">
        <v>3028</v>
      </c>
      <c r="K141" s="5">
        <v>706903</v>
      </c>
      <c r="L141" s="5">
        <v>5099</v>
      </c>
      <c r="M141" s="5">
        <v>23258</v>
      </c>
      <c r="N141" s="5">
        <v>7838</v>
      </c>
      <c r="O141" s="5">
        <v>66381</v>
      </c>
    </row>
    <row r="142" spans="1:15">
      <c r="A142" s="5">
        <v>1397</v>
      </c>
      <c r="B142" s="5">
        <v>3</v>
      </c>
      <c r="C142" s="5" t="s">
        <v>419</v>
      </c>
      <c r="D142" s="5" t="s">
        <v>420</v>
      </c>
      <c r="E142" s="5">
        <v>11915230</v>
      </c>
      <c r="F142" s="5">
        <v>11828027</v>
      </c>
      <c r="G142" s="5">
        <v>11700683</v>
      </c>
      <c r="H142" s="5">
        <v>81578</v>
      </c>
      <c r="I142" s="5">
        <v>45766</v>
      </c>
      <c r="J142" s="5">
        <v>9059</v>
      </c>
      <c r="K142" s="5">
        <v>595</v>
      </c>
      <c r="L142" s="5">
        <v>7024</v>
      </c>
      <c r="M142" s="5">
        <v>14596</v>
      </c>
      <c r="N142" s="5">
        <v>3831</v>
      </c>
      <c r="O142" s="5">
        <v>52098</v>
      </c>
    </row>
    <row r="143" spans="1:15">
      <c r="A143" s="5">
        <v>1397</v>
      </c>
      <c r="B143" s="5">
        <v>4</v>
      </c>
      <c r="C143" s="5" t="s">
        <v>421</v>
      </c>
      <c r="D143" s="5" t="s">
        <v>422</v>
      </c>
      <c r="E143" s="5">
        <v>11727636</v>
      </c>
      <c r="F143" s="5">
        <v>11643529</v>
      </c>
      <c r="G143" s="5">
        <v>11525224</v>
      </c>
      <c r="H143" s="5">
        <v>75108</v>
      </c>
      <c r="I143" s="5">
        <v>43197</v>
      </c>
      <c r="J143" s="5">
        <v>8066</v>
      </c>
      <c r="K143" s="5">
        <v>595</v>
      </c>
      <c r="L143" s="5">
        <v>6553</v>
      </c>
      <c r="M143" s="5">
        <v>13381</v>
      </c>
      <c r="N143" s="5">
        <v>3673</v>
      </c>
      <c r="O143" s="5">
        <v>51839</v>
      </c>
    </row>
    <row r="144" spans="1:15">
      <c r="A144" s="5">
        <v>1397</v>
      </c>
      <c r="B144" s="5">
        <v>4</v>
      </c>
      <c r="C144" s="5" t="s">
        <v>423</v>
      </c>
      <c r="D144" s="5" t="s">
        <v>424</v>
      </c>
      <c r="E144" s="5">
        <v>187594</v>
      </c>
      <c r="F144" s="5">
        <v>184498</v>
      </c>
      <c r="G144" s="5">
        <v>175459</v>
      </c>
      <c r="H144" s="5">
        <v>6470</v>
      </c>
      <c r="I144" s="5">
        <v>2570</v>
      </c>
      <c r="J144" s="5">
        <v>993</v>
      </c>
      <c r="K144" s="5">
        <v>0</v>
      </c>
      <c r="L144" s="5">
        <v>471</v>
      </c>
      <c r="M144" s="5">
        <v>1214</v>
      </c>
      <c r="N144" s="5">
        <v>159</v>
      </c>
      <c r="O144" s="5">
        <v>259</v>
      </c>
    </row>
    <row r="145" spans="1:15">
      <c r="A145" s="5">
        <v>1397</v>
      </c>
      <c r="B145" s="5">
        <v>3</v>
      </c>
      <c r="C145" s="5" t="s">
        <v>425</v>
      </c>
      <c r="D145" s="5" t="s">
        <v>426</v>
      </c>
      <c r="E145" s="5">
        <v>311107</v>
      </c>
      <c r="F145" s="5">
        <v>308304</v>
      </c>
      <c r="G145" s="5">
        <v>283329</v>
      </c>
      <c r="H145" s="5">
        <v>16677</v>
      </c>
      <c r="I145" s="5">
        <v>8298</v>
      </c>
      <c r="J145" s="5">
        <v>700</v>
      </c>
      <c r="K145" s="5">
        <v>0</v>
      </c>
      <c r="L145" s="5">
        <v>395</v>
      </c>
      <c r="M145" s="5">
        <v>1352</v>
      </c>
      <c r="N145" s="5">
        <v>80</v>
      </c>
      <c r="O145" s="5">
        <v>276</v>
      </c>
    </row>
    <row r="146" spans="1:15">
      <c r="A146" s="5">
        <v>1397</v>
      </c>
      <c r="B146" s="5">
        <v>4</v>
      </c>
      <c r="C146" s="5" t="s">
        <v>427</v>
      </c>
      <c r="D146" s="5" t="s">
        <v>426</v>
      </c>
      <c r="E146" s="5">
        <v>311107</v>
      </c>
      <c r="F146" s="5">
        <v>308304</v>
      </c>
      <c r="G146" s="5">
        <v>283329</v>
      </c>
      <c r="H146" s="5">
        <v>16677</v>
      </c>
      <c r="I146" s="5">
        <v>8298</v>
      </c>
      <c r="J146" s="5">
        <v>700</v>
      </c>
      <c r="K146" s="5">
        <v>0</v>
      </c>
      <c r="L146" s="5">
        <v>395</v>
      </c>
      <c r="M146" s="5">
        <v>1352</v>
      </c>
      <c r="N146" s="5">
        <v>80</v>
      </c>
      <c r="O146" s="5">
        <v>276</v>
      </c>
    </row>
    <row r="147" spans="1:15">
      <c r="A147" s="5">
        <v>1397</v>
      </c>
      <c r="B147" s="5">
        <v>7</v>
      </c>
      <c r="C147" s="5" t="s">
        <v>428</v>
      </c>
      <c r="D147" s="5" t="s">
        <v>429</v>
      </c>
      <c r="E147" s="5">
        <v>1764769</v>
      </c>
      <c r="F147" s="5">
        <v>1752523</v>
      </c>
      <c r="G147" s="5">
        <v>1710286</v>
      </c>
      <c r="H147" s="5">
        <v>12748</v>
      </c>
      <c r="I147" s="5">
        <v>29490</v>
      </c>
      <c r="J147" s="5">
        <v>1086</v>
      </c>
      <c r="K147" s="5">
        <v>0</v>
      </c>
      <c r="L147" s="5">
        <v>1891</v>
      </c>
      <c r="M147" s="5">
        <v>5279</v>
      </c>
      <c r="N147" s="5">
        <v>1028</v>
      </c>
      <c r="O147" s="5">
        <v>2962</v>
      </c>
    </row>
    <row r="148" spans="1:15">
      <c r="A148" s="5">
        <v>1397</v>
      </c>
      <c r="B148" s="5">
        <v>9</v>
      </c>
      <c r="C148" s="5" t="s">
        <v>430</v>
      </c>
      <c r="D148" s="5" t="s">
        <v>429</v>
      </c>
      <c r="E148" s="5">
        <v>1764769</v>
      </c>
      <c r="F148" s="5">
        <v>1752523</v>
      </c>
      <c r="G148" s="5">
        <v>1710286</v>
      </c>
      <c r="H148" s="5">
        <v>12748</v>
      </c>
      <c r="I148" s="5">
        <v>29490</v>
      </c>
      <c r="J148" s="5">
        <v>1086</v>
      </c>
      <c r="K148" s="5">
        <v>0</v>
      </c>
      <c r="L148" s="5">
        <v>1891</v>
      </c>
      <c r="M148" s="5">
        <v>5279</v>
      </c>
      <c r="N148" s="5">
        <v>1028</v>
      </c>
      <c r="O148" s="5">
        <v>2962</v>
      </c>
    </row>
    <row r="149" spans="1:15">
      <c r="A149" s="5">
        <v>1397</v>
      </c>
      <c r="B149" s="5">
        <v>2</v>
      </c>
      <c r="C149" s="5" t="s">
        <v>431</v>
      </c>
      <c r="D149" s="5" t="s">
        <v>432</v>
      </c>
      <c r="E149" s="5">
        <v>154516374</v>
      </c>
      <c r="F149" s="5">
        <v>151708649</v>
      </c>
      <c r="G149" s="5">
        <v>148424761</v>
      </c>
      <c r="H149" s="5">
        <v>2309626</v>
      </c>
      <c r="I149" s="5">
        <v>974262</v>
      </c>
      <c r="J149" s="5">
        <v>229838</v>
      </c>
      <c r="K149" s="5">
        <v>645174</v>
      </c>
      <c r="L149" s="5">
        <v>255864</v>
      </c>
      <c r="M149" s="5">
        <v>549158</v>
      </c>
      <c r="N149" s="5">
        <v>184348</v>
      </c>
      <c r="O149" s="5">
        <v>943343</v>
      </c>
    </row>
    <row r="150" spans="1:15">
      <c r="A150" s="5">
        <v>1397</v>
      </c>
      <c r="B150" s="5">
        <v>3</v>
      </c>
      <c r="C150" s="5" t="s">
        <v>433</v>
      </c>
      <c r="D150" s="5" t="s">
        <v>434</v>
      </c>
      <c r="E150" s="5">
        <v>27241650</v>
      </c>
      <c r="F150" s="5">
        <v>26671216</v>
      </c>
      <c r="G150" s="5">
        <v>25979649</v>
      </c>
      <c r="H150" s="5">
        <v>263145</v>
      </c>
      <c r="I150" s="5">
        <v>428423</v>
      </c>
      <c r="J150" s="5">
        <v>15864</v>
      </c>
      <c r="K150" s="5">
        <v>24174</v>
      </c>
      <c r="L150" s="5">
        <v>47648</v>
      </c>
      <c r="M150" s="5">
        <v>96277</v>
      </c>
      <c r="N150" s="5">
        <v>15498</v>
      </c>
      <c r="O150" s="5">
        <v>370973</v>
      </c>
    </row>
    <row r="151" spans="1:15">
      <c r="A151" s="5">
        <v>1397</v>
      </c>
      <c r="B151" s="5">
        <v>4</v>
      </c>
      <c r="C151" s="5" t="s">
        <v>435</v>
      </c>
      <c r="D151" s="5" t="s">
        <v>434</v>
      </c>
      <c r="E151" s="5">
        <v>27241650</v>
      </c>
      <c r="F151" s="5">
        <v>26671216</v>
      </c>
      <c r="G151" s="5">
        <v>25979649</v>
      </c>
      <c r="H151" s="5">
        <v>263145</v>
      </c>
      <c r="I151" s="5">
        <v>428423</v>
      </c>
      <c r="J151" s="5">
        <v>15864</v>
      </c>
      <c r="K151" s="5">
        <v>24174</v>
      </c>
      <c r="L151" s="5">
        <v>47648</v>
      </c>
      <c r="M151" s="5">
        <v>96277</v>
      </c>
      <c r="N151" s="5">
        <v>15498</v>
      </c>
      <c r="O151" s="5">
        <v>370973</v>
      </c>
    </row>
    <row r="152" spans="1:15">
      <c r="A152" s="5">
        <v>1397</v>
      </c>
      <c r="B152" s="5">
        <v>3</v>
      </c>
      <c r="C152" s="5" t="s">
        <v>436</v>
      </c>
      <c r="D152" s="5" t="s">
        <v>437</v>
      </c>
      <c r="E152" s="5">
        <v>11181257</v>
      </c>
      <c r="F152" s="5">
        <v>10984419</v>
      </c>
      <c r="G152" s="5">
        <v>10536804</v>
      </c>
      <c r="H152" s="5">
        <v>327667</v>
      </c>
      <c r="I152" s="5">
        <v>119947</v>
      </c>
      <c r="J152" s="5">
        <v>5759</v>
      </c>
      <c r="K152" s="5">
        <v>91021</v>
      </c>
      <c r="L152" s="5">
        <v>11260</v>
      </c>
      <c r="M152" s="5">
        <v>56738</v>
      </c>
      <c r="N152" s="5">
        <v>7602</v>
      </c>
      <c r="O152" s="5">
        <v>24458</v>
      </c>
    </row>
    <row r="153" spans="1:15">
      <c r="A153" s="5">
        <v>1397</v>
      </c>
      <c r="B153" s="5">
        <v>4</v>
      </c>
      <c r="C153" s="5" t="s">
        <v>438</v>
      </c>
      <c r="D153" s="5" t="s">
        <v>437</v>
      </c>
      <c r="E153" s="5">
        <v>11181257</v>
      </c>
      <c r="F153" s="5">
        <v>10984419</v>
      </c>
      <c r="G153" s="5">
        <v>10536804</v>
      </c>
      <c r="H153" s="5">
        <v>327667</v>
      </c>
      <c r="I153" s="5">
        <v>119947</v>
      </c>
      <c r="J153" s="5">
        <v>5759</v>
      </c>
      <c r="K153" s="5">
        <v>91021</v>
      </c>
      <c r="L153" s="5">
        <v>11260</v>
      </c>
      <c r="M153" s="5">
        <v>56738</v>
      </c>
      <c r="N153" s="5">
        <v>7602</v>
      </c>
      <c r="O153" s="5">
        <v>24458</v>
      </c>
    </row>
    <row r="154" spans="1:15">
      <c r="A154" s="5">
        <v>1397</v>
      </c>
      <c r="B154" s="5">
        <v>3</v>
      </c>
      <c r="C154" s="5" t="s">
        <v>439</v>
      </c>
      <c r="D154" s="5" t="s">
        <v>440</v>
      </c>
      <c r="E154" s="5">
        <v>50430040</v>
      </c>
      <c r="F154" s="5">
        <v>49874671</v>
      </c>
      <c r="G154" s="5">
        <v>49350024</v>
      </c>
      <c r="H154" s="5">
        <v>423246</v>
      </c>
      <c r="I154" s="5">
        <v>101401</v>
      </c>
      <c r="J154" s="5">
        <v>79130</v>
      </c>
      <c r="K154" s="5">
        <v>30929</v>
      </c>
      <c r="L154" s="5">
        <v>52661</v>
      </c>
      <c r="M154" s="5">
        <v>163794</v>
      </c>
      <c r="N154" s="5">
        <v>10227</v>
      </c>
      <c r="O154" s="5">
        <v>218629</v>
      </c>
    </row>
    <row r="155" spans="1:15">
      <c r="A155" s="5">
        <v>1397</v>
      </c>
      <c r="B155" s="5">
        <v>14</v>
      </c>
      <c r="C155" s="5" t="s">
        <v>441</v>
      </c>
      <c r="D155" s="5" t="s">
        <v>442</v>
      </c>
      <c r="E155" s="5">
        <v>50430040</v>
      </c>
      <c r="F155" s="5">
        <v>49874671</v>
      </c>
      <c r="G155" s="5">
        <v>49350024</v>
      </c>
      <c r="H155" s="5">
        <v>423246</v>
      </c>
      <c r="I155" s="5">
        <v>101401</v>
      </c>
      <c r="J155" s="5">
        <v>79130</v>
      </c>
      <c r="K155" s="5">
        <v>30929</v>
      </c>
      <c r="L155" s="5">
        <v>52661</v>
      </c>
      <c r="M155" s="5">
        <v>163794</v>
      </c>
      <c r="N155" s="5">
        <v>10227</v>
      </c>
      <c r="O155" s="5">
        <v>218629</v>
      </c>
    </row>
    <row r="156" spans="1:15">
      <c r="A156" s="5">
        <v>1397</v>
      </c>
      <c r="B156" s="5">
        <v>3</v>
      </c>
      <c r="C156" s="5" t="s">
        <v>443</v>
      </c>
      <c r="D156" s="5" t="s">
        <v>444</v>
      </c>
      <c r="E156" s="5">
        <v>7609597</v>
      </c>
      <c r="F156" s="5">
        <v>7484764</v>
      </c>
      <c r="G156" s="5">
        <v>7221077</v>
      </c>
      <c r="H156" s="5">
        <v>203822</v>
      </c>
      <c r="I156" s="5">
        <v>59865</v>
      </c>
      <c r="J156" s="5">
        <v>29894</v>
      </c>
      <c r="K156" s="5">
        <v>8922</v>
      </c>
      <c r="L156" s="5">
        <v>9982</v>
      </c>
      <c r="M156" s="5">
        <v>23247</v>
      </c>
      <c r="N156" s="5">
        <v>3498</v>
      </c>
      <c r="O156" s="5">
        <v>49290</v>
      </c>
    </row>
    <row r="157" spans="1:15">
      <c r="A157" s="5">
        <v>1397</v>
      </c>
      <c r="B157" s="5">
        <v>4</v>
      </c>
      <c r="C157" s="5" t="s">
        <v>445</v>
      </c>
      <c r="D157" s="5" t="s">
        <v>444</v>
      </c>
      <c r="E157" s="5">
        <v>7609597</v>
      </c>
      <c r="F157" s="5">
        <v>7484764</v>
      </c>
      <c r="G157" s="5">
        <v>7221077</v>
      </c>
      <c r="H157" s="5">
        <v>203822</v>
      </c>
      <c r="I157" s="5">
        <v>59865</v>
      </c>
      <c r="J157" s="5">
        <v>29894</v>
      </c>
      <c r="K157" s="5">
        <v>8922</v>
      </c>
      <c r="L157" s="5">
        <v>9982</v>
      </c>
      <c r="M157" s="5">
        <v>23247</v>
      </c>
      <c r="N157" s="5">
        <v>3498</v>
      </c>
      <c r="O157" s="5">
        <v>49290</v>
      </c>
    </row>
    <row r="158" spans="1:15">
      <c r="A158" s="5">
        <v>1397</v>
      </c>
      <c r="B158" s="5">
        <v>3</v>
      </c>
      <c r="C158" s="5" t="s">
        <v>446</v>
      </c>
      <c r="D158" s="5" t="s">
        <v>447</v>
      </c>
      <c r="E158" s="5">
        <v>56327439</v>
      </c>
      <c r="F158" s="5">
        <v>54980086</v>
      </c>
      <c r="G158" s="5">
        <v>53637223</v>
      </c>
      <c r="H158" s="5">
        <v>1081879</v>
      </c>
      <c r="I158" s="5">
        <v>260984</v>
      </c>
      <c r="J158" s="5">
        <v>97565</v>
      </c>
      <c r="K158" s="5">
        <v>487243</v>
      </c>
      <c r="L158" s="5">
        <v>133323</v>
      </c>
      <c r="M158" s="5">
        <v>205581</v>
      </c>
      <c r="N158" s="5">
        <v>147221</v>
      </c>
      <c r="O158" s="5">
        <v>276420</v>
      </c>
    </row>
    <row r="159" spans="1:15">
      <c r="A159" s="5">
        <v>1397</v>
      </c>
      <c r="B159" s="5">
        <v>4</v>
      </c>
      <c r="C159" s="5" t="s">
        <v>448</v>
      </c>
      <c r="D159" s="5" t="s">
        <v>447</v>
      </c>
      <c r="E159" s="5">
        <v>56327439</v>
      </c>
      <c r="F159" s="5">
        <v>54980086</v>
      </c>
      <c r="G159" s="5">
        <v>53637223</v>
      </c>
      <c r="H159" s="5">
        <v>1081879</v>
      </c>
      <c r="I159" s="5">
        <v>260984</v>
      </c>
      <c r="J159" s="5">
        <v>97565</v>
      </c>
      <c r="K159" s="5">
        <v>487243</v>
      </c>
      <c r="L159" s="5">
        <v>133323</v>
      </c>
      <c r="M159" s="5">
        <v>205581</v>
      </c>
      <c r="N159" s="5">
        <v>147221</v>
      </c>
      <c r="O159" s="5">
        <v>276420</v>
      </c>
    </row>
    <row r="160" spans="1:15">
      <c r="A160" s="5">
        <v>1397</v>
      </c>
      <c r="B160" s="5">
        <v>3</v>
      </c>
      <c r="C160" s="5" t="s">
        <v>449</v>
      </c>
      <c r="D160" s="5" t="s">
        <v>450</v>
      </c>
      <c r="E160" s="5">
        <v>1726390</v>
      </c>
      <c r="F160" s="5">
        <v>1713494</v>
      </c>
      <c r="G160" s="5">
        <v>1699984</v>
      </c>
      <c r="H160" s="5">
        <v>9867</v>
      </c>
      <c r="I160" s="5">
        <v>3643</v>
      </c>
      <c r="J160" s="5">
        <v>1625</v>
      </c>
      <c r="K160" s="5">
        <v>2886</v>
      </c>
      <c r="L160" s="5">
        <v>989</v>
      </c>
      <c r="M160" s="5">
        <v>3521</v>
      </c>
      <c r="N160" s="5">
        <v>302</v>
      </c>
      <c r="O160" s="5">
        <v>3573</v>
      </c>
    </row>
    <row r="161" spans="1:15">
      <c r="A161" s="5">
        <v>1397</v>
      </c>
      <c r="B161" s="5">
        <v>4</v>
      </c>
      <c r="C161" s="5" t="s">
        <v>451</v>
      </c>
      <c r="D161" s="5" t="s">
        <v>450</v>
      </c>
      <c r="E161" s="5">
        <v>1726390</v>
      </c>
      <c r="F161" s="5">
        <v>1713494</v>
      </c>
      <c r="G161" s="5">
        <v>1699984</v>
      </c>
      <c r="H161" s="5">
        <v>9867</v>
      </c>
      <c r="I161" s="5">
        <v>3643</v>
      </c>
      <c r="J161" s="5">
        <v>1625</v>
      </c>
      <c r="K161" s="5">
        <v>2886</v>
      </c>
      <c r="L161" s="5">
        <v>989</v>
      </c>
      <c r="M161" s="5">
        <v>3521</v>
      </c>
      <c r="N161" s="5">
        <v>302</v>
      </c>
      <c r="O161" s="5">
        <v>3573</v>
      </c>
    </row>
    <row r="162" spans="1:15">
      <c r="A162" s="5">
        <v>1397</v>
      </c>
      <c r="B162" s="5">
        <v>2</v>
      </c>
      <c r="C162" s="5" t="s">
        <v>452</v>
      </c>
      <c r="D162" s="5" t="s">
        <v>453</v>
      </c>
      <c r="E162" s="5">
        <v>91521365</v>
      </c>
      <c r="F162" s="5">
        <v>87501725</v>
      </c>
      <c r="G162" s="5">
        <v>85665028</v>
      </c>
      <c r="H162" s="5">
        <v>828607</v>
      </c>
      <c r="I162" s="5">
        <v>1008090</v>
      </c>
      <c r="J162" s="5">
        <v>223748</v>
      </c>
      <c r="K162" s="5">
        <v>152735</v>
      </c>
      <c r="L162" s="5">
        <v>220375</v>
      </c>
      <c r="M162" s="5">
        <v>516187</v>
      </c>
      <c r="N162" s="5">
        <v>48178</v>
      </c>
      <c r="O162" s="5">
        <v>2858418</v>
      </c>
    </row>
    <row r="163" spans="1:15">
      <c r="A163" s="5">
        <v>1397</v>
      </c>
      <c r="B163" s="5">
        <v>3</v>
      </c>
      <c r="C163" s="5" t="s">
        <v>454</v>
      </c>
      <c r="D163" s="5" t="s">
        <v>455</v>
      </c>
      <c r="E163" s="5">
        <v>66865255</v>
      </c>
      <c r="F163" s="5">
        <v>63601470</v>
      </c>
      <c r="G163" s="5">
        <v>62051960</v>
      </c>
      <c r="H163" s="5">
        <v>713107</v>
      </c>
      <c r="I163" s="5">
        <v>836402</v>
      </c>
      <c r="J163" s="5">
        <v>174667</v>
      </c>
      <c r="K163" s="5">
        <v>133272</v>
      </c>
      <c r="L163" s="5">
        <v>153287</v>
      </c>
      <c r="M163" s="5">
        <v>304516</v>
      </c>
      <c r="N163" s="5">
        <v>35230</v>
      </c>
      <c r="O163" s="5">
        <v>2462814</v>
      </c>
    </row>
    <row r="164" spans="1:15">
      <c r="A164" s="5">
        <v>1397</v>
      </c>
      <c r="B164" s="5">
        <v>4</v>
      </c>
      <c r="C164" s="5" t="s">
        <v>456</v>
      </c>
      <c r="D164" s="5" t="s">
        <v>457</v>
      </c>
      <c r="E164" s="5">
        <v>12265325</v>
      </c>
      <c r="F164" s="5">
        <v>10400352</v>
      </c>
      <c r="G164" s="5">
        <v>10034484</v>
      </c>
      <c r="H164" s="5">
        <v>64654</v>
      </c>
      <c r="I164" s="5">
        <v>301215</v>
      </c>
      <c r="J164" s="5">
        <v>45948</v>
      </c>
      <c r="K164" s="5">
        <v>0</v>
      </c>
      <c r="L164" s="5">
        <v>28257</v>
      </c>
      <c r="M164" s="5">
        <v>65253</v>
      </c>
      <c r="N164" s="5">
        <v>5445</v>
      </c>
      <c r="O164" s="5">
        <v>1720069</v>
      </c>
    </row>
    <row r="165" spans="1:15">
      <c r="A165" s="5">
        <v>1397</v>
      </c>
      <c r="B165" s="5">
        <v>4</v>
      </c>
      <c r="C165" s="5" t="s">
        <v>458</v>
      </c>
      <c r="D165" s="5" t="s">
        <v>459</v>
      </c>
      <c r="E165" s="5">
        <v>86204</v>
      </c>
      <c r="F165" s="5">
        <v>74276</v>
      </c>
      <c r="G165" s="5">
        <v>68465</v>
      </c>
      <c r="H165" s="5">
        <v>2203</v>
      </c>
      <c r="I165" s="5">
        <v>3608</v>
      </c>
      <c r="J165" s="5">
        <v>0</v>
      </c>
      <c r="K165" s="5">
        <v>1662</v>
      </c>
      <c r="L165" s="5">
        <v>508</v>
      </c>
      <c r="M165" s="5">
        <v>1839</v>
      </c>
      <c r="N165" s="5">
        <v>45</v>
      </c>
      <c r="O165" s="5">
        <v>7874</v>
      </c>
    </row>
    <row r="166" spans="1:15">
      <c r="A166" s="5">
        <v>1397</v>
      </c>
      <c r="B166" s="5">
        <v>4</v>
      </c>
      <c r="C166" s="5" t="s">
        <v>460</v>
      </c>
      <c r="D166" s="5" t="s">
        <v>461</v>
      </c>
      <c r="E166" s="5">
        <v>15163655</v>
      </c>
      <c r="F166" s="5">
        <v>14687264</v>
      </c>
      <c r="G166" s="5">
        <v>14156775</v>
      </c>
      <c r="H166" s="5">
        <v>284019</v>
      </c>
      <c r="I166" s="5">
        <v>246470</v>
      </c>
      <c r="J166" s="5">
        <v>41336</v>
      </c>
      <c r="K166" s="5">
        <v>74944</v>
      </c>
      <c r="L166" s="5">
        <v>38745</v>
      </c>
      <c r="M166" s="5">
        <v>76070</v>
      </c>
      <c r="N166" s="5">
        <v>13536</v>
      </c>
      <c r="O166" s="5">
        <v>231760</v>
      </c>
    </row>
    <row r="167" spans="1:15">
      <c r="A167" s="5">
        <v>1397</v>
      </c>
      <c r="B167" s="5">
        <v>4</v>
      </c>
      <c r="C167" s="5" t="s">
        <v>462</v>
      </c>
      <c r="D167" s="5" t="s">
        <v>463</v>
      </c>
      <c r="E167" s="5">
        <v>2182160</v>
      </c>
      <c r="F167" s="5">
        <v>2099343</v>
      </c>
      <c r="G167" s="5">
        <v>1983527</v>
      </c>
      <c r="H167" s="5">
        <v>54259</v>
      </c>
      <c r="I167" s="5">
        <v>61556</v>
      </c>
      <c r="J167" s="5">
        <v>3303</v>
      </c>
      <c r="K167" s="5">
        <v>269</v>
      </c>
      <c r="L167" s="5">
        <v>5474</v>
      </c>
      <c r="M167" s="5">
        <v>19919</v>
      </c>
      <c r="N167" s="5">
        <v>1890</v>
      </c>
      <c r="O167" s="5">
        <v>51963</v>
      </c>
    </row>
    <row r="168" spans="1:15">
      <c r="A168" s="5">
        <v>1397</v>
      </c>
      <c r="B168" s="5">
        <v>4</v>
      </c>
      <c r="C168" s="5" t="s">
        <v>464</v>
      </c>
      <c r="D168" s="5" t="s">
        <v>465</v>
      </c>
      <c r="E168" s="5">
        <v>4331101</v>
      </c>
      <c r="F168" s="5">
        <v>4233420</v>
      </c>
      <c r="G168" s="5">
        <v>4188114</v>
      </c>
      <c r="H168" s="5">
        <v>9459</v>
      </c>
      <c r="I168" s="5">
        <v>35846</v>
      </c>
      <c r="J168" s="5">
        <v>0</v>
      </c>
      <c r="K168" s="5">
        <v>0</v>
      </c>
      <c r="L168" s="5">
        <v>5769</v>
      </c>
      <c r="M168" s="5">
        <v>24109</v>
      </c>
      <c r="N168" s="5">
        <v>1366</v>
      </c>
      <c r="O168" s="5">
        <v>66437</v>
      </c>
    </row>
    <row r="169" spans="1:15">
      <c r="A169" s="5">
        <v>1397</v>
      </c>
      <c r="B169" s="5">
        <v>4</v>
      </c>
      <c r="C169" s="5" t="s">
        <v>466</v>
      </c>
      <c r="D169" s="5" t="s">
        <v>467</v>
      </c>
      <c r="E169" s="5">
        <v>4935345</v>
      </c>
      <c r="F169" s="5">
        <v>4750545</v>
      </c>
      <c r="G169" s="5">
        <v>4697641</v>
      </c>
      <c r="H169" s="5">
        <v>12324</v>
      </c>
      <c r="I169" s="5">
        <v>40579</v>
      </c>
      <c r="J169" s="5">
        <v>4247</v>
      </c>
      <c r="K169" s="5">
        <v>5284</v>
      </c>
      <c r="L169" s="5">
        <v>9424</v>
      </c>
      <c r="M169" s="5">
        <v>19684</v>
      </c>
      <c r="N169" s="5">
        <v>1324</v>
      </c>
      <c r="O169" s="5">
        <v>144838</v>
      </c>
    </row>
    <row r="170" spans="1:15">
      <c r="A170" s="5">
        <v>1397</v>
      </c>
      <c r="B170" s="5">
        <v>4</v>
      </c>
      <c r="C170" s="5" t="s">
        <v>468</v>
      </c>
      <c r="D170" s="5" t="s">
        <v>469</v>
      </c>
      <c r="E170" s="5">
        <v>66669</v>
      </c>
      <c r="F170" s="5">
        <v>58494</v>
      </c>
      <c r="G170" s="5">
        <v>57615</v>
      </c>
      <c r="H170" s="5">
        <v>422</v>
      </c>
      <c r="I170" s="5">
        <v>457</v>
      </c>
      <c r="J170" s="5">
        <v>2247</v>
      </c>
      <c r="K170" s="5">
        <v>0</v>
      </c>
      <c r="L170" s="5">
        <v>570</v>
      </c>
      <c r="M170" s="5">
        <v>2450</v>
      </c>
      <c r="N170" s="5">
        <v>79</v>
      </c>
      <c r="O170" s="5">
        <v>2829</v>
      </c>
    </row>
    <row r="171" spans="1:15">
      <c r="A171" s="5">
        <v>1397</v>
      </c>
      <c r="B171" s="5">
        <v>9</v>
      </c>
      <c r="C171" s="5" t="s">
        <v>470</v>
      </c>
      <c r="D171" s="5" t="s">
        <v>471</v>
      </c>
      <c r="E171" s="5">
        <v>27834796</v>
      </c>
      <c r="F171" s="5">
        <v>27297776</v>
      </c>
      <c r="G171" s="5">
        <v>26865340</v>
      </c>
      <c r="H171" s="5">
        <v>285766</v>
      </c>
      <c r="I171" s="5">
        <v>146670</v>
      </c>
      <c r="J171" s="5">
        <v>77587</v>
      </c>
      <c r="K171" s="5">
        <v>51113</v>
      </c>
      <c r="L171" s="5">
        <v>64538</v>
      </c>
      <c r="M171" s="5">
        <v>95192</v>
      </c>
      <c r="N171" s="5">
        <v>11546</v>
      </c>
      <c r="O171" s="5">
        <v>237045</v>
      </c>
    </row>
    <row r="172" spans="1:15">
      <c r="A172" s="5">
        <v>1397</v>
      </c>
      <c r="B172" s="5">
        <v>3</v>
      </c>
      <c r="C172" s="5" t="s">
        <v>472</v>
      </c>
      <c r="D172" s="5" t="s">
        <v>473</v>
      </c>
      <c r="E172" s="5">
        <v>24656110</v>
      </c>
      <c r="F172" s="5">
        <v>23900255</v>
      </c>
      <c r="G172" s="5">
        <v>23613068</v>
      </c>
      <c r="H172" s="5">
        <v>115500</v>
      </c>
      <c r="I172" s="5">
        <v>171688</v>
      </c>
      <c r="J172" s="5">
        <v>49081</v>
      </c>
      <c r="K172" s="5">
        <v>19463</v>
      </c>
      <c r="L172" s="5">
        <v>67088</v>
      </c>
      <c r="M172" s="5">
        <v>211671</v>
      </c>
      <c r="N172" s="5">
        <v>12948</v>
      </c>
      <c r="O172" s="5">
        <v>395604</v>
      </c>
    </row>
    <row r="173" spans="1:15">
      <c r="A173" s="5">
        <v>1397</v>
      </c>
      <c r="B173" s="5">
        <v>4</v>
      </c>
      <c r="C173" s="5" t="s">
        <v>474</v>
      </c>
      <c r="D173" s="5" t="s">
        <v>475</v>
      </c>
      <c r="E173" s="5">
        <v>11393202</v>
      </c>
      <c r="F173" s="5">
        <v>11322495</v>
      </c>
      <c r="G173" s="5">
        <v>11298630</v>
      </c>
      <c r="H173" s="5">
        <v>5520</v>
      </c>
      <c r="I173" s="5">
        <v>18345</v>
      </c>
      <c r="J173" s="5">
        <v>2375</v>
      </c>
      <c r="K173" s="5">
        <v>2411</v>
      </c>
      <c r="L173" s="5">
        <v>23622</v>
      </c>
      <c r="M173" s="5">
        <v>21135</v>
      </c>
      <c r="N173" s="5">
        <v>1409</v>
      </c>
      <c r="O173" s="5">
        <v>19755</v>
      </c>
    </row>
    <row r="174" spans="1:15">
      <c r="A174" s="5">
        <v>1397</v>
      </c>
      <c r="B174" s="5">
        <v>4</v>
      </c>
      <c r="C174" s="5" t="s">
        <v>476</v>
      </c>
      <c r="D174" s="5" t="s">
        <v>477</v>
      </c>
      <c r="E174" s="5">
        <v>1534775</v>
      </c>
      <c r="F174" s="5">
        <v>1477758</v>
      </c>
      <c r="G174" s="5">
        <v>1447705</v>
      </c>
      <c r="H174" s="5">
        <v>4501</v>
      </c>
      <c r="I174" s="5">
        <v>25552</v>
      </c>
      <c r="J174" s="5">
        <v>2423</v>
      </c>
      <c r="K174" s="5">
        <v>3308</v>
      </c>
      <c r="L174" s="5">
        <v>15220</v>
      </c>
      <c r="M174" s="5">
        <v>21141</v>
      </c>
      <c r="N174" s="5">
        <v>819</v>
      </c>
      <c r="O174" s="5">
        <v>14105</v>
      </c>
    </row>
    <row r="175" spans="1:15">
      <c r="A175" s="5">
        <v>1397</v>
      </c>
      <c r="B175" s="5">
        <v>4</v>
      </c>
      <c r="C175" s="5" t="s">
        <v>478</v>
      </c>
      <c r="D175" s="5" t="s">
        <v>479</v>
      </c>
      <c r="E175" s="5">
        <v>524054</v>
      </c>
      <c r="F175" s="5">
        <v>510639</v>
      </c>
      <c r="G175" s="5">
        <v>469511</v>
      </c>
      <c r="H175" s="5">
        <v>40685</v>
      </c>
      <c r="I175" s="5">
        <v>442</v>
      </c>
      <c r="J175" s="5">
        <v>0</v>
      </c>
      <c r="K175" s="5">
        <v>0</v>
      </c>
      <c r="L175" s="5">
        <v>1197</v>
      </c>
      <c r="M175" s="5">
        <v>1525</v>
      </c>
      <c r="N175" s="5">
        <v>171</v>
      </c>
      <c r="O175" s="5">
        <v>10523</v>
      </c>
    </row>
    <row r="176" spans="1:15">
      <c r="A176" s="5">
        <v>1397</v>
      </c>
      <c r="B176" s="5">
        <v>4</v>
      </c>
      <c r="C176" s="5" t="s">
        <v>480</v>
      </c>
      <c r="D176" s="5" t="s">
        <v>481</v>
      </c>
      <c r="E176" s="5">
        <v>5219327</v>
      </c>
      <c r="F176" s="5">
        <v>4881998</v>
      </c>
      <c r="G176" s="5">
        <v>4809736</v>
      </c>
      <c r="H176" s="5">
        <v>4964</v>
      </c>
      <c r="I176" s="5">
        <v>67298</v>
      </c>
      <c r="J176" s="5">
        <v>6972</v>
      </c>
      <c r="K176" s="5">
        <v>2225</v>
      </c>
      <c r="L176" s="5">
        <v>11798</v>
      </c>
      <c r="M176" s="5">
        <v>52058</v>
      </c>
      <c r="N176" s="5">
        <v>2233</v>
      </c>
      <c r="O176" s="5">
        <v>262044</v>
      </c>
    </row>
    <row r="177" spans="1:15">
      <c r="A177" s="5">
        <v>1397</v>
      </c>
      <c r="B177" s="5">
        <v>4</v>
      </c>
      <c r="C177" s="5" t="s">
        <v>482</v>
      </c>
      <c r="D177" s="5" t="s">
        <v>483</v>
      </c>
      <c r="E177" s="5">
        <v>1590373</v>
      </c>
      <c r="F177" s="5">
        <v>1558917</v>
      </c>
      <c r="G177" s="5">
        <v>1500693</v>
      </c>
      <c r="H177" s="5">
        <v>22621</v>
      </c>
      <c r="I177" s="5">
        <v>35603</v>
      </c>
      <c r="J177" s="5">
        <v>8799</v>
      </c>
      <c r="K177" s="5">
        <v>1636</v>
      </c>
      <c r="L177" s="5">
        <v>4010</v>
      </c>
      <c r="M177" s="5">
        <v>8212</v>
      </c>
      <c r="N177" s="5">
        <v>1784</v>
      </c>
      <c r="O177" s="5">
        <v>7014</v>
      </c>
    </row>
    <row r="178" spans="1:15">
      <c r="A178" s="5">
        <v>1397</v>
      </c>
      <c r="B178" s="5">
        <v>4</v>
      </c>
      <c r="C178" s="5" t="s">
        <v>484</v>
      </c>
      <c r="D178" s="5" t="s">
        <v>485</v>
      </c>
      <c r="E178" s="5">
        <v>140912</v>
      </c>
      <c r="F178" s="5">
        <v>137263</v>
      </c>
      <c r="G178" s="5">
        <v>135106</v>
      </c>
      <c r="H178" s="5">
        <v>0</v>
      </c>
      <c r="I178" s="5">
        <v>2157</v>
      </c>
      <c r="J178" s="5">
        <v>0</v>
      </c>
      <c r="K178" s="5">
        <v>308</v>
      </c>
      <c r="L178" s="5">
        <v>592</v>
      </c>
      <c r="M178" s="5">
        <v>1701</v>
      </c>
      <c r="N178" s="5">
        <v>925</v>
      </c>
      <c r="O178" s="5">
        <v>123</v>
      </c>
    </row>
    <row r="179" spans="1:15">
      <c r="A179" s="5">
        <v>1397</v>
      </c>
      <c r="B179" s="5">
        <v>4</v>
      </c>
      <c r="C179" s="5" t="s">
        <v>486</v>
      </c>
      <c r="D179" s="5" t="s">
        <v>487</v>
      </c>
      <c r="E179" s="5">
        <v>4253468</v>
      </c>
      <c r="F179" s="5">
        <v>4011185</v>
      </c>
      <c r="G179" s="5">
        <v>3951686</v>
      </c>
      <c r="H179" s="5">
        <v>37208</v>
      </c>
      <c r="I179" s="5">
        <v>22291</v>
      </c>
      <c r="J179" s="5">
        <v>28512</v>
      </c>
      <c r="K179" s="5">
        <v>9574</v>
      </c>
      <c r="L179" s="5">
        <v>10650</v>
      </c>
      <c r="M179" s="5">
        <v>105899</v>
      </c>
      <c r="N179" s="5">
        <v>5606</v>
      </c>
      <c r="O179" s="5">
        <v>82041</v>
      </c>
    </row>
    <row r="180" spans="1:15">
      <c r="A180" s="5">
        <v>1397</v>
      </c>
      <c r="B180" s="5">
        <v>2</v>
      </c>
      <c r="C180" s="5" t="s">
        <v>488</v>
      </c>
      <c r="D180" s="5" t="s">
        <v>489</v>
      </c>
      <c r="E180" s="5">
        <v>565065310</v>
      </c>
      <c r="F180" s="5">
        <v>551780585</v>
      </c>
      <c r="G180" s="5">
        <v>547090278</v>
      </c>
      <c r="H180" s="5">
        <v>1246525</v>
      </c>
      <c r="I180" s="5">
        <v>3443782</v>
      </c>
      <c r="J180" s="5">
        <v>622825</v>
      </c>
      <c r="K180" s="5">
        <v>646886</v>
      </c>
      <c r="L180" s="5">
        <v>610402</v>
      </c>
      <c r="M180" s="5">
        <v>1317267</v>
      </c>
      <c r="N180" s="5">
        <v>67154</v>
      </c>
      <c r="O180" s="5">
        <v>10020191</v>
      </c>
    </row>
    <row r="181" spans="1:15">
      <c r="A181" s="5">
        <v>1397</v>
      </c>
      <c r="B181" s="5">
        <v>3</v>
      </c>
      <c r="C181" s="5" t="s">
        <v>490</v>
      </c>
      <c r="D181" s="5" t="s">
        <v>491</v>
      </c>
      <c r="E181" s="5">
        <v>397377604</v>
      </c>
      <c r="F181" s="5">
        <v>388118752</v>
      </c>
      <c r="G181" s="5">
        <v>386242575</v>
      </c>
      <c r="H181" s="5">
        <v>9080</v>
      </c>
      <c r="I181" s="5">
        <v>1867097</v>
      </c>
      <c r="J181" s="5">
        <v>213055</v>
      </c>
      <c r="K181" s="5">
        <v>31694</v>
      </c>
      <c r="L181" s="5">
        <v>355290</v>
      </c>
      <c r="M181" s="5">
        <v>470694</v>
      </c>
      <c r="N181" s="5">
        <v>18840</v>
      </c>
      <c r="O181" s="5">
        <v>8169280</v>
      </c>
    </row>
    <row r="182" spans="1:15">
      <c r="A182" s="5">
        <v>1397</v>
      </c>
      <c r="B182" s="5">
        <v>4</v>
      </c>
      <c r="C182" s="5" t="s">
        <v>492</v>
      </c>
      <c r="D182" s="5" t="s">
        <v>491</v>
      </c>
      <c r="E182" s="5">
        <v>397377604</v>
      </c>
      <c r="F182" s="5">
        <v>388118752</v>
      </c>
      <c r="G182" s="5">
        <v>386242575</v>
      </c>
      <c r="H182" s="5">
        <v>9080</v>
      </c>
      <c r="I182" s="5">
        <v>1867097</v>
      </c>
      <c r="J182" s="5">
        <v>213055</v>
      </c>
      <c r="K182" s="5">
        <v>31694</v>
      </c>
      <c r="L182" s="5">
        <v>355290</v>
      </c>
      <c r="M182" s="5">
        <v>470694</v>
      </c>
      <c r="N182" s="5">
        <v>18840</v>
      </c>
      <c r="O182" s="5">
        <v>8169280</v>
      </c>
    </row>
    <row r="183" spans="1:15">
      <c r="A183" s="5">
        <v>1397</v>
      </c>
      <c r="B183" s="5">
        <v>3</v>
      </c>
      <c r="C183" s="5" t="s">
        <v>493</v>
      </c>
      <c r="D183" s="5" t="s">
        <v>494</v>
      </c>
      <c r="E183" s="5">
        <v>4630474</v>
      </c>
      <c r="F183" s="5">
        <v>4444598</v>
      </c>
      <c r="G183" s="5">
        <v>4390452</v>
      </c>
      <c r="H183" s="5">
        <v>7038</v>
      </c>
      <c r="I183" s="5">
        <v>47108</v>
      </c>
      <c r="J183" s="5">
        <v>13766</v>
      </c>
      <c r="K183" s="5">
        <v>9692</v>
      </c>
      <c r="L183" s="5">
        <v>15673</v>
      </c>
      <c r="M183" s="5">
        <v>39278</v>
      </c>
      <c r="N183" s="5">
        <v>3916</v>
      </c>
      <c r="O183" s="5">
        <v>103551</v>
      </c>
    </row>
    <row r="184" spans="1:15">
      <c r="A184" s="5">
        <v>1397</v>
      </c>
      <c r="B184" s="5">
        <v>4</v>
      </c>
      <c r="C184" s="5" t="s">
        <v>495</v>
      </c>
      <c r="D184" s="5" t="s">
        <v>494</v>
      </c>
      <c r="E184" s="5">
        <v>4630474</v>
      </c>
      <c r="F184" s="5">
        <v>4444598</v>
      </c>
      <c r="G184" s="5">
        <v>4390452</v>
      </c>
      <c r="H184" s="5">
        <v>7038</v>
      </c>
      <c r="I184" s="5">
        <v>47108</v>
      </c>
      <c r="J184" s="5">
        <v>13766</v>
      </c>
      <c r="K184" s="5">
        <v>9692</v>
      </c>
      <c r="L184" s="5">
        <v>15673</v>
      </c>
      <c r="M184" s="5">
        <v>39278</v>
      </c>
      <c r="N184" s="5">
        <v>3916</v>
      </c>
      <c r="O184" s="5">
        <v>103551</v>
      </c>
    </row>
    <row r="185" spans="1:15">
      <c r="A185" s="5">
        <v>1397</v>
      </c>
      <c r="B185" s="5">
        <v>3</v>
      </c>
      <c r="C185" s="5" t="s">
        <v>496</v>
      </c>
      <c r="D185" s="5" t="s">
        <v>497</v>
      </c>
      <c r="E185" s="5">
        <v>163057231</v>
      </c>
      <c r="F185" s="5">
        <v>159217236</v>
      </c>
      <c r="G185" s="5">
        <v>156457252</v>
      </c>
      <c r="H185" s="5">
        <v>1230407</v>
      </c>
      <c r="I185" s="5">
        <v>1529577</v>
      </c>
      <c r="J185" s="5">
        <v>396005</v>
      </c>
      <c r="K185" s="5">
        <v>605500</v>
      </c>
      <c r="L185" s="5">
        <v>239439</v>
      </c>
      <c r="M185" s="5">
        <v>807295</v>
      </c>
      <c r="N185" s="5">
        <v>44398</v>
      </c>
      <c r="O185" s="5">
        <v>1747359</v>
      </c>
    </row>
    <row r="186" spans="1:15">
      <c r="A186" s="5">
        <v>1397</v>
      </c>
      <c r="B186" s="5">
        <v>4</v>
      </c>
      <c r="C186" s="5" t="s">
        <v>498</v>
      </c>
      <c r="D186" s="5" t="s">
        <v>497</v>
      </c>
      <c r="E186" s="5">
        <v>163057231</v>
      </c>
      <c r="F186" s="5">
        <v>159217236</v>
      </c>
      <c r="G186" s="5">
        <v>156457252</v>
      </c>
      <c r="H186" s="5">
        <v>1230407</v>
      </c>
      <c r="I186" s="5">
        <v>1529577</v>
      </c>
      <c r="J186" s="5">
        <v>396005</v>
      </c>
      <c r="K186" s="5">
        <v>605500</v>
      </c>
      <c r="L186" s="5">
        <v>239439</v>
      </c>
      <c r="M186" s="5">
        <v>807295</v>
      </c>
      <c r="N186" s="5">
        <v>44398</v>
      </c>
      <c r="O186" s="5">
        <v>1747359</v>
      </c>
    </row>
    <row r="187" spans="1:15">
      <c r="A187" s="5">
        <v>1397</v>
      </c>
      <c r="B187" s="5">
        <v>2</v>
      </c>
      <c r="C187" s="5" t="s">
        <v>499</v>
      </c>
      <c r="D187" s="5" t="s">
        <v>500</v>
      </c>
      <c r="E187" s="5">
        <v>30175801</v>
      </c>
      <c r="F187" s="5">
        <v>21076171</v>
      </c>
      <c r="G187" s="5">
        <v>20576125</v>
      </c>
      <c r="H187" s="5">
        <v>142289</v>
      </c>
      <c r="I187" s="5">
        <v>357758</v>
      </c>
      <c r="J187" s="5">
        <v>46637</v>
      </c>
      <c r="K187" s="5">
        <v>8722</v>
      </c>
      <c r="L187" s="5">
        <v>333973</v>
      </c>
      <c r="M187" s="5">
        <v>279288</v>
      </c>
      <c r="N187" s="5">
        <v>13285</v>
      </c>
      <c r="O187" s="5">
        <v>8417725</v>
      </c>
    </row>
    <row r="188" spans="1:15">
      <c r="A188" s="5">
        <v>1397</v>
      </c>
      <c r="B188" s="5">
        <v>3</v>
      </c>
      <c r="C188" s="5" t="s">
        <v>501</v>
      </c>
      <c r="D188" s="5" t="s">
        <v>502</v>
      </c>
      <c r="E188" s="5">
        <v>13054681</v>
      </c>
      <c r="F188" s="5">
        <v>5356845</v>
      </c>
      <c r="G188" s="5">
        <v>5304739</v>
      </c>
      <c r="H188" s="5">
        <v>33278</v>
      </c>
      <c r="I188" s="5">
        <v>18828</v>
      </c>
      <c r="J188" s="5">
        <v>879</v>
      </c>
      <c r="K188" s="5">
        <v>1112</v>
      </c>
      <c r="L188" s="5">
        <v>50327</v>
      </c>
      <c r="M188" s="5">
        <v>45398</v>
      </c>
      <c r="N188" s="5">
        <v>4279</v>
      </c>
      <c r="O188" s="5">
        <v>7595842</v>
      </c>
    </row>
    <row r="189" spans="1:15">
      <c r="A189" s="5">
        <v>1397</v>
      </c>
      <c r="B189" s="5">
        <v>4</v>
      </c>
      <c r="C189" s="5" t="s">
        <v>503</v>
      </c>
      <c r="D189" s="5" t="s">
        <v>504</v>
      </c>
      <c r="E189" s="5">
        <v>13053324</v>
      </c>
      <c r="F189" s="5">
        <v>5356768</v>
      </c>
      <c r="G189" s="5">
        <v>5304662</v>
      </c>
      <c r="H189" s="5">
        <v>33278</v>
      </c>
      <c r="I189" s="5">
        <v>18828</v>
      </c>
      <c r="J189" s="5">
        <v>879</v>
      </c>
      <c r="K189" s="5">
        <v>1011</v>
      </c>
      <c r="L189" s="5">
        <v>49556</v>
      </c>
      <c r="M189" s="5">
        <v>45067</v>
      </c>
      <c r="N189" s="5">
        <v>4279</v>
      </c>
      <c r="O189" s="5">
        <v>7595765</v>
      </c>
    </row>
    <row r="190" spans="1:15">
      <c r="A190" s="5">
        <v>1397</v>
      </c>
      <c r="B190" s="5">
        <v>4</v>
      </c>
      <c r="C190" s="5" t="s">
        <v>505</v>
      </c>
      <c r="D190" s="5" t="s">
        <v>506</v>
      </c>
      <c r="E190" s="5">
        <v>1358</v>
      </c>
      <c r="F190" s="5">
        <v>77</v>
      </c>
      <c r="G190" s="5">
        <v>77</v>
      </c>
      <c r="H190" s="5">
        <v>0</v>
      </c>
      <c r="I190" s="5">
        <v>0</v>
      </c>
      <c r="J190" s="5">
        <v>0</v>
      </c>
      <c r="K190" s="5">
        <v>101</v>
      </c>
      <c r="L190" s="5">
        <v>771</v>
      </c>
      <c r="M190" s="5">
        <v>331</v>
      </c>
      <c r="N190" s="5">
        <v>0</v>
      </c>
      <c r="O190" s="5">
        <v>77</v>
      </c>
    </row>
    <row r="191" spans="1:15">
      <c r="A191" s="5">
        <v>1397</v>
      </c>
      <c r="B191" s="5">
        <v>3</v>
      </c>
      <c r="C191" s="5" t="s">
        <v>507</v>
      </c>
      <c r="D191" s="5" t="s">
        <v>508</v>
      </c>
      <c r="E191" s="5">
        <v>6764553</v>
      </c>
      <c r="F191" s="5">
        <v>5778758</v>
      </c>
      <c r="G191" s="5">
        <v>5600211</v>
      </c>
      <c r="H191" s="5">
        <v>3664</v>
      </c>
      <c r="I191" s="5">
        <v>174882</v>
      </c>
      <c r="J191" s="5">
        <v>34536</v>
      </c>
      <c r="K191" s="5">
        <v>5495</v>
      </c>
      <c r="L191" s="5">
        <v>240294</v>
      </c>
      <c r="M191" s="5">
        <v>30800</v>
      </c>
      <c r="N191" s="5">
        <v>5970</v>
      </c>
      <c r="O191" s="5">
        <v>668701</v>
      </c>
    </row>
    <row r="192" spans="1:15">
      <c r="A192" s="5">
        <v>1397</v>
      </c>
      <c r="B192" s="5">
        <v>4</v>
      </c>
      <c r="C192" s="5" t="s">
        <v>509</v>
      </c>
      <c r="D192" s="5" t="s">
        <v>508</v>
      </c>
      <c r="E192" s="5">
        <v>6764553</v>
      </c>
      <c r="F192" s="5">
        <v>5778758</v>
      </c>
      <c r="G192" s="5">
        <v>5600211</v>
      </c>
      <c r="H192" s="5">
        <v>3664</v>
      </c>
      <c r="I192" s="5">
        <v>174882</v>
      </c>
      <c r="J192" s="5">
        <v>34536</v>
      </c>
      <c r="K192" s="5">
        <v>5495</v>
      </c>
      <c r="L192" s="5">
        <v>240294</v>
      </c>
      <c r="M192" s="5">
        <v>30800</v>
      </c>
      <c r="N192" s="5">
        <v>5970</v>
      </c>
      <c r="O192" s="5">
        <v>668701</v>
      </c>
    </row>
    <row r="193" spans="1:15">
      <c r="A193" s="5">
        <v>1397</v>
      </c>
      <c r="B193" s="5">
        <v>3</v>
      </c>
      <c r="C193" s="5" t="s">
        <v>510</v>
      </c>
      <c r="D193" s="5" t="s">
        <v>511</v>
      </c>
      <c r="E193" s="5">
        <v>10356567</v>
      </c>
      <c r="F193" s="5">
        <v>9940569</v>
      </c>
      <c r="G193" s="5">
        <v>9671175</v>
      </c>
      <c r="H193" s="5">
        <v>105346</v>
      </c>
      <c r="I193" s="5">
        <v>164048</v>
      </c>
      <c r="J193" s="5">
        <v>11223</v>
      </c>
      <c r="K193" s="5">
        <v>2114</v>
      </c>
      <c r="L193" s="5">
        <v>43353</v>
      </c>
      <c r="M193" s="5">
        <v>203091</v>
      </c>
      <c r="N193" s="5">
        <v>3036</v>
      </c>
      <c r="O193" s="5">
        <v>153182</v>
      </c>
    </row>
    <row r="194" spans="1:15">
      <c r="A194" s="5">
        <v>1397</v>
      </c>
      <c r="B194" s="5">
        <v>4</v>
      </c>
      <c r="C194" s="5" t="s">
        <v>512</v>
      </c>
      <c r="D194" s="5" t="s">
        <v>513</v>
      </c>
      <c r="E194" s="5">
        <v>7417588</v>
      </c>
      <c r="F194" s="5">
        <v>7375186</v>
      </c>
      <c r="G194" s="5">
        <v>7128403</v>
      </c>
      <c r="H194" s="5">
        <v>86823</v>
      </c>
      <c r="I194" s="5">
        <v>159961</v>
      </c>
      <c r="J194" s="5">
        <v>5617</v>
      </c>
      <c r="K194" s="5">
        <v>138</v>
      </c>
      <c r="L194" s="5">
        <v>7019</v>
      </c>
      <c r="M194" s="5">
        <v>9699</v>
      </c>
      <c r="N194" s="5">
        <v>1185</v>
      </c>
      <c r="O194" s="5">
        <v>18745</v>
      </c>
    </row>
    <row r="195" spans="1:15">
      <c r="A195" s="5">
        <v>1397</v>
      </c>
      <c r="B195" s="5">
        <v>4</v>
      </c>
      <c r="C195" s="5" t="s">
        <v>514</v>
      </c>
      <c r="D195" s="5" t="s">
        <v>515</v>
      </c>
      <c r="E195" s="5">
        <v>113767</v>
      </c>
      <c r="F195" s="5">
        <v>107176</v>
      </c>
      <c r="G195" s="5">
        <v>104009</v>
      </c>
      <c r="H195" s="5">
        <v>2850</v>
      </c>
      <c r="I195" s="5">
        <v>316</v>
      </c>
      <c r="J195" s="5">
        <v>1713</v>
      </c>
      <c r="K195" s="5">
        <v>0</v>
      </c>
      <c r="L195" s="5">
        <v>550</v>
      </c>
      <c r="M195" s="5">
        <v>2187</v>
      </c>
      <c r="N195" s="5">
        <v>10</v>
      </c>
      <c r="O195" s="5">
        <v>2131</v>
      </c>
    </row>
    <row r="196" spans="1:15">
      <c r="A196" s="5">
        <v>1397</v>
      </c>
      <c r="B196" s="5">
        <v>4</v>
      </c>
      <c r="C196" s="5" t="s">
        <v>516</v>
      </c>
      <c r="D196" s="5" t="s">
        <v>511</v>
      </c>
      <c r="E196" s="5">
        <v>2825212</v>
      </c>
      <c r="F196" s="5">
        <v>2458207</v>
      </c>
      <c r="G196" s="5">
        <v>2438763</v>
      </c>
      <c r="H196" s="5">
        <v>15673</v>
      </c>
      <c r="I196" s="5">
        <v>3771</v>
      </c>
      <c r="J196" s="5">
        <v>3893</v>
      </c>
      <c r="K196" s="5">
        <v>1976</v>
      </c>
      <c r="L196" s="5">
        <v>35784</v>
      </c>
      <c r="M196" s="5">
        <v>191204</v>
      </c>
      <c r="N196" s="5">
        <v>1841</v>
      </c>
      <c r="O196" s="5">
        <v>132307</v>
      </c>
    </row>
    <row r="197" spans="1:15">
      <c r="A197" s="5">
        <v>1397</v>
      </c>
      <c r="B197" s="5">
        <v>2</v>
      </c>
      <c r="C197" s="5" t="s">
        <v>517</v>
      </c>
      <c r="D197" s="5" t="s">
        <v>518</v>
      </c>
      <c r="E197" s="5">
        <v>11502211</v>
      </c>
      <c r="F197" s="5">
        <v>11165405</v>
      </c>
      <c r="G197" s="5">
        <v>10914675</v>
      </c>
      <c r="H197" s="5">
        <v>115074</v>
      </c>
      <c r="I197" s="5">
        <v>135656</v>
      </c>
      <c r="J197" s="5">
        <v>47797</v>
      </c>
      <c r="K197" s="5">
        <v>38253</v>
      </c>
      <c r="L197" s="5">
        <v>44965</v>
      </c>
      <c r="M197" s="5">
        <v>105466</v>
      </c>
      <c r="N197" s="5">
        <v>4430</v>
      </c>
      <c r="O197" s="5">
        <v>95895</v>
      </c>
    </row>
    <row r="198" spans="1:15">
      <c r="A198" s="5">
        <v>1397</v>
      </c>
      <c r="B198" s="5">
        <v>3</v>
      </c>
      <c r="C198" s="5" t="s">
        <v>519</v>
      </c>
      <c r="D198" s="5" t="s">
        <v>518</v>
      </c>
      <c r="E198" s="5">
        <v>11502211</v>
      </c>
      <c r="F198" s="5">
        <v>11165405</v>
      </c>
      <c r="G198" s="5">
        <v>10914675</v>
      </c>
      <c r="H198" s="5">
        <v>115074</v>
      </c>
      <c r="I198" s="5">
        <v>135656</v>
      </c>
      <c r="J198" s="5">
        <v>47797</v>
      </c>
      <c r="K198" s="5">
        <v>38253</v>
      </c>
      <c r="L198" s="5">
        <v>44965</v>
      </c>
      <c r="M198" s="5">
        <v>105466</v>
      </c>
      <c r="N198" s="5">
        <v>4430</v>
      </c>
      <c r="O198" s="5">
        <v>95895</v>
      </c>
    </row>
    <row r="199" spans="1:15">
      <c r="A199" s="5">
        <v>1397</v>
      </c>
      <c r="B199" s="5">
        <v>4</v>
      </c>
      <c r="C199" s="5" t="s">
        <v>520</v>
      </c>
      <c r="D199" s="5" t="s">
        <v>518</v>
      </c>
      <c r="E199" s="5">
        <v>11502211</v>
      </c>
      <c r="F199" s="5">
        <v>11165405</v>
      </c>
      <c r="G199" s="5">
        <v>10914675</v>
      </c>
      <c r="H199" s="5">
        <v>115074</v>
      </c>
      <c r="I199" s="5">
        <v>135656</v>
      </c>
      <c r="J199" s="5">
        <v>47797</v>
      </c>
      <c r="K199" s="5">
        <v>38253</v>
      </c>
      <c r="L199" s="5">
        <v>44965</v>
      </c>
      <c r="M199" s="5">
        <v>105466</v>
      </c>
      <c r="N199" s="5">
        <v>4430</v>
      </c>
      <c r="O199" s="5">
        <v>95895</v>
      </c>
    </row>
    <row r="200" spans="1:15">
      <c r="A200" s="5">
        <v>1397</v>
      </c>
      <c r="B200" s="5">
        <v>2</v>
      </c>
      <c r="C200" s="5" t="s">
        <v>521</v>
      </c>
      <c r="D200" s="5" t="s">
        <v>522</v>
      </c>
      <c r="E200" s="5">
        <v>14480046</v>
      </c>
      <c r="F200" s="5">
        <v>14013274</v>
      </c>
      <c r="G200" s="5">
        <v>13092235</v>
      </c>
      <c r="H200" s="5">
        <v>763129</v>
      </c>
      <c r="I200" s="5">
        <v>157911</v>
      </c>
      <c r="J200" s="5">
        <v>56145</v>
      </c>
      <c r="K200" s="5">
        <v>105759</v>
      </c>
      <c r="L200" s="5">
        <v>26646</v>
      </c>
      <c r="M200" s="5">
        <v>93177</v>
      </c>
      <c r="N200" s="5">
        <v>40492</v>
      </c>
      <c r="O200" s="5">
        <v>144553</v>
      </c>
    </row>
    <row r="201" spans="1:15">
      <c r="A201" s="5">
        <v>1397</v>
      </c>
      <c r="B201" s="5">
        <v>3</v>
      </c>
      <c r="C201" s="5" t="s">
        <v>523</v>
      </c>
      <c r="D201" s="5" t="s">
        <v>524</v>
      </c>
      <c r="E201" s="5">
        <v>358993</v>
      </c>
      <c r="F201" s="5">
        <v>357625</v>
      </c>
      <c r="G201" s="5">
        <v>357236</v>
      </c>
      <c r="H201" s="5">
        <v>248</v>
      </c>
      <c r="I201" s="5">
        <v>141</v>
      </c>
      <c r="J201" s="5">
        <v>0</v>
      </c>
      <c r="K201" s="5">
        <v>0</v>
      </c>
      <c r="L201" s="5">
        <v>174</v>
      </c>
      <c r="M201" s="5">
        <v>812</v>
      </c>
      <c r="N201" s="5">
        <v>110</v>
      </c>
      <c r="O201" s="5">
        <v>272</v>
      </c>
    </row>
    <row r="202" spans="1:15">
      <c r="A202" s="5">
        <v>1397</v>
      </c>
      <c r="B202" s="5">
        <v>9</v>
      </c>
      <c r="C202" s="5" t="s">
        <v>525</v>
      </c>
      <c r="D202" s="5" t="s">
        <v>526</v>
      </c>
      <c r="E202" s="5">
        <v>358993</v>
      </c>
      <c r="F202" s="5">
        <v>357625</v>
      </c>
      <c r="G202" s="5">
        <v>357236</v>
      </c>
      <c r="H202" s="5">
        <v>248</v>
      </c>
      <c r="I202" s="5">
        <v>141</v>
      </c>
      <c r="J202" s="5">
        <v>0</v>
      </c>
      <c r="K202" s="5">
        <v>0</v>
      </c>
      <c r="L202" s="5">
        <v>174</v>
      </c>
      <c r="M202" s="5">
        <v>812</v>
      </c>
      <c r="N202" s="5">
        <v>110</v>
      </c>
      <c r="O202" s="5">
        <v>272</v>
      </c>
    </row>
    <row r="203" spans="1:15">
      <c r="A203" s="5">
        <v>1397</v>
      </c>
      <c r="B203" s="5">
        <v>3</v>
      </c>
      <c r="C203" s="5" t="s">
        <v>527</v>
      </c>
      <c r="D203" s="5" t="s">
        <v>528</v>
      </c>
      <c r="E203" s="5">
        <v>117763</v>
      </c>
      <c r="F203" s="5">
        <v>110703</v>
      </c>
      <c r="G203" s="5">
        <v>108338</v>
      </c>
      <c r="H203" s="5">
        <v>802</v>
      </c>
      <c r="I203" s="5">
        <v>1563</v>
      </c>
      <c r="J203" s="5">
        <v>0</v>
      </c>
      <c r="K203" s="5">
        <v>500</v>
      </c>
      <c r="L203" s="5">
        <v>1474</v>
      </c>
      <c r="M203" s="5">
        <v>4150</v>
      </c>
      <c r="N203" s="5">
        <v>481</v>
      </c>
      <c r="O203" s="5">
        <v>455</v>
      </c>
    </row>
    <row r="204" spans="1:15">
      <c r="A204" s="5">
        <v>1397</v>
      </c>
      <c r="B204" s="5">
        <v>4</v>
      </c>
      <c r="C204" s="5" t="s">
        <v>529</v>
      </c>
      <c r="D204" s="5" t="s">
        <v>528</v>
      </c>
      <c r="E204" s="5">
        <v>117763</v>
      </c>
      <c r="F204" s="5">
        <v>110703</v>
      </c>
      <c r="G204" s="5">
        <v>108338</v>
      </c>
      <c r="H204" s="5">
        <v>802</v>
      </c>
      <c r="I204" s="5">
        <v>1563</v>
      </c>
      <c r="J204" s="5">
        <v>0</v>
      </c>
      <c r="K204" s="5">
        <v>500</v>
      </c>
      <c r="L204" s="5">
        <v>1474</v>
      </c>
      <c r="M204" s="5">
        <v>4150</v>
      </c>
      <c r="N204" s="5">
        <v>481</v>
      </c>
      <c r="O204" s="5">
        <v>455</v>
      </c>
    </row>
    <row r="205" spans="1:15">
      <c r="A205" s="5">
        <v>1397</v>
      </c>
      <c r="B205" s="5">
        <v>3</v>
      </c>
      <c r="C205" s="5" t="s">
        <v>530</v>
      </c>
      <c r="D205" s="5" t="s">
        <v>531</v>
      </c>
      <c r="E205" s="5">
        <v>533151</v>
      </c>
      <c r="F205" s="5">
        <v>523662</v>
      </c>
      <c r="G205" s="5">
        <v>507031</v>
      </c>
      <c r="H205" s="5">
        <v>13694</v>
      </c>
      <c r="I205" s="5">
        <v>2937</v>
      </c>
      <c r="J205" s="5">
        <v>817</v>
      </c>
      <c r="K205" s="5">
        <v>50</v>
      </c>
      <c r="L205" s="5">
        <v>1775</v>
      </c>
      <c r="M205" s="5">
        <v>3700</v>
      </c>
      <c r="N205" s="5">
        <v>300</v>
      </c>
      <c r="O205" s="5">
        <v>2847</v>
      </c>
    </row>
    <row r="206" spans="1:15">
      <c r="A206" s="5">
        <v>1397</v>
      </c>
      <c r="B206" s="5">
        <v>4</v>
      </c>
      <c r="C206" s="5" t="s">
        <v>532</v>
      </c>
      <c r="D206" s="5" t="s">
        <v>531</v>
      </c>
      <c r="E206" s="5">
        <v>533151</v>
      </c>
      <c r="F206" s="5">
        <v>523662</v>
      </c>
      <c r="G206" s="5">
        <v>507031</v>
      </c>
      <c r="H206" s="5">
        <v>13694</v>
      </c>
      <c r="I206" s="5">
        <v>2937</v>
      </c>
      <c r="J206" s="5">
        <v>817</v>
      </c>
      <c r="K206" s="5">
        <v>50</v>
      </c>
      <c r="L206" s="5">
        <v>1775</v>
      </c>
      <c r="M206" s="5">
        <v>3700</v>
      </c>
      <c r="N206" s="5">
        <v>300</v>
      </c>
      <c r="O206" s="5">
        <v>2847</v>
      </c>
    </row>
    <row r="207" spans="1:15">
      <c r="A207" s="5">
        <v>1397</v>
      </c>
      <c r="B207" s="5">
        <v>3</v>
      </c>
      <c r="C207" s="5" t="s">
        <v>533</v>
      </c>
      <c r="D207" s="5" t="s">
        <v>534</v>
      </c>
      <c r="E207" s="5">
        <v>12525284</v>
      </c>
      <c r="F207" s="5">
        <v>12111227</v>
      </c>
      <c r="G207" s="5">
        <v>11294218</v>
      </c>
      <c r="H207" s="5">
        <v>680997</v>
      </c>
      <c r="I207" s="5">
        <v>136012</v>
      </c>
      <c r="J207" s="5">
        <v>50173</v>
      </c>
      <c r="K207" s="5">
        <v>95612</v>
      </c>
      <c r="L207" s="5">
        <v>19613</v>
      </c>
      <c r="M207" s="5">
        <v>73953</v>
      </c>
      <c r="N207" s="5">
        <v>38239</v>
      </c>
      <c r="O207" s="5">
        <v>136469</v>
      </c>
    </row>
    <row r="208" spans="1:15">
      <c r="A208" s="5">
        <v>1397</v>
      </c>
      <c r="B208" s="5">
        <v>4</v>
      </c>
      <c r="C208" s="5" t="s">
        <v>535</v>
      </c>
      <c r="D208" s="5" t="s">
        <v>534</v>
      </c>
      <c r="E208" s="5">
        <v>12525284</v>
      </c>
      <c r="F208" s="5">
        <v>12111227</v>
      </c>
      <c r="G208" s="5">
        <v>11294218</v>
      </c>
      <c r="H208" s="5">
        <v>680997</v>
      </c>
      <c r="I208" s="5">
        <v>136012</v>
      </c>
      <c r="J208" s="5">
        <v>50173</v>
      </c>
      <c r="K208" s="5">
        <v>95612</v>
      </c>
      <c r="L208" s="5">
        <v>19613</v>
      </c>
      <c r="M208" s="5">
        <v>73953</v>
      </c>
      <c r="N208" s="5">
        <v>38239</v>
      </c>
      <c r="O208" s="5">
        <v>136469</v>
      </c>
    </row>
    <row r="209" spans="1:15">
      <c r="A209" s="5">
        <v>1397</v>
      </c>
      <c r="B209" s="5">
        <v>7</v>
      </c>
      <c r="C209" s="5" t="s">
        <v>536</v>
      </c>
      <c r="D209" s="5" t="s">
        <v>537</v>
      </c>
      <c r="E209" s="5">
        <v>944855</v>
      </c>
      <c r="F209" s="5">
        <v>910058</v>
      </c>
      <c r="G209" s="5">
        <v>825412</v>
      </c>
      <c r="H209" s="5">
        <v>67388</v>
      </c>
      <c r="I209" s="5">
        <v>17257</v>
      </c>
      <c r="J209" s="5">
        <v>5155</v>
      </c>
      <c r="K209" s="5">
        <v>9597</v>
      </c>
      <c r="L209" s="5">
        <v>3610</v>
      </c>
      <c r="M209" s="5">
        <v>10562</v>
      </c>
      <c r="N209" s="5">
        <v>1362</v>
      </c>
      <c r="O209" s="5">
        <v>4510</v>
      </c>
    </row>
    <row r="210" spans="1:15">
      <c r="A210" s="5">
        <v>1397</v>
      </c>
      <c r="B210" s="5">
        <v>9</v>
      </c>
      <c r="C210" s="5" t="s">
        <v>538</v>
      </c>
      <c r="D210" s="5" t="s">
        <v>537</v>
      </c>
      <c r="E210" s="5">
        <v>944855</v>
      </c>
      <c r="F210" s="5">
        <v>910058</v>
      </c>
      <c r="G210" s="5">
        <v>825412</v>
      </c>
      <c r="H210" s="5">
        <v>67388</v>
      </c>
      <c r="I210" s="5">
        <v>17257</v>
      </c>
      <c r="J210" s="5">
        <v>5155</v>
      </c>
      <c r="K210" s="5">
        <v>9597</v>
      </c>
      <c r="L210" s="5">
        <v>3610</v>
      </c>
      <c r="M210" s="5">
        <v>10562</v>
      </c>
      <c r="N210" s="5">
        <v>1362</v>
      </c>
      <c r="O210" s="5">
        <v>4510</v>
      </c>
    </row>
    <row r="211" spans="1:15">
      <c r="A211" s="5">
        <v>1397</v>
      </c>
      <c r="B211" s="5">
        <v>2</v>
      </c>
      <c r="C211" s="5" t="s">
        <v>539</v>
      </c>
      <c r="D211" s="5" t="s">
        <v>540</v>
      </c>
      <c r="E211" s="5">
        <v>4064134</v>
      </c>
      <c r="F211" s="5">
        <v>3693683</v>
      </c>
      <c r="G211" s="5">
        <v>3638058</v>
      </c>
      <c r="H211" s="5">
        <v>30615</v>
      </c>
      <c r="I211" s="5">
        <v>25009</v>
      </c>
      <c r="J211" s="5">
        <v>40729</v>
      </c>
      <c r="K211" s="5">
        <v>104239</v>
      </c>
      <c r="L211" s="5">
        <v>81086</v>
      </c>
      <c r="M211" s="5">
        <v>48256</v>
      </c>
      <c r="N211" s="5">
        <v>3636</v>
      </c>
      <c r="O211" s="5">
        <v>92505</v>
      </c>
    </row>
    <row r="212" spans="1:15">
      <c r="A212" s="5">
        <v>1397</v>
      </c>
      <c r="B212" s="5">
        <v>7</v>
      </c>
      <c r="C212" s="5" t="s">
        <v>541</v>
      </c>
      <c r="D212" s="5" t="s">
        <v>542</v>
      </c>
      <c r="E212" s="5">
        <v>4064134</v>
      </c>
      <c r="F212" s="5">
        <v>3693683</v>
      </c>
      <c r="G212" s="5">
        <v>3638058</v>
      </c>
      <c r="H212" s="5">
        <v>30615</v>
      </c>
      <c r="I212" s="5">
        <v>25009</v>
      </c>
      <c r="J212" s="5">
        <v>40729</v>
      </c>
      <c r="K212" s="5">
        <v>104239</v>
      </c>
      <c r="L212" s="5">
        <v>81086</v>
      </c>
      <c r="M212" s="5">
        <v>48256</v>
      </c>
      <c r="N212" s="5">
        <v>3636</v>
      </c>
      <c r="O212" s="5">
        <v>92505</v>
      </c>
    </row>
    <row r="213" spans="1:15">
      <c r="A213" s="5">
        <v>1397</v>
      </c>
      <c r="B213" s="5">
        <v>19</v>
      </c>
      <c r="C213" s="5" t="s">
        <v>543</v>
      </c>
      <c r="D213" s="5" t="s">
        <v>544</v>
      </c>
      <c r="E213" s="5">
        <v>427751</v>
      </c>
      <c r="F213" s="5">
        <v>422564</v>
      </c>
      <c r="G213" s="5">
        <v>422461</v>
      </c>
      <c r="H213" s="5">
        <v>0</v>
      </c>
      <c r="I213" s="5">
        <v>103</v>
      </c>
      <c r="J213" s="5">
        <v>0</v>
      </c>
      <c r="K213" s="5">
        <v>16</v>
      </c>
      <c r="L213" s="5">
        <v>932</v>
      </c>
      <c r="M213" s="5">
        <v>1859</v>
      </c>
      <c r="N213" s="5">
        <v>168</v>
      </c>
      <c r="O213" s="5">
        <v>2211</v>
      </c>
    </row>
    <row r="214" spans="1:15">
      <c r="A214" s="5">
        <v>1397</v>
      </c>
      <c r="B214" s="5">
        <v>4</v>
      </c>
      <c r="C214" s="5" t="s">
        <v>545</v>
      </c>
      <c r="D214" s="5" t="s">
        <v>546</v>
      </c>
      <c r="E214" s="5">
        <v>1928475</v>
      </c>
      <c r="F214" s="5">
        <v>1674179</v>
      </c>
      <c r="G214" s="5">
        <v>1635609</v>
      </c>
      <c r="H214" s="5">
        <v>30615</v>
      </c>
      <c r="I214" s="5">
        <v>7955</v>
      </c>
      <c r="J214" s="5">
        <v>6200</v>
      </c>
      <c r="K214" s="5">
        <v>104223</v>
      </c>
      <c r="L214" s="5">
        <v>63319</v>
      </c>
      <c r="M214" s="5">
        <v>30918</v>
      </c>
      <c r="N214" s="5">
        <v>2119</v>
      </c>
      <c r="O214" s="5">
        <v>47517</v>
      </c>
    </row>
    <row r="215" spans="1:15">
      <c r="A215" s="5">
        <v>1397</v>
      </c>
      <c r="B215" s="5">
        <v>4</v>
      </c>
      <c r="C215" s="5" t="s">
        <v>547</v>
      </c>
      <c r="D215" s="5" t="s">
        <v>548</v>
      </c>
      <c r="E215" s="5">
        <v>91054</v>
      </c>
      <c r="F215" s="5">
        <v>88791</v>
      </c>
      <c r="G215" s="5">
        <v>85353</v>
      </c>
      <c r="H215" s="5">
        <v>0</v>
      </c>
      <c r="I215" s="5">
        <v>3438</v>
      </c>
      <c r="J215" s="5">
        <v>0</v>
      </c>
      <c r="K215" s="5">
        <v>0</v>
      </c>
      <c r="L215" s="5">
        <v>190</v>
      </c>
      <c r="M215" s="5">
        <v>1726</v>
      </c>
      <c r="N215" s="5">
        <v>52</v>
      </c>
      <c r="O215" s="5">
        <v>295</v>
      </c>
    </row>
    <row r="216" spans="1:15">
      <c r="A216" s="5">
        <v>1397</v>
      </c>
      <c r="B216" s="5">
        <v>4</v>
      </c>
      <c r="C216" s="5" t="s">
        <v>549</v>
      </c>
      <c r="D216" s="5" t="s">
        <v>550</v>
      </c>
      <c r="E216" s="5">
        <v>1616855</v>
      </c>
      <c r="F216" s="5">
        <v>1508148</v>
      </c>
      <c r="G216" s="5">
        <v>1494635</v>
      </c>
      <c r="H216" s="5">
        <v>0</v>
      </c>
      <c r="I216" s="5">
        <v>13513</v>
      </c>
      <c r="J216" s="5">
        <v>34529</v>
      </c>
      <c r="K216" s="5">
        <v>0</v>
      </c>
      <c r="L216" s="5">
        <v>16646</v>
      </c>
      <c r="M216" s="5">
        <v>13753</v>
      </c>
      <c r="N216" s="5">
        <v>1297</v>
      </c>
      <c r="O216" s="5">
        <v>42482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7" t="s">
        <v>165</v>
      </c>
      <c r="B1" s="7"/>
      <c r="C1" s="8" t="str">
        <f>CONCATENATE("5-",'فهرست جداول'!B6,"-",MID('فهرست جداول'!B1, 58,10), "                  (میلیون ریال)")</f>
        <v>5-ارزش ستانده‏های فعالیت صنعتی کارگاه‏ها‌ بر ‌حسب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58.5" customHeight="1" thickBot="1">
      <c r="A2" s="40" t="s">
        <v>128</v>
      </c>
      <c r="B2" s="40" t="s">
        <v>157</v>
      </c>
      <c r="C2" s="40" t="s">
        <v>0</v>
      </c>
      <c r="D2" s="33" t="s">
        <v>1</v>
      </c>
      <c r="E2" s="33" t="s">
        <v>2</v>
      </c>
      <c r="F2" s="33" t="s">
        <v>31</v>
      </c>
      <c r="G2" s="33" t="s">
        <v>32</v>
      </c>
      <c r="H2" s="33" t="s">
        <v>33</v>
      </c>
      <c r="I2" s="33" t="s">
        <v>34</v>
      </c>
      <c r="J2" s="33" t="s">
        <v>35</v>
      </c>
      <c r="K2" s="33" t="s">
        <v>36</v>
      </c>
      <c r="L2" s="33" t="s">
        <v>37</v>
      </c>
      <c r="M2" s="33" t="s">
        <v>38</v>
      </c>
      <c r="N2" s="33" t="s">
        <v>39</v>
      </c>
    </row>
    <row r="3" spans="1:14">
      <c r="A3" s="5">
        <v>1397</v>
      </c>
      <c r="B3" s="5">
        <v>1</v>
      </c>
      <c r="C3" s="5" t="s">
        <v>168</v>
      </c>
      <c r="D3" s="5" t="s">
        <v>169</v>
      </c>
      <c r="E3" s="5">
        <v>9981717083</v>
      </c>
      <c r="F3" s="5">
        <v>9730546592</v>
      </c>
      <c r="G3" s="5">
        <v>18315747</v>
      </c>
      <c r="H3" s="5">
        <v>7894128</v>
      </c>
      <c r="I3" s="5">
        <v>15599482</v>
      </c>
      <c r="J3" s="5">
        <v>12882747</v>
      </c>
      <c r="K3" s="5">
        <v>62941387</v>
      </c>
      <c r="L3" s="5">
        <v>14629383</v>
      </c>
      <c r="M3" s="5">
        <v>94047784</v>
      </c>
      <c r="N3" s="5">
        <v>24859833</v>
      </c>
    </row>
    <row r="4" spans="1:14">
      <c r="A4" s="5">
        <v>1397</v>
      </c>
      <c r="B4" s="5">
        <v>2</v>
      </c>
      <c r="C4" s="5" t="s">
        <v>170</v>
      </c>
      <c r="D4" s="5" t="s">
        <v>171</v>
      </c>
      <c r="E4" s="5">
        <v>860280555</v>
      </c>
      <c r="F4" s="5">
        <v>840053693</v>
      </c>
      <c r="G4" s="5">
        <v>1903111</v>
      </c>
      <c r="H4" s="5">
        <v>1202793</v>
      </c>
      <c r="I4" s="5">
        <v>2137</v>
      </c>
      <c r="J4" s="5">
        <v>1687</v>
      </c>
      <c r="K4" s="5">
        <v>816214</v>
      </c>
      <c r="L4" s="5">
        <v>3186727</v>
      </c>
      <c r="M4" s="5">
        <v>10436635</v>
      </c>
      <c r="N4" s="5">
        <v>2677559</v>
      </c>
    </row>
    <row r="5" spans="1:14">
      <c r="A5" s="5">
        <v>1397</v>
      </c>
      <c r="B5" s="5">
        <v>3</v>
      </c>
      <c r="C5" s="5" t="s">
        <v>172</v>
      </c>
      <c r="D5" s="5" t="s">
        <v>173</v>
      </c>
      <c r="E5" s="5">
        <v>85278078</v>
      </c>
      <c r="F5" s="5">
        <v>81707212</v>
      </c>
      <c r="G5" s="5">
        <v>354696</v>
      </c>
      <c r="H5" s="5">
        <v>105520</v>
      </c>
      <c r="I5" s="5">
        <v>0</v>
      </c>
      <c r="J5" s="5">
        <v>289</v>
      </c>
      <c r="K5" s="5">
        <v>-17862</v>
      </c>
      <c r="L5" s="5">
        <v>101129</v>
      </c>
      <c r="M5" s="5">
        <v>2977027</v>
      </c>
      <c r="N5" s="5">
        <v>50068</v>
      </c>
    </row>
    <row r="6" spans="1:14">
      <c r="A6" s="5">
        <v>1397</v>
      </c>
      <c r="B6" s="5">
        <v>4</v>
      </c>
      <c r="C6" s="5" t="s">
        <v>174</v>
      </c>
      <c r="D6" s="5" t="s">
        <v>173</v>
      </c>
      <c r="E6" s="5">
        <v>85278078</v>
      </c>
      <c r="F6" s="5">
        <v>81707212</v>
      </c>
      <c r="G6" s="5">
        <v>354696</v>
      </c>
      <c r="H6" s="5">
        <v>105520</v>
      </c>
      <c r="I6" s="5">
        <v>0</v>
      </c>
      <c r="J6" s="5">
        <v>289</v>
      </c>
      <c r="K6" s="5">
        <v>-17862</v>
      </c>
      <c r="L6" s="5">
        <v>101129</v>
      </c>
      <c r="M6" s="5">
        <v>2977027</v>
      </c>
      <c r="N6" s="5">
        <v>50068</v>
      </c>
    </row>
    <row r="7" spans="1:14">
      <c r="A7" s="5">
        <v>1397</v>
      </c>
      <c r="B7" s="5">
        <v>3</v>
      </c>
      <c r="C7" s="5" t="s">
        <v>175</v>
      </c>
      <c r="D7" s="5" t="s">
        <v>176</v>
      </c>
      <c r="E7" s="5">
        <v>16562639</v>
      </c>
      <c r="F7" s="5">
        <v>16247240</v>
      </c>
      <c r="G7" s="5">
        <v>198243</v>
      </c>
      <c r="H7" s="5">
        <v>19566</v>
      </c>
      <c r="I7" s="5">
        <v>0</v>
      </c>
      <c r="J7" s="5">
        <v>0</v>
      </c>
      <c r="K7" s="5">
        <v>1214</v>
      </c>
      <c r="L7" s="5">
        <v>16764</v>
      </c>
      <c r="M7" s="5">
        <v>41035</v>
      </c>
      <c r="N7" s="5">
        <v>38578</v>
      </c>
    </row>
    <row r="8" spans="1:14">
      <c r="A8" s="5">
        <v>1397</v>
      </c>
      <c r="B8" s="5">
        <v>4</v>
      </c>
      <c r="C8" s="5" t="s">
        <v>177</v>
      </c>
      <c r="D8" s="5" t="s">
        <v>176</v>
      </c>
      <c r="E8" s="5">
        <v>16562639</v>
      </c>
      <c r="F8" s="5">
        <v>16247240</v>
      </c>
      <c r="G8" s="5">
        <v>198243</v>
      </c>
      <c r="H8" s="5">
        <v>19566</v>
      </c>
      <c r="I8" s="5">
        <v>0</v>
      </c>
      <c r="J8" s="5">
        <v>0</v>
      </c>
      <c r="K8" s="5">
        <v>1214</v>
      </c>
      <c r="L8" s="5">
        <v>16764</v>
      </c>
      <c r="M8" s="5">
        <v>41035</v>
      </c>
      <c r="N8" s="5">
        <v>38578</v>
      </c>
    </row>
    <row r="9" spans="1:14">
      <c r="A9" s="5">
        <v>1397</v>
      </c>
      <c r="B9" s="5">
        <v>3</v>
      </c>
      <c r="C9" s="5" t="s">
        <v>178</v>
      </c>
      <c r="D9" s="5" t="s">
        <v>179</v>
      </c>
      <c r="E9" s="5">
        <v>67448817</v>
      </c>
      <c r="F9" s="5">
        <v>65472829</v>
      </c>
      <c r="G9" s="5">
        <v>69198</v>
      </c>
      <c r="H9" s="5">
        <v>104462</v>
      </c>
      <c r="I9" s="5">
        <v>0</v>
      </c>
      <c r="J9" s="5">
        <v>534</v>
      </c>
      <c r="K9" s="5">
        <v>-68902</v>
      </c>
      <c r="L9" s="5">
        <v>53479</v>
      </c>
      <c r="M9" s="5">
        <v>1772285</v>
      </c>
      <c r="N9" s="5">
        <v>44932</v>
      </c>
    </row>
    <row r="10" spans="1:14">
      <c r="A10" s="5">
        <v>1397</v>
      </c>
      <c r="B10" s="5">
        <v>4</v>
      </c>
      <c r="C10" s="5" t="s">
        <v>180</v>
      </c>
      <c r="D10" s="5" t="s">
        <v>179</v>
      </c>
      <c r="E10" s="5">
        <v>67448817</v>
      </c>
      <c r="F10" s="5">
        <v>65472829</v>
      </c>
      <c r="G10" s="5">
        <v>69198</v>
      </c>
      <c r="H10" s="5">
        <v>104462</v>
      </c>
      <c r="I10" s="5">
        <v>0</v>
      </c>
      <c r="J10" s="5">
        <v>534</v>
      </c>
      <c r="K10" s="5">
        <v>-68902</v>
      </c>
      <c r="L10" s="5">
        <v>53479</v>
      </c>
      <c r="M10" s="5">
        <v>1772285</v>
      </c>
      <c r="N10" s="5">
        <v>44932</v>
      </c>
    </row>
    <row r="11" spans="1:14">
      <c r="A11" s="5">
        <v>1397</v>
      </c>
      <c r="B11" s="5">
        <v>3</v>
      </c>
      <c r="C11" s="5" t="s">
        <v>181</v>
      </c>
      <c r="D11" s="5" t="s">
        <v>182</v>
      </c>
      <c r="E11" s="5">
        <v>137756701</v>
      </c>
      <c r="F11" s="5">
        <v>134929954</v>
      </c>
      <c r="G11" s="5">
        <v>195074</v>
      </c>
      <c r="H11" s="5">
        <v>42894</v>
      </c>
      <c r="I11" s="5">
        <v>0</v>
      </c>
      <c r="J11" s="5">
        <v>151</v>
      </c>
      <c r="K11" s="5">
        <v>208848</v>
      </c>
      <c r="L11" s="5">
        <v>614118</v>
      </c>
      <c r="M11" s="5">
        <v>947831</v>
      </c>
      <c r="N11" s="5">
        <v>817831</v>
      </c>
    </row>
    <row r="12" spans="1:14">
      <c r="A12" s="5">
        <v>1397</v>
      </c>
      <c r="B12" s="5">
        <v>4</v>
      </c>
      <c r="C12" s="5" t="s">
        <v>183</v>
      </c>
      <c r="D12" s="5" t="s">
        <v>182</v>
      </c>
      <c r="E12" s="5">
        <v>137756701</v>
      </c>
      <c r="F12" s="5">
        <v>134929954</v>
      </c>
      <c r="G12" s="5">
        <v>195074</v>
      </c>
      <c r="H12" s="5">
        <v>42894</v>
      </c>
      <c r="I12" s="5">
        <v>0</v>
      </c>
      <c r="J12" s="5">
        <v>151</v>
      </c>
      <c r="K12" s="5">
        <v>208848</v>
      </c>
      <c r="L12" s="5">
        <v>614118</v>
      </c>
      <c r="M12" s="5">
        <v>947831</v>
      </c>
      <c r="N12" s="5">
        <v>817831</v>
      </c>
    </row>
    <row r="13" spans="1:14">
      <c r="A13" s="5">
        <v>1397</v>
      </c>
      <c r="B13" s="5">
        <v>3</v>
      </c>
      <c r="C13" s="5" t="s">
        <v>184</v>
      </c>
      <c r="D13" s="5" t="s">
        <v>185</v>
      </c>
      <c r="E13" s="5">
        <v>194513346</v>
      </c>
      <c r="F13" s="5">
        <v>190677966</v>
      </c>
      <c r="G13" s="5">
        <v>113332</v>
      </c>
      <c r="H13" s="5">
        <v>383623</v>
      </c>
      <c r="I13" s="5">
        <v>0</v>
      </c>
      <c r="J13" s="5">
        <v>0</v>
      </c>
      <c r="K13" s="5">
        <v>422474</v>
      </c>
      <c r="L13" s="5">
        <v>849512</v>
      </c>
      <c r="M13" s="5">
        <v>1302588</v>
      </c>
      <c r="N13" s="5">
        <v>763852</v>
      </c>
    </row>
    <row r="14" spans="1:14">
      <c r="A14" s="5">
        <v>1397</v>
      </c>
      <c r="B14" s="5">
        <v>4</v>
      </c>
      <c r="C14" s="5" t="s">
        <v>186</v>
      </c>
      <c r="D14" s="5" t="s">
        <v>185</v>
      </c>
      <c r="E14" s="5">
        <v>194513346</v>
      </c>
      <c r="F14" s="5">
        <v>190677966</v>
      </c>
      <c r="G14" s="5">
        <v>113332</v>
      </c>
      <c r="H14" s="5">
        <v>383623</v>
      </c>
      <c r="I14" s="5">
        <v>0</v>
      </c>
      <c r="J14" s="5">
        <v>0</v>
      </c>
      <c r="K14" s="5">
        <v>422474</v>
      </c>
      <c r="L14" s="5">
        <v>849512</v>
      </c>
      <c r="M14" s="5">
        <v>1302588</v>
      </c>
      <c r="N14" s="5">
        <v>763852</v>
      </c>
    </row>
    <row r="15" spans="1:14">
      <c r="A15" s="5">
        <v>1397</v>
      </c>
      <c r="B15" s="5">
        <v>3</v>
      </c>
      <c r="C15" s="5" t="s">
        <v>187</v>
      </c>
      <c r="D15" s="5" t="s">
        <v>188</v>
      </c>
      <c r="E15" s="5">
        <v>45841934</v>
      </c>
      <c r="F15" s="5">
        <v>44910020</v>
      </c>
      <c r="G15" s="5">
        <v>190442</v>
      </c>
      <c r="H15" s="5">
        <v>27558</v>
      </c>
      <c r="I15" s="5">
        <v>0</v>
      </c>
      <c r="J15" s="5">
        <v>389</v>
      </c>
      <c r="K15" s="5">
        <v>8769</v>
      </c>
      <c r="L15" s="5">
        <v>27245</v>
      </c>
      <c r="M15" s="5">
        <v>653975</v>
      </c>
      <c r="N15" s="5">
        <v>23536</v>
      </c>
    </row>
    <row r="16" spans="1:14">
      <c r="A16" s="5">
        <v>1397</v>
      </c>
      <c r="B16" s="5">
        <v>4</v>
      </c>
      <c r="C16" s="5" t="s">
        <v>189</v>
      </c>
      <c r="D16" s="5" t="s">
        <v>190</v>
      </c>
      <c r="E16" s="5">
        <v>36677495</v>
      </c>
      <c r="F16" s="5">
        <v>35840679</v>
      </c>
      <c r="G16" s="5">
        <v>166312</v>
      </c>
      <c r="H16" s="5">
        <v>7374</v>
      </c>
      <c r="I16" s="5">
        <v>0</v>
      </c>
      <c r="J16" s="5">
        <v>16</v>
      </c>
      <c r="K16" s="5">
        <v>6569</v>
      </c>
      <c r="L16" s="5">
        <v>16603</v>
      </c>
      <c r="M16" s="5">
        <v>616406</v>
      </c>
      <c r="N16" s="5">
        <v>23536</v>
      </c>
    </row>
    <row r="17" spans="1:14">
      <c r="A17" s="5">
        <v>1397</v>
      </c>
      <c r="B17" s="5">
        <v>4</v>
      </c>
      <c r="C17" s="5" t="s">
        <v>191</v>
      </c>
      <c r="D17" s="5" t="s">
        <v>192</v>
      </c>
      <c r="E17" s="5">
        <v>9164439</v>
      </c>
      <c r="F17" s="5">
        <v>9069341</v>
      </c>
      <c r="G17" s="5">
        <v>24129</v>
      </c>
      <c r="H17" s="5">
        <v>20185</v>
      </c>
      <c r="I17" s="5">
        <v>0</v>
      </c>
      <c r="J17" s="5">
        <v>373</v>
      </c>
      <c r="K17" s="5">
        <v>2200</v>
      </c>
      <c r="L17" s="5">
        <v>10642</v>
      </c>
      <c r="M17" s="5">
        <v>37569</v>
      </c>
      <c r="N17" s="5">
        <v>0</v>
      </c>
    </row>
    <row r="18" spans="1:14">
      <c r="A18" s="5">
        <v>1397</v>
      </c>
      <c r="B18" s="5">
        <v>3</v>
      </c>
      <c r="C18" s="5" t="s">
        <v>193</v>
      </c>
      <c r="D18" s="5" t="s">
        <v>194</v>
      </c>
      <c r="E18" s="5">
        <v>254531562</v>
      </c>
      <c r="F18" s="5">
        <v>247962330</v>
      </c>
      <c r="G18" s="5">
        <v>746904</v>
      </c>
      <c r="H18" s="5">
        <v>469677</v>
      </c>
      <c r="I18" s="5">
        <v>2137</v>
      </c>
      <c r="J18" s="5">
        <v>324</v>
      </c>
      <c r="K18" s="5">
        <v>259878</v>
      </c>
      <c r="L18" s="5">
        <v>1426856</v>
      </c>
      <c r="M18" s="5">
        <v>2741894</v>
      </c>
      <c r="N18" s="5">
        <v>921562</v>
      </c>
    </row>
    <row r="19" spans="1:14">
      <c r="A19" s="5">
        <v>1397</v>
      </c>
      <c r="B19" s="5">
        <v>4</v>
      </c>
      <c r="C19" s="5" t="s">
        <v>195</v>
      </c>
      <c r="D19" s="5" t="s">
        <v>194</v>
      </c>
      <c r="E19" s="5">
        <v>50694503</v>
      </c>
      <c r="F19" s="5">
        <v>49933093</v>
      </c>
      <c r="G19" s="5">
        <v>62731</v>
      </c>
      <c r="H19" s="5">
        <v>98285</v>
      </c>
      <c r="I19" s="5">
        <v>0</v>
      </c>
      <c r="J19" s="5">
        <v>99</v>
      </c>
      <c r="K19" s="5">
        <v>842</v>
      </c>
      <c r="L19" s="5">
        <v>194406</v>
      </c>
      <c r="M19" s="5">
        <v>238470</v>
      </c>
      <c r="N19" s="5">
        <v>166577</v>
      </c>
    </row>
    <row r="20" spans="1:14">
      <c r="A20" s="5">
        <v>1397</v>
      </c>
      <c r="B20" s="5">
        <v>4</v>
      </c>
      <c r="C20" s="5" t="s">
        <v>196</v>
      </c>
      <c r="D20" s="5" t="s">
        <v>197</v>
      </c>
      <c r="E20" s="5">
        <v>72376861</v>
      </c>
      <c r="F20" s="5">
        <v>69159810</v>
      </c>
      <c r="G20" s="5">
        <v>581873</v>
      </c>
      <c r="H20" s="5">
        <v>51590</v>
      </c>
      <c r="I20" s="5">
        <v>2137</v>
      </c>
      <c r="J20" s="5">
        <v>0</v>
      </c>
      <c r="K20" s="5">
        <v>142227</v>
      </c>
      <c r="L20" s="5">
        <v>187803</v>
      </c>
      <c r="M20" s="5">
        <v>2183238</v>
      </c>
      <c r="N20" s="5">
        <v>68184</v>
      </c>
    </row>
    <row r="21" spans="1:14">
      <c r="A21" s="5">
        <v>1397</v>
      </c>
      <c r="B21" s="5">
        <v>4</v>
      </c>
      <c r="C21" s="5" t="s">
        <v>198</v>
      </c>
      <c r="D21" s="5" t="s">
        <v>199</v>
      </c>
      <c r="E21" s="5">
        <v>47174027</v>
      </c>
      <c r="F21" s="5">
        <v>46101274</v>
      </c>
      <c r="G21" s="5">
        <v>60212</v>
      </c>
      <c r="H21" s="5">
        <v>190740</v>
      </c>
      <c r="I21" s="5">
        <v>0</v>
      </c>
      <c r="J21" s="5">
        <v>57</v>
      </c>
      <c r="K21" s="5">
        <v>381</v>
      </c>
      <c r="L21" s="5">
        <v>814155</v>
      </c>
      <c r="M21" s="5">
        <v>0</v>
      </c>
      <c r="N21" s="5">
        <v>7206</v>
      </c>
    </row>
    <row r="22" spans="1:14">
      <c r="A22" s="5">
        <v>1397</v>
      </c>
      <c r="B22" s="5">
        <v>4</v>
      </c>
      <c r="C22" s="5" t="s">
        <v>200</v>
      </c>
      <c r="D22" s="5" t="s">
        <v>201</v>
      </c>
      <c r="E22" s="5">
        <v>14285010</v>
      </c>
      <c r="F22" s="5">
        <v>14178354</v>
      </c>
      <c r="G22" s="5">
        <v>3819</v>
      </c>
      <c r="H22" s="5">
        <v>120</v>
      </c>
      <c r="I22" s="5">
        <v>0</v>
      </c>
      <c r="J22" s="5">
        <v>59</v>
      </c>
      <c r="K22" s="5">
        <v>0</v>
      </c>
      <c r="L22" s="5">
        <v>1030</v>
      </c>
      <c r="M22" s="5">
        <v>83444</v>
      </c>
      <c r="N22" s="5">
        <v>18184</v>
      </c>
    </row>
    <row r="23" spans="1:14">
      <c r="A23" s="5">
        <v>1397</v>
      </c>
      <c r="B23" s="5">
        <v>4</v>
      </c>
      <c r="C23" s="5" t="s">
        <v>202</v>
      </c>
      <c r="D23" s="5" t="s">
        <v>203</v>
      </c>
      <c r="E23" s="5">
        <v>18163881</v>
      </c>
      <c r="F23" s="5">
        <v>17818452</v>
      </c>
      <c r="G23" s="5">
        <v>8613</v>
      </c>
      <c r="H23" s="5">
        <v>47855</v>
      </c>
      <c r="I23" s="5">
        <v>0</v>
      </c>
      <c r="J23" s="5">
        <v>109</v>
      </c>
      <c r="K23" s="5">
        <v>92690</v>
      </c>
      <c r="L23" s="5">
        <v>53453</v>
      </c>
      <c r="M23" s="5">
        <v>36753</v>
      </c>
      <c r="N23" s="5">
        <v>105958</v>
      </c>
    </row>
    <row r="24" spans="1:14">
      <c r="A24" s="5">
        <v>1397</v>
      </c>
      <c r="B24" s="5">
        <v>4</v>
      </c>
      <c r="C24" s="5" t="s">
        <v>204</v>
      </c>
      <c r="D24" s="5" t="s">
        <v>205</v>
      </c>
      <c r="E24" s="5">
        <v>51837281</v>
      </c>
      <c r="F24" s="5">
        <v>50771348</v>
      </c>
      <c r="G24" s="5">
        <v>29655</v>
      </c>
      <c r="H24" s="5">
        <v>81086</v>
      </c>
      <c r="I24" s="5">
        <v>0</v>
      </c>
      <c r="J24" s="5">
        <v>0</v>
      </c>
      <c r="K24" s="5">
        <v>23739</v>
      </c>
      <c r="L24" s="5">
        <v>176009</v>
      </c>
      <c r="M24" s="5">
        <v>199989</v>
      </c>
      <c r="N24" s="5">
        <v>555453</v>
      </c>
    </row>
    <row r="25" spans="1:14">
      <c r="A25" s="5">
        <v>1397</v>
      </c>
      <c r="B25" s="5">
        <v>3</v>
      </c>
      <c r="C25" s="5" t="s">
        <v>206</v>
      </c>
      <c r="D25" s="5" t="s">
        <v>207</v>
      </c>
      <c r="E25" s="5">
        <v>58347478</v>
      </c>
      <c r="F25" s="5">
        <v>58146141</v>
      </c>
      <c r="G25" s="5">
        <v>35223</v>
      </c>
      <c r="H25" s="5">
        <v>49493</v>
      </c>
      <c r="I25" s="5">
        <v>0</v>
      </c>
      <c r="J25" s="5">
        <v>0</v>
      </c>
      <c r="K25" s="5">
        <v>1797</v>
      </c>
      <c r="L25" s="5">
        <v>97624</v>
      </c>
      <c r="M25" s="5">
        <v>0</v>
      </c>
      <c r="N25" s="5">
        <v>17200</v>
      </c>
    </row>
    <row r="26" spans="1:14">
      <c r="A26" s="5">
        <v>1397</v>
      </c>
      <c r="B26" s="5">
        <v>4</v>
      </c>
      <c r="C26" s="5" t="s">
        <v>208</v>
      </c>
      <c r="D26" s="5" t="s">
        <v>207</v>
      </c>
      <c r="E26" s="5">
        <v>58347478</v>
      </c>
      <c r="F26" s="5">
        <v>58146141</v>
      </c>
      <c r="G26" s="5">
        <v>35223</v>
      </c>
      <c r="H26" s="5">
        <v>49493</v>
      </c>
      <c r="I26" s="5">
        <v>0</v>
      </c>
      <c r="J26" s="5">
        <v>0</v>
      </c>
      <c r="K26" s="5">
        <v>1797</v>
      </c>
      <c r="L26" s="5">
        <v>97624</v>
      </c>
      <c r="M26" s="5">
        <v>0</v>
      </c>
      <c r="N26" s="5">
        <v>17200</v>
      </c>
    </row>
    <row r="27" spans="1:14">
      <c r="A27" s="5">
        <v>1397</v>
      </c>
      <c r="B27" s="5">
        <v>2</v>
      </c>
      <c r="C27" s="5" t="s">
        <v>209</v>
      </c>
      <c r="D27" s="5" t="s">
        <v>210</v>
      </c>
      <c r="E27" s="5">
        <v>53291748</v>
      </c>
      <c r="F27" s="5">
        <v>51965449</v>
      </c>
      <c r="G27" s="5">
        <v>87170</v>
      </c>
      <c r="H27" s="5">
        <v>72735</v>
      </c>
      <c r="I27" s="5">
        <v>0</v>
      </c>
      <c r="J27" s="5">
        <v>1184</v>
      </c>
      <c r="K27" s="5">
        <v>125679</v>
      </c>
      <c r="L27" s="5">
        <v>75513</v>
      </c>
      <c r="M27" s="5">
        <v>126563</v>
      </c>
      <c r="N27" s="5">
        <v>837455</v>
      </c>
    </row>
    <row r="28" spans="1:14">
      <c r="A28" s="5">
        <v>1397</v>
      </c>
      <c r="B28" s="5">
        <v>3</v>
      </c>
      <c r="C28" s="5" t="s">
        <v>211</v>
      </c>
      <c r="D28" s="5" t="s">
        <v>210</v>
      </c>
      <c r="E28" s="5">
        <v>53291748</v>
      </c>
      <c r="F28" s="5">
        <v>51965449</v>
      </c>
      <c r="G28" s="5">
        <v>87170</v>
      </c>
      <c r="H28" s="5">
        <v>72735</v>
      </c>
      <c r="I28" s="5">
        <v>0</v>
      </c>
      <c r="J28" s="5">
        <v>1184</v>
      </c>
      <c r="K28" s="5">
        <v>125679</v>
      </c>
      <c r="L28" s="5">
        <v>75513</v>
      </c>
      <c r="M28" s="5">
        <v>126563</v>
      </c>
      <c r="N28" s="5">
        <v>837455</v>
      </c>
    </row>
    <row r="29" spans="1:14">
      <c r="A29" s="5">
        <v>1397</v>
      </c>
      <c r="B29" s="5">
        <v>4</v>
      </c>
      <c r="C29" s="5" t="s">
        <v>212</v>
      </c>
      <c r="D29" s="5" t="s">
        <v>213</v>
      </c>
      <c r="E29" s="5">
        <v>2160912</v>
      </c>
      <c r="F29" s="5">
        <v>2156384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4528</v>
      </c>
    </row>
    <row r="30" spans="1:14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>
      <c r="A31" s="5">
        <v>1397</v>
      </c>
      <c r="B31" s="5">
        <v>4</v>
      </c>
      <c r="C31" s="5" t="s">
        <v>216</v>
      </c>
      <c r="D31" s="5" t="s">
        <v>217</v>
      </c>
      <c r="E31" s="5">
        <v>11367624</v>
      </c>
      <c r="F31" s="5">
        <v>11007072</v>
      </c>
      <c r="G31" s="5">
        <v>27794</v>
      </c>
      <c r="H31" s="5">
        <v>7264</v>
      </c>
      <c r="I31" s="5">
        <v>0</v>
      </c>
      <c r="J31" s="5">
        <v>0</v>
      </c>
      <c r="K31" s="5">
        <v>266</v>
      </c>
      <c r="L31" s="5">
        <v>50061</v>
      </c>
      <c r="M31" s="5">
        <v>85500</v>
      </c>
      <c r="N31" s="5">
        <v>189667</v>
      </c>
    </row>
    <row r="32" spans="1:14">
      <c r="A32" s="5">
        <v>1397</v>
      </c>
      <c r="B32" s="5">
        <v>4</v>
      </c>
      <c r="C32" s="5" t="s">
        <v>218</v>
      </c>
      <c r="D32" s="5" t="s">
        <v>219</v>
      </c>
      <c r="E32" s="5">
        <v>39763211</v>
      </c>
      <c r="F32" s="5">
        <v>38801993</v>
      </c>
      <c r="G32" s="5">
        <v>59375</v>
      </c>
      <c r="H32" s="5">
        <v>65472</v>
      </c>
      <c r="I32" s="5">
        <v>0</v>
      </c>
      <c r="J32" s="5">
        <v>1184</v>
      </c>
      <c r="K32" s="5">
        <v>125414</v>
      </c>
      <c r="L32" s="5">
        <v>25451</v>
      </c>
      <c r="M32" s="5">
        <v>41062</v>
      </c>
      <c r="N32" s="5">
        <v>643260</v>
      </c>
    </row>
    <row r="33" spans="1:14">
      <c r="A33" s="5">
        <v>1397</v>
      </c>
      <c r="B33" s="5">
        <v>2</v>
      </c>
      <c r="C33" s="5" t="s">
        <v>220</v>
      </c>
      <c r="D33" s="5" t="s">
        <v>221</v>
      </c>
      <c r="E33" s="5">
        <v>25945982</v>
      </c>
      <c r="F33" s="5">
        <v>20520801</v>
      </c>
      <c r="G33" s="5">
        <v>16496</v>
      </c>
      <c r="H33" s="5">
        <v>19541</v>
      </c>
      <c r="I33" s="5">
        <v>0</v>
      </c>
      <c r="J33" s="5">
        <v>0</v>
      </c>
      <c r="K33" s="5">
        <v>0</v>
      </c>
      <c r="L33" s="5">
        <v>2686</v>
      </c>
      <c r="M33" s="5">
        <v>5372672</v>
      </c>
      <c r="N33" s="5">
        <v>13786</v>
      </c>
    </row>
    <row r="34" spans="1:14">
      <c r="A34" s="5">
        <v>1397</v>
      </c>
      <c r="B34" s="5">
        <v>3</v>
      </c>
      <c r="C34" s="5" t="s">
        <v>222</v>
      </c>
      <c r="D34" s="5" t="s">
        <v>223</v>
      </c>
      <c r="E34" s="5">
        <v>25945982</v>
      </c>
      <c r="F34" s="5">
        <v>20520801</v>
      </c>
      <c r="G34" s="5">
        <v>16496</v>
      </c>
      <c r="H34" s="5">
        <v>19541</v>
      </c>
      <c r="I34" s="5">
        <v>0</v>
      </c>
      <c r="J34" s="5">
        <v>0</v>
      </c>
      <c r="K34" s="5">
        <v>0</v>
      </c>
      <c r="L34" s="5">
        <v>2686</v>
      </c>
      <c r="M34" s="5">
        <v>5372672</v>
      </c>
      <c r="N34" s="5">
        <v>13786</v>
      </c>
    </row>
    <row r="35" spans="1:14">
      <c r="A35" s="5">
        <v>1397</v>
      </c>
      <c r="B35" s="5">
        <v>4</v>
      </c>
      <c r="C35" s="5" t="s">
        <v>224</v>
      </c>
      <c r="D35" s="5" t="s">
        <v>225</v>
      </c>
      <c r="E35" s="5">
        <v>25945982</v>
      </c>
      <c r="F35" s="5">
        <v>20520801</v>
      </c>
      <c r="G35" s="5">
        <v>16496</v>
      </c>
      <c r="H35" s="5">
        <v>19541</v>
      </c>
      <c r="I35" s="5">
        <v>0</v>
      </c>
      <c r="J35" s="5">
        <v>0</v>
      </c>
      <c r="K35" s="5">
        <v>0</v>
      </c>
      <c r="L35" s="5">
        <v>2686</v>
      </c>
      <c r="M35" s="5">
        <v>5372672</v>
      </c>
      <c r="N35" s="5">
        <v>13786</v>
      </c>
    </row>
    <row r="36" spans="1:14">
      <c r="A36" s="5">
        <v>1397</v>
      </c>
      <c r="B36" s="5">
        <v>2</v>
      </c>
      <c r="C36" s="5" t="s">
        <v>226</v>
      </c>
      <c r="D36" s="5" t="s">
        <v>227</v>
      </c>
      <c r="E36" s="5">
        <v>169137341</v>
      </c>
      <c r="F36" s="5">
        <v>161452640</v>
      </c>
      <c r="G36" s="5">
        <v>515164</v>
      </c>
      <c r="H36" s="5">
        <v>190295</v>
      </c>
      <c r="I36" s="5">
        <v>5867</v>
      </c>
      <c r="J36" s="5">
        <v>1177</v>
      </c>
      <c r="K36" s="5">
        <v>163717</v>
      </c>
      <c r="L36" s="5">
        <v>504401</v>
      </c>
      <c r="M36" s="5">
        <v>5731387</v>
      </c>
      <c r="N36" s="5">
        <v>572692</v>
      </c>
    </row>
    <row r="37" spans="1:14">
      <c r="A37" s="5">
        <v>1397</v>
      </c>
      <c r="B37" s="5">
        <v>3</v>
      </c>
      <c r="C37" s="5" t="s">
        <v>228</v>
      </c>
      <c r="D37" s="5" t="s">
        <v>229</v>
      </c>
      <c r="E37" s="5">
        <v>106585502</v>
      </c>
      <c r="F37" s="5">
        <v>100756900</v>
      </c>
      <c r="G37" s="5">
        <v>434942</v>
      </c>
      <c r="H37" s="5">
        <v>112934</v>
      </c>
      <c r="I37" s="5">
        <v>5867</v>
      </c>
      <c r="J37" s="5">
        <v>870</v>
      </c>
      <c r="K37" s="5">
        <v>100040</v>
      </c>
      <c r="L37" s="5">
        <v>401625</v>
      </c>
      <c r="M37" s="5">
        <v>4255072</v>
      </c>
      <c r="N37" s="5">
        <v>517252</v>
      </c>
    </row>
    <row r="38" spans="1:14">
      <c r="A38" s="5">
        <v>1397</v>
      </c>
      <c r="B38" s="5">
        <v>4</v>
      </c>
      <c r="C38" s="5" t="s">
        <v>230</v>
      </c>
      <c r="D38" s="5" t="s">
        <v>231</v>
      </c>
      <c r="E38" s="5">
        <v>76160034</v>
      </c>
      <c r="F38" s="5">
        <v>73581041</v>
      </c>
      <c r="G38" s="5">
        <v>365722</v>
      </c>
      <c r="H38" s="5">
        <v>69514</v>
      </c>
      <c r="I38" s="5">
        <v>5867</v>
      </c>
      <c r="J38" s="5">
        <v>411</v>
      </c>
      <c r="K38" s="5">
        <v>125174</v>
      </c>
      <c r="L38" s="5">
        <v>278134</v>
      </c>
      <c r="M38" s="5">
        <v>1324948</v>
      </c>
      <c r="N38" s="5">
        <v>409224</v>
      </c>
    </row>
    <row r="39" spans="1:14">
      <c r="A39" s="5">
        <v>1397</v>
      </c>
      <c r="B39" s="5">
        <v>4</v>
      </c>
      <c r="C39" s="5" t="s">
        <v>232</v>
      </c>
      <c r="D39" s="5" t="s">
        <v>233</v>
      </c>
      <c r="E39" s="5">
        <v>26088782</v>
      </c>
      <c r="F39" s="5">
        <v>25271790</v>
      </c>
      <c r="G39" s="5">
        <v>68862</v>
      </c>
      <c r="H39" s="5">
        <v>29465</v>
      </c>
      <c r="I39" s="5">
        <v>0</v>
      </c>
      <c r="J39" s="5">
        <v>459</v>
      </c>
      <c r="K39" s="5">
        <v>4055</v>
      </c>
      <c r="L39" s="5">
        <v>108300</v>
      </c>
      <c r="M39" s="5">
        <v>501246</v>
      </c>
      <c r="N39" s="5">
        <v>104605</v>
      </c>
    </row>
    <row r="40" spans="1:14">
      <c r="A40" s="5">
        <v>1397</v>
      </c>
      <c r="B40" s="5">
        <v>4</v>
      </c>
      <c r="C40" s="5" t="s">
        <v>234</v>
      </c>
      <c r="D40" s="5" t="s">
        <v>235</v>
      </c>
      <c r="E40" s="5">
        <v>4336685</v>
      </c>
      <c r="F40" s="5">
        <v>1904069</v>
      </c>
      <c r="G40" s="5">
        <v>358</v>
      </c>
      <c r="H40" s="5">
        <v>13955</v>
      </c>
      <c r="I40" s="5">
        <v>0</v>
      </c>
      <c r="J40" s="5">
        <v>0</v>
      </c>
      <c r="K40" s="5">
        <v>-29189</v>
      </c>
      <c r="L40" s="5">
        <v>15192</v>
      </c>
      <c r="M40" s="5">
        <v>2428877</v>
      </c>
      <c r="N40" s="5">
        <v>3424</v>
      </c>
    </row>
    <row r="41" spans="1:14">
      <c r="A41" s="5">
        <v>1397</v>
      </c>
      <c r="B41" s="5">
        <v>3</v>
      </c>
      <c r="C41" s="5" t="s">
        <v>236</v>
      </c>
      <c r="D41" s="5" t="s">
        <v>237</v>
      </c>
      <c r="E41" s="5">
        <v>62551839</v>
      </c>
      <c r="F41" s="5">
        <v>60695740</v>
      </c>
      <c r="G41" s="5">
        <v>80222</v>
      </c>
      <c r="H41" s="5">
        <v>77361</v>
      </c>
      <c r="I41" s="5">
        <v>0</v>
      </c>
      <c r="J41" s="5">
        <v>307</v>
      </c>
      <c r="K41" s="5">
        <v>63678</v>
      </c>
      <c r="L41" s="5">
        <v>102776</v>
      </c>
      <c r="M41" s="5">
        <v>1476315</v>
      </c>
      <c r="N41" s="5">
        <v>55440</v>
      </c>
    </row>
    <row r="42" spans="1:14">
      <c r="A42" s="5">
        <v>1397</v>
      </c>
      <c r="B42" s="5">
        <v>4</v>
      </c>
      <c r="C42" s="5" t="s">
        <v>238</v>
      </c>
      <c r="D42" s="5" t="s">
        <v>239</v>
      </c>
      <c r="E42" s="5">
        <v>38215</v>
      </c>
      <c r="F42" s="5">
        <v>38215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>
      <c r="A43" s="5">
        <v>1397</v>
      </c>
      <c r="B43" s="5">
        <v>4</v>
      </c>
      <c r="C43" s="5" t="s">
        <v>240</v>
      </c>
      <c r="D43" s="5" t="s">
        <v>241</v>
      </c>
      <c r="E43" s="5">
        <v>24191709</v>
      </c>
      <c r="F43" s="5">
        <v>23950260</v>
      </c>
      <c r="G43" s="5">
        <v>33188</v>
      </c>
      <c r="H43" s="5">
        <v>35649</v>
      </c>
      <c r="I43" s="5">
        <v>0</v>
      </c>
      <c r="J43" s="5">
        <v>307</v>
      </c>
      <c r="K43" s="5">
        <v>81974</v>
      </c>
      <c r="L43" s="5">
        <v>49094</v>
      </c>
      <c r="M43" s="5">
        <v>18196</v>
      </c>
      <c r="N43" s="5">
        <v>23043</v>
      </c>
    </row>
    <row r="44" spans="1:14">
      <c r="A44" s="5">
        <v>1397</v>
      </c>
      <c r="B44" s="5">
        <v>4</v>
      </c>
      <c r="C44" s="5" t="s">
        <v>242</v>
      </c>
      <c r="D44" s="5" t="s">
        <v>243</v>
      </c>
      <c r="E44" s="5">
        <v>36368698</v>
      </c>
      <c r="F44" s="5">
        <v>34769920</v>
      </c>
      <c r="G44" s="5">
        <v>46501</v>
      </c>
      <c r="H44" s="5">
        <v>35862</v>
      </c>
      <c r="I44" s="5">
        <v>0</v>
      </c>
      <c r="J44" s="5">
        <v>0</v>
      </c>
      <c r="K44" s="5">
        <v>-26724</v>
      </c>
      <c r="L44" s="5">
        <v>53532</v>
      </c>
      <c r="M44" s="5">
        <v>1457246</v>
      </c>
      <c r="N44" s="5">
        <v>32362</v>
      </c>
    </row>
    <row r="45" spans="1:14">
      <c r="A45" s="5">
        <v>1397</v>
      </c>
      <c r="B45" s="5">
        <v>4</v>
      </c>
      <c r="C45" s="5" t="s">
        <v>244</v>
      </c>
      <c r="D45" s="5" t="s">
        <v>245</v>
      </c>
      <c r="E45" s="5">
        <v>72301</v>
      </c>
      <c r="F45" s="5">
        <v>71550</v>
      </c>
      <c r="G45" s="5">
        <v>0</v>
      </c>
      <c r="H45" s="5">
        <v>150</v>
      </c>
      <c r="I45" s="5">
        <v>0</v>
      </c>
      <c r="J45" s="5">
        <v>0</v>
      </c>
      <c r="K45" s="5">
        <v>441</v>
      </c>
      <c r="L45" s="5">
        <v>150</v>
      </c>
      <c r="M45" s="5">
        <v>0</v>
      </c>
      <c r="N45" s="5">
        <v>11</v>
      </c>
    </row>
    <row r="46" spans="1:14">
      <c r="A46" s="5">
        <v>1397</v>
      </c>
      <c r="B46" s="5">
        <v>4</v>
      </c>
      <c r="C46" s="5" t="s">
        <v>246</v>
      </c>
      <c r="D46" s="5" t="s">
        <v>247</v>
      </c>
      <c r="E46" s="5">
        <v>1880916</v>
      </c>
      <c r="F46" s="5">
        <v>1865796</v>
      </c>
      <c r="G46" s="5">
        <v>534</v>
      </c>
      <c r="H46" s="5">
        <v>5700</v>
      </c>
      <c r="I46" s="5">
        <v>0</v>
      </c>
      <c r="J46" s="5">
        <v>0</v>
      </c>
      <c r="K46" s="5">
        <v>7987</v>
      </c>
      <c r="L46" s="5">
        <v>0</v>
      </c>
      <c r="M46" s="5">
        <v>874</v>
      </c>
      <c r="N46" s="5">
        <v>25</v>
      </c>
    </row>
    <row r="47" spans="1:14">
      <c r="A47" s="5">
        <v>1397</v>
      </c>
      <c r="B47" s="5">
        <v>2</v>
      </c>
      <c r="C47" s="5" t="s">
        <v>248</v>
      </c>
      <c r="D47" s="5" t="s">
        <v>249</v>
      </c>
      <c r="E47" s="5">
        <v>8358967</v>
      </c>
      <c r="F47" s="5">
        <v>8195741</v>
      </c>
      <c r="G47" s="5">
        <v>1145</v>
      </c>
      <c r="H47" s="5">
        <v>8446</v>
      </c>
      <c r="I47" s="5">
        <v>0</v>
      </c>
      <c r="J47" s="5">
        <v>44</v>
      </c>
      <c r="K47" s="5">
        <v>20443</v>
      </c>
      <c r="L47" s="5">
        <v>1373</v>
      </c>
      <c r="M47" s="5">
        <v>62329</v>
      </c>
      <c r="N47" s="5">
        <v>69446</v>
      </c>
    </row>
    <row r="48" spans="1:14">
      <c r="A48" s="5">
        <v>1397</v>
      </c>
      <c r="B48" s="5">
        <v>3</v>
      </c>
      <c r="C48" s="5" t="s">
        <v>250</v>
      </c>
      <c r="D48" s="5" t="s">
        <v>251</v>
      </c>
      <c r="E48" s="5">
        <v>8114869</v>
      </c>
      <c r="F48" s="5">
        <v>7951643</v>
      </c>
      <c r="G48" s="5">
        <v>1145</v>
      </c>
      <c r="H48" s="5">
        <v>8446</v>
      </c>
      <c r="I48" s="5">
        <v>0</v>
      </c>
      <c r="J48" s="5">
        <v>44</v>
      </c>
      <c r="K48" s="5">
        <v>20443</v>
      </c>
      <c r="L48" s="5">
        <v>1373</v>
      </c>
      <c r="M48" s="5">
        <v>62329</v>
      </c>
      <c r="N48" s="5">
        <v>69446</v>
      </c>
    </row>
    <row r="49" spans="1:14">
      <c r="A49" s="5">
        <v>1397</v>
      </c>
      <c r="B49" s="5">
        <v>4</v>
      </c>
      <c r="C49" s="5" t="s">
        <v>252</v>
      </c>
      <c r="D49" s="5" t="s">
        <v>251</v>
      </c>
      <c r="E49" s="5">
        <v>8114869</v>
      </c>
      <c r="F49" s="5">
        <v>7951643</v>
      </c>
      <c r="G49" s="5">
        <v>1145</v>
      </c>
      <c r="H49" s="5">
        <v>8446</v>
      </c>
      <c r="I49" s="5">
        <v>0</v>
      </c>
      <c r="J49" s="5">
        <v>44</v>
      </c>
      <c r="K49" s="5">
        <v>20443</v>
      </c>
      <c r="L49" s="5">
        <v>1373</v>
      </c>
      <c r="M49" s="5">
        <v>62329</v>
      </c>
      <c r="N49" s="5">
        <v>69446</v>
      </c>
    </row>
    <row r="50" spans="1:14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1:14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3</v>
      </c>
      <c r="C52" s="5" t="s">
        <v>257</v>
      </c>
      <c r="D52" s="5" t="s">
        <v>258</v>
      </c>
      <c r="E52" s="5">
        <v>244098</v>
      </c>
      <c r="F52" s="5">
        <v>244098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</row>
    <row r="53" spans="1:14">
      <c r="A53" s="5">
        <v>1397</v>
      </c>
      <c r="B53" s="5">
        <v>4</v>
      </c>
      <c r="C53" s="5" t="s">
        <v>259</v>
      </c>
      <c r="D53" s="5" t="s">
        <v>258</v>
      </c>
      <c r="E53" s="5">
        <v>244098</v>
      </c>
      <c r="F53" s="5">
        <v>244098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</row>
    <row r="54" spans="1:14">
      <c r="A54" s="5">
        <v>1397</v>
      </c>
      <c r="B54" s="5">
        <v>2</v>
      </c>
      <c r="C54" s="5" t="s">
        <v>260</v>
      </c>
      <c r="D54" s="5" t="s">
        <v>261</v>
      </c>
      <c r="E54" s="5">
        <v>12154135</v>
      </c>
      <c r="F54" s="5">
        <v>11855952</v>
      </c>
      <c r="G54" s="5">
        <v>4338</v>
      </c>
      <c r="H54" s="5">
        <v>7403</v>
      </c>
      <c r="I54" s="5">
        <v>0</v>
      </c>
      <c r="J54" s="5">
        <v>129</v>
      </c>
      <c r="K54" s="5">
        <v>26018</v>
      </c>
      <c r="L54" s="5">
        <v>5333</v>
      </c>
      <c r="M54" s="5">
        <v>44509</v>
      </c>
      <c r="N54" s="5">
        <v>210454</v>
      </c>
    </row>
    <row r="55" spans="1:14">
      <c r="A55" s="5">
        <v>1397</v>
      </c>
      <c r="B55" s="5">
        <v>3</v>
      </c>
      <c r="C55" s="5" t="s">
        <v>262</v>
      </c>
      <c r="D55" s="5" t="s">
        <v>263</v>
      </c>
      <c r="E55" s="5">
        <v>4933543</v>
      </c>
      <c r="F55" s="5">
        <v>4678172</v>
      </c>
      <c r="G55" s="5">
        <v>1750</v>
      </c>
      <c r="H55" s="5">
        <v>4337</v>
      </c>
      <c r="I55" s="5">
        <v>0</v>
      </c>
      <c r="J55" s="5">
        <v>0</v>
      </c>
      <c r="K55" s="5">
        <v>4529</v>
      </c>
      <c r="L55" s="5">
        <v>3209</v>
      </c>
      <c r="M55" s="5">
        <v>44509</v>
      </c>
      <c r="N55" s="5">
        <v>197038</v>
      </c>
    </row>
    <row r="56" spans="1:14">
      <c r="A56" s="5">
        <v>1397</v>
      </c>
      <c r="B56" s="5">
        <v>4</v>
      </c>
      <c r="C56" s="5" t="s">
        <v>264</v>
      </c>
      <c r="D56" s="5" t="s">
        <v>265</v>
      </c>
      <c r="E56" s="5">
        <v>4841713</v>
      </c>
      <c r="F56" s="5">
        <v>4608572</v>
      </c>
      <c r="G56" s="5">
        <v>1700</v>
      </c>
      <c r="H56" s="5">
        <v>4337</v>
      </c>
      <c r="I56" s="5">
        <v>0</v>
      </c>
      <c r="J56" s="5">
        <v>0</v>
      </c>
      <c r="K56" s="5">
        <v>4529</v>
      </c>
      <c r="L56" s="5">
        <v>3029</v>
      </c>
      <c r="M56" s="5">
        <v>22509</v>
      </c>
      <c r="N56" s="5">
        <v>197038</v>
      </c>
    </row>
    <row r="57" spans="1:14">
      <c r="A57" s="5">
        <v>1397</v>
      </c>
      <c r="B57" s="5">
        <v>4</v>
      </c>
      <c r="C57" s="5" t="s">
        <v>266</v>
      </c>
      <c r="D57" s="5" t="s">
        <v>267</v>
      </c>
      <c r="E57" s="5">
        <v>91830</v>
      </c>
      <c r="F57" s="5">
        <v>69600</v>
      </c>
      <c r="G57" s="5">
        <v>50</v>
      </c>
      <c r="H57" s="5">
        <v>0</v>
      </c>
      <c r="I57" s="5">
        <v>0</v>
      </c>
      <c r="J57" s="5">
        <v>0</v>
      </c>
      <c r="K57" s="5">
        <v>0</v>
      </c>
      <c r="L57" s="5">
        <v>180</v>
      </c>
      <c r="M57" s="5">
        <v>22000</v>
      </c>
      <c r="N57" s="5">
        <v>0</v>
      </c>
    </row>
    <row r="58" spans="1:14">
      <c r="A58" s="5">
        <v>1397</v>
      </c>
      <c r="B58" s="5">
        <v>3</v>
      </c>
      <c r="C58" s="5" t="s">
        <v>268</v>
      </c>
      <c r="D58" s="5" t="s">
        <v>269</v>
      </c>
      <c r="E58" s="5">
        <v>7220592</v>
      </c>
      <c r="F58" s="5">
        <v>7177780</v>
      </c>
      <c r="G58" s="5">
        <v>2588</v>
      </c>
      <c r="H58" s="5">
        <v>3066</v>
      </c>
      <c r="I58" s="5">
        <v>0</v>
      </c>
      <c r="J58" s="5">
        <v>129</v>
      </c>
      <c r="K58" s="5">
        <v>21489</v>
      </c>
      <c r="L58" s="5">
        <v>2124</v>
      </c>
      <c r="M58" s="5">
        <v>0</v>
      </c>
      <c r="N58" s="5">
        <v>13416</v>
      </c>
    </row>
    <row r="59" spans="1:14">
      <c r="A59" s="5">
        <v>1397</v>
      </c>
      <c r="B59" s="5">
        <v>4</v>
      </c>
      <c r="C59" s="5" t="s">
        <v>270</v>
      </c>
      <c r="D59" s="5" t="s">
        <v>269</v>
      </c>
      <c r="E59" s="5">
        <v>7220592</v>
      </c>
      <c r="F59" s="5">
        <v>7177780</v>
      </c>
      <c r="G59" s="5">
        <v>2588</v>
      </c>
      <c r="H59" s="5">
        <v>3066</v>
      </c>
      <c r="I59" s="5">
        <v>0</v>
      </c>
      <c r="J59" s="5">
        <v>129</v>
      </c>
      <c r="K59" s="5">
        <v>21489</v>
      </c>
      <c r="L59" s="5">
        <v>2124</v>
      </c>
      <c r="M59" s="5">
        <v>0</v>
      </c>
      <c r="N59" s="5">
        <v>13416</v>
      </c>
    </row>
    <row r="60" spans="1:14">
      <c r="A60" s="5">
        <v>1397</v>
      </c>
      <c r="B60" s="5">
        <v>2</v>
      </c>
      <c r="C60" s="5" t="s">
        <v>271</v>
      </c>
      <c r="D60" s="5" t="s">
        <v>272</v>
      </c>
      <c r="E60" s="5">
        <v>45450036</v>
      </c>
      <c r="F60" s="5">
        <v>45611557</v>
      </c>
      <c r="G60" s="5">
        <v>23075</v>
      </c>
      <c r="H60" s="5">
        <v>60229</v>
      </c>
      <c r="I60" s="5">
        <v>0</v>
      </c>
      <c r="J60" s="5">
        <v>66</v>
      </c>
      <c r="K60" s="5">
        <v>-487869</v>
      </c>
      <c r="L60" s="5">
        <v>146221</v>
      </c>
      <c r="M60" s="5">
        <v>13791</v>
      </c>
      <c r="N60" s="5">
        <v>82966</v>
      </c>
    </row>
    <row r="61" spans="1:14">
      <c r="A61" s="5">
        <v>1397</v>
      </c>
      <c r="B61" s="5">
        <v>3</v>
      </c>
      <c r="C61" s="5" t="s">
        <v>273</v>
      </c>
      <c r="D61" s="5" t="s">
        <v>274</v>
      </c>
      <c r="E61" s="5">
        <v>428661</v>
      </c>
      <c r="F61" s="5">
        <v>428452</v>
      </c>
      <c r="G61" s="5">
        <v>312</v>
      </c>
      <c r="H61" s="5">
        <v>0</v>
      </c>
      <c r="I61" s="5">
        <v>0</v>
      </c>
      <c r="J61" s="5">
        <v>0</v>
      </c>
      <c r="K61" s="5">
        <v>-104</v>
      </c>
      <c r="L61" s="5">
        <v>0</v>
      </c>
      <c r="M61" s="5">
        <v>0</v>
      </c>
      <c r="N61" s="5">
        <v>0</v>
      </c>
    </row>
    <row r="62" spans="1:14">
      <c r="A62" s="5">
        <v>1397</v>
      </c>
      <c r="B62" s="5">
        <v>4</v>
      </c>
      <c r="C62" s="5" t="s">
        <v>275</v>
      </c>
      <c r="D62" s="5" t="s">
        <v>274</v>
      </c>
      <c r="E62" s="5">
        <v>428661</v>
      </c>
      <c r="F62" s="5">
        <v>428452</v>
      </c>
      <c r="G62" s="5">
        <v>312</v>
      </c>
      <c r="H62" s="5">
        <v>0</v>
      </c>
      <c r="I62" s="5">
        <v>0</v>
      </c>
      <c r="J62" s="5">
        <v>0</v>
      </c>
      <c r="K62" s="5">
        <v>-104</v>
      </c>
      <c r="L62" s="5">
        <v>0</v>
      </c>
      <c r="M62" s="5">
        <v>0</v>
      </c>
      <c r="N62" s="5">
        <v>0</v>
      </c>
    </row>
    <row r="63" spans="1:14">
      <c r="A63" s="5">
        <v>1397</v>
      </c>
      <c r="B63" s="5">
        <v>3</v>
      </c>
      <c r="C63" s="5" t="s">
        <v>276</v>
      </c>
      <c r="D63" s="5" t="s">
        <v>277</v>
      </c>
      <c r="E63" s="5">
        <v>45021376</v>
      </c>
      <c r="F63" s="5">
        <v>45183105</v>
      </c>
      <c r="G63" s="5">
        <v>22763</v>
      </c>
      <c r="H63" s="5">
        <v>60229</v>
      </c>
      <c r="I63" s="5">
        <v>0</v>
      </c>
      <c r="J63" s="5">
        <v>66</v>
      </c>
      <c r="K63" s="5">
        <v>-487765</v>
      </c>
      <c r="L63" s="5">
        <v>146221</v>
      </c>
      <c r="M63" s="5">
        <v>13791</v>
      </c>
      <c r="N63" s="5">
        <v>82966</v>
      </c>
    </row>
    <row r="64" spans="1:14">
      <c r="A64" s="5">
        <v>1397</v>
      </c>
      <c r="B64" s="5">
        <v>4</v>
      </c>
      <c r="C64" s="5" t="s">
        <v>278</v>
      </c>
      <c r="D64" s="5" t="s">
        <v>279</v>
      </c>
      <c r="E64" s="5">
        <v>41700914</v>
      </c>
      <c r="F64" s="5">
        <v>41888022</v>
      </c>
      <c r="G64" s="5">
        <v>6391</v>
      </c>
      <c r="H64" s="5">
        <v>52795</v>
      </c>
      <c r="I64" s="5">
        <v>0</v>
      </c>
      <c r="J64" s="5">
        <v>14</v>
      </c>
      <c r="K64" s="5">
        <v>-486800</v>
      </c>
      <c r="L64" s="5">
        <v>143736</v>
      </c>
      <c r="M64" s="5">
        <v>13791</v>
      </c>
      <c r="N64" s="5">
        <v>82966</v>
      </c>
    </row>
    <row r="65" spans="1:14">
      <c r="A65" s="5">
        <v>1397</v>
      </c>
      <c r="B65" s="5">
        <v>4</v>
      </c>
      <c r="C65" s="5" t="s">
        <v>280</v>
      </c>
      <c r="D65" s="5" t="s">
        <v>281</v>
      </c>
      <c r="E65" s="5">
        <v>1905256</v>
      </c>
      <c r="F65" s="5">
        <v>1895261</v>
      </c>
      <c r="G65" s="5">
        <v>3791</v>
      </c>
      <c r="H65" s="5">
        <v>7434</v>
      </c>
      <c r="I65" s="5">
        <v>0</v>
      </c>
      <c r="J65" s="5">
        <v>0</v>
      </c>
      <c r="K65" s="5">
        <v>-1549</v>
      </c>
      <c r="L65" s="5">
        <v>318</v>
      </c>
      <c r="M65" s="5">
        <v>0</v>
      </c>
      <c r="N65" s="5">
        <v>0</v>
      </c>
    </row>
    <row r="66" spans="1:14">
      <c r="A66" s="5">
        <v>1397</v>
      </c>
      <c r="B66" s="5">
        <v>4</v>
      </c>
      <c r="C66" s="5" t="s">
        <v>282</v>
      </c>
      <c r="D66" s="5" t="s">
        <v>283</v>
      </c>
      <c r="E66" s="5">
        <v>1179982</v>
      </c>
      <c r="F66" s="5">
        <v>1164834</v>
      </c>
      <c r="G66" s="5">
        <v>12580</v>
      </c>
      <c r="H66" s="5">
        <v>0</v>
      </c>
      <c r="I66" s="5">
        <v>0</v>
      </c>
      <c r="J66" s="5">
        <v>0</v>
      </c>
      <c r="K66" s="5">
        <v>584</v>
      </c>
      <c r="L66" s="5">
        <v>1984</v>
      </c>
      <c r="M66" s="5">
        <v>0</v>
      </c>
      <c r="N66" s="5">
        <v>0</v>
      </c>
    </row>
    <row r="67" spans="1:14">
      <c r="A67" s="5">
        <v>1397</v>
      </c>
      <c r="B67" s="5">
        <v>4</v>
      </c>
      <c r="C67" s="5" t="s">
        <v>284</v>
      </c>
      <c r="D67" s="5" t="s">
        <v>285</v>
      </c>
      <c r="E67" s="5">
        <v>235223</v>
      </c>
      <c r="F67" s="5">
        <v>234988</v>
      </c>
      <c r="G67" s="5">
        <v>0</v>
      </c>
      <c r="H67" s="5">
        <v>0</v>
      </c>
      <c r="I67" s="5">
        <v>0</v>
      </c>
      <c r="J67" s="5">
        <v>52</v>
      </c>
      <c r="K67" s="5">
        <v>0</v>
      </c>
      <c r="L67" s="5">
        <v>183</v>
      </c>
      <c r="M67" s="5">
        <v>0</v>
      </c>
      <c r="N67" s="5">
        <v>0</v>
      </c>
    </row>
    <row r="68" spans="1:14">
      <c r="A68" s="5">
        <v>1397</v>
      </c>
      <c r="B68" s="5">
        <v>2</v>
      </c>
      <c r="C68" s="5" t="s">
        <v>286</v>
      </c>
      <c r="D68" s="5" t="s">
        <v>287</v>
      </c>
      <c r="E68" s="5">
        <v>97682513</v>
      </c>
      <c r="F68" s="5">
        <v>95851489</v>
      </c>
      <c r="G68" s="5">
        <v>371352</v>
      </c>
      <c r="H68" s="5">
        <v>148256</v>
      </c>
      <c r="I68" s="5">
        <v>0</v>
      </c>
      <c r="J68" s="5">
        <v>372</v>
      </c>
      <c r="K68" s="5">
        <v>164558</v>
      </c>
      <c r="L68" s="5">
        <v>780437</v>
      </c>
      <c r="M68" s="5">
        <v>191758</v>
      </c>
      <c r="N68" s="5">
        <v>174291</v>
      </c>
    </row>
    <row r="69" spans="1:14">
      <c r="A69" s="5">
        <v>1397</v>
      </c>
      <c r="B69" s="5">
        <v>3</v>
      </c>
      <c r="C69" s="5" t="s">
        <v>288</v>
      </c>
      <c r="D69" s="5" t="s">
        <v>287</v>
      </c>
      <c r="E69" s="5">
        <v>97682513</v>
      </c>
      <c r="F69" s="5">
        <v>95851489</v>
      </c>
      <c r="G69" s="5">
        <v>371352</v>
      </c>
      <c r="H69" s="5">
        <v>148256</v>
      </c>
      <c r="I69" s="5">
        <v>0</v>
      </c>
      <c r="J69" s="5">
        <v>372</v>
      </c>
      <c r="K69" s="5">
        <v>164558</v>
      </c>
      <c r="L69" s="5">
        <v>780437</v>
      </c>
      <c r="M69" s="5">
        <v>191758</v>
      </c>
      <c r="N69" s="5">
        <v>174291</v>
      </c>
    </row>
    <row r="70" spans="1:14">
      <c r="A70" s="5">
        <v>1397</v>
      </c>
      <c r="B70" s="5">
        <v>4</v>
      </c>
      <c r="C70" s="5" t="s">
        <v>289</v>
      </c>
      <c r="D70" s="5" t="s">
        <v>290</v>
      </c>
      <c r="E70" s="5">
        <v>29591568</v>
      </c>
      <c r="F70" s="5">
        <v>29200031</v>
      </c>
      <c r="G70" s="5">
        <v>140919</v>
      </c>
      <c r="H70" s="5">
        <v>70255</v>
      </c>
      <c r="I70" s="5">
        <v>0</v>
      </c>
      <c r="J70" s="5">
        <v>134</v>
      </c>
      <c r="K70" s="5">
        <v>-11864</v>
      </c>
      <c r="L70" s="5">
        <v>142770</v>
      </c>
      <c r="M70" s="5">
        <v>0</v>
      </c>
      <c r="N70" s="5">
        <v>49323</v>
      </c>
    </row>
    <row r="71" spans="1:14">
      <c r="A71" s="5">
        <v>1397</v>
      </c>
      <c r="B71" s="5">
        <v>4</v>
      </c>
      <c r="C71" s="5" t="s">
        <v>291</v>
      </c>
      <c r="D71" s="5" t="s">
        <v>292</v>
      </c>
      <c r="E71" s="5">
        <v>16347793</v>
      </c>
      <c r="F71" s="5">
        <v>15941369</v>
      </c>
      <c r="G71" s="5">
        <v>156413</v>
      </c>
      <c r="H71" s="5">
        <v>29997</v>
      </c>
      <c r="I71" s="5">
        <v>0</v>
      </c>
      <c r="J71" s="5">
        <v>0</v>
      </c>
      <c r="K71" s="5">
        <v>110946</v>
      </c>
      <c r="L71" s="5">
        <v>65406</v>
      </c>
      <c r="M71" s="5">
        <v>42350</v>
      </c>
      <c r="N71" s="5">
        <v>1312</v>
      </c>
    </row>
    <row r="72" spans="1:14">
      <c r="A72" s="5">
        <v>1397</v>
      </c>
      <c r="B72" s="5">
        <v>4</v>
      </c>
      <c r="C72" s="5" t="s">
        <v>293</v>
      </c>
      <c r="D72" s="5" t="s">
        <v>294</v>
      </c>
      <c r="E72" s="5">
        <v>51743152</v>
      </c>
      <c r="F72" s="5">
        <v>50710089</v>
      </c>
      <c r="G72" s="5">
        <v>74021</v>
      </c>
      <c r="H72" s="5">
        <v>48005</v>
      </c>
      <c r="I72" s="5">
        <v>0</v>
      </c>
      <c r="J72" s="5">
        <v>238</v>
      </c>
      <c r="K72" s="5">
        <v>65476</v>
      </c>
      <c r="L72" s="5">
        <v>572260</v>
      </c>
      <c r="M72" s="5">
        <v>149408</v>
      </c>
      <c r="N72" s="5">
        <v>123656</v>
      </c>
    </row>
    <row r="73" spans="1:14">
      <c r="A73" s="5">
        <v>1397</v>
      </c>
      <c r="B73" s="5">
        <v>2</v>
      </c>
      <c r="C73" s="5" t="s">
        <v>295</v>
      </c>
      <c r="D73" s="5" t="s">
        <v>296</v>
      </c>
      <c r="E73" s="5">
        <v>18334813</v>
      </c>
      <c r="F73" s="5">
        <v>16292501</v>
      </c>
      <c r="G73" s="5">
        <v>163275</v>
      </c>
      <c r="H73" s="5">
        <v>19170</v>
      </c>
      <c r="I73" s="5">
        <v>0</v>
      </c>
      <c r="J73" s="5">
        <v>13</v>
      </c>
      <c r="K73" s="5">
        <v>92688</v>
      </c>
      <c r="L73" s="5">
        <v>47187</v>
      </c>
      <c r="M73" s="5">
        <v>1708342</v>
      </c>
      <c r="N73" s="5">
        <v>11636</v>
      </c>
    </row>
    <row r="74" spans="1:14">
      <c r="A74" s="5">
        <v>1397</v>
      </c>
      <c r="B74" s="5">
        <v>7</v>
      </c>
      <c r="C74" s="5" t="s">
        <v>297</v>
      </c>
      <c r="D74" s="5" t="s">
        <v>298</v>
      </c>
      <c r="E74" s="5">
        <v>18334813</v>
      </c>
      <c r="F74" s="5">
        <v>16292501</v>
      </c>
      <c r="G74" s="5">
        <v>163275</v>
      </c>
      <c r="H74" s="5">
        <v>19170</v>
      </c>
      <c r="I74" s="5">
        <v>0</v>
      </c>
      <c r="J74" s="5">
        <v>13</v>
      </c>
      <c r="K74" s="5">
        <v>92688</v>
      </c>
      <c r="L74" s="5">
        <v>47187</v>
      </c>
      <c r="M74" s="5">
        <v>1708342</v>
      </c>
      <c r="N74" s="5">
        <v>11636</v>
      </c>
    </row>
    <row r="75" spans="1:14">
      <c r="A75" s="5">
        <v>1397</v>
      </c>
      <c r="B75" s="5">
        <v>4</v>
      </c>
      <c r="C75" s="5" t="s">
        <v>299</v>
      </c>
      <c r="D75" s="5" t="s">
        <v>300</v>
      </c>
      <c r="E75" s="5">
        <v>17981713</v>
      </c>
      <c r="F75" s="5">
        <v>16112000</v>
      </c>
      <c r="G75" s="5">
        <v>163275</v>
      </c>
      <c r="H75" s="5">
        <v>17041</v>
      </c>
      <c r="I75" s="5">
        <v>0</v>
      </c>
      <c r="J75" s="5">
        <v>13</v>
      </c>
      <c r="K75" s="5">
        <v>92688</v>
      </c>
      <c r="L75" s="5">
        <v>47187</v>
      </c>
      <c r="M75" s="5">
        <v>1544045</v>
      </c>
      <c r="N75" s="5">
        <v>5463</v>
      </c>
    </row>
    <row r="76" spans="1:14">
      <c r="A76" s="5">
        <v>1397</v>
      </c>
      <c r="B76" s="5">
        <v>9</v>
      </c>
      <c r="C76" s="5" t="s">
        <v>301</v>
      </c>
      <c r="D76" s="5" t="s">
        <v>302</v>
      </c>
      <c r="E76" s="5">
        <v>353100</v>
      </c>
      <c r="F76" s="5">
        <v>180501</v>
      </c>
      <c r="G76" s="5">
        <v>0</v>
      </c>
      <c r="H76" s="5">
        <v>2129</v>
      </c>
      <c r="I76" s="5">
        <v>0</v>
      </c>
      <c r="J76" s="5">
        <v>0</v>
      </c>
      <c r="K76" s="5">
        <v>0</v>
      </c>
      <c r="L76" s="5">
        <v>0</v>
      </c>
      <c r="M76" s="5">
        <v>164297</v>
      </c>
      <c r="N76" s="5">
        <v>6173</v>
      </c>
    </row>
    <row r="77" spans="1:14">
      <c r="A77" s="5">
        <v>1397</v>
      </c>
      <c r="B77" s="5">
        <v>2</v>
      </c>
      <c r="C77" s="5" t="s">
        <v>303</v>
      </c>
      <c r="D77" s="5" t="s">
        <v>304</v>
      </c>
      <c r="E77" s="5">
        <v>3281871875</v>
      </c>
      <c r="F77" s="5">
        <v>3261788535</v>
      </c>
      <c r="G77" s="5">
        <v>139971</v>
      </c>
      <c r="H77" s="5">
        <v>520040</v>
      </c>
      <c r="I77" s="5">
        <v>69932</v>
      </c>
      <c r="J77" s="5">
        <v>41796</v>
      </c>
      <c r="K77" s="5">
        <v>17327743</v>
      </c>
      <c r="L77" s="5">
        <v>728757</v>
      </c>
      <c r="M77" s="5">
        <v>725484</v>
      </c>
      <c r="N77" s="5">
        <v>529616</v>
      </c>
    </row>
    <row r="78" spans="1:14">
      <c r="A78" s="5">
        <v>1397</v>
      </c>
      <c r="B78" s="5">
        <v>3</v>
      </c>
      <c r="C78" s="5" t="s">
        <v>305</v>
      </c>
      <c r="D78" s="5" t="s">
        <v>306</v>
      </c>
      <c r="E78" s="5">
        <v>8989391</v>
      </c>
      <c r="F78" s="5">
        <v>8871293</v>
      </c>
      <c r="G78" s="5">
        <v>0</v>
      </c>
      <c r="H78" s="5">
        <v>92382</v>
      </c>
      <c r="I78" s="5">
        <v>0</v>
      </c>
      <c r="J78" s="5">
        <v>0</v>
      </c>
      <c r="K78" s="5">
        <v>0</v>
      </c>
      <c r="L78" s="5">
        <v>2957</v>
      </c>
      <c r="M78" s="5">
        <v>22759</v>
      </c>
      <c r="N78" s="5">
        <v>0</v>
      </c>
    </row>
    <row r="79" spans="1:14">
      <c r="A79" s="5">
        <v>1397</v>
      </c>
      <c r="B79" s="5">
        <v>4</v>
      </c>
      <c r="C79" s="5" t="s">
        <v>307</v>
      </c>
      <c r="D79" s="5" t="s">
        <v>308</v>
      </c>
      <c r="E79" s="5">
        <v>8989391</v>
      </c>
      <c r="F79" s="5">
        <v>8871293</v>
      </c>
      <c r="G79" s="5">
        <v>0</v>
      </c>
      <c r="H79" s="5">
        <v>92382</v>
      </c>
      <c r="I79" s="5">
        <v>0</v>
      </c>
      <c r="J79" s="5">
        <v>0</v>
      </c>
      <c r="K79" s="5">
        <v>0</v>
      </c>
      <c r="L79" s="5">
        <v>2957</v>
      </c>
      <c r="M79" s="5">
        <v>22759</v>
      </c>
      <c r="N79" s="5">
        <v>0</v>
      </c>
    </row>
    <row r="80" spans="1:14">
      <c r="A80" s="5">
        <v>1397</v>
      </c>
      <c r="B80" s="5">
        <v>3</v>
      </c>
      <c r="C80" s="5" t="s">
        <v>309</v>
      </c>
      <c r="D80" s="5" t="s">
        <v>310</v>
      </c>
      <c r="E80" s="5">
        <v>3272882484</v>
      </c>
      <c r="F80" s="5">
        <v>3252917242</v>
      </c>
      <c r="G80" s="5">
        <v>139971</v>
      </c>
      <c r="H80" s="5">
        <v>427658</v>
      </c>
      <c r="I80" s="5">
        <v>69932</v>
      </c>
      <c r="J80" s="5">
        <v>41796</v>
      </c>
      <c r="K80" s="5">
        <v>17327743</v>
      </c>
      <c r="L80" s="5">
        <v>725800</v>
      </c>
      <c r="M80" s="5">
        <v>702726</v>
      </c>
      <c r="N80" s="5">
        <v>529616</v>
      </c>
    </row>
    <row r="81" spans="1:14">
      <c r="A81" s="5">
        <v>1397</v>
      </c>
      <c r="B81" s="5">
        <v>4</v>
      </c>
      <c r="C81" s="5" t="s">
        <v>311</v>
      </c>
      <c r="D81" s="5" t="s">
        <v>310</v>
      </c>
      <c r="E81" s="5">
        <v>3272882484</v>
      </c>
      <c r="F81" s="5">
        <v>3252917242</v>
      </c>
      <c r="G81" s="5">
        <v>139971</v>
      </c>
      <c r="H81" s="5">
        <v>427658</v>
      </c>
      <c r="I81" s="5">
        <v>69932</v>
      </c>
      <c r="J81" s="5">
        <v>41796</v>
      </c>
      <c r="K81" s="5">
        <v>17327743</v>
      </c>
      <c r="L81" s="5">
        <v>725800</v>
      </c>
      <c r="M81" s="5">
        <v>702726</v>
      </c>
      <c r="N81" s="5">
        <v>529616</v>
      </c>
    </row>
    <row r="82" spans="1:14">
      <c r="A82" s="5">
        <v>1397</v>
      </c>
      <c r="B82" s="5">
        <v>2</v>
      </c>
      <c r="C82" s="5" t="s">
        <v>312</v>
      </c>
      <c r="D82" s="5" t="s">
        <v>313</v>
      </c>
      <c r="E82" s="5">
        <v>1791365959</v>
      </c>
      <c r="F82" s="5">
        <v>1750214635</v>
      </c>
      <c r="G82" s="5">
        <v>1703086</v>
      </c>
      <c r="H82" s="5">
        <v>638589</v>
      </c>
      <c r="I82" s="5">
        <v>15393590</v>
      </c>
      <c r="J82" s="5">
        <v>12813956</v>
      </c>
      <c r="K82" s="5">
        <v>4330672</v>
      </c>
      <c r="L82" s="5">
        <v>2273708</v>
      </c>
      <c r="M82" s="5">
        <v>1971227</v>
      </c>
      <c r="N82" s="5">
        <v>2026496</v>
      </c>
    </row>
    <row r="83" spans="1:14">
      <c r="A83" s="5">
        <v>1397</v>
      </c>
      <c r="B83" s="5">
        <v>3</v>
      </c>
      <c r="C83" s="5" t="s">
        <v>314</v>
      </c>
      <c r="D83" s="5" t="s">
        <v>315</v>
      </c>
      <c r="E83" s="5">
        <v>1631541979</v>
      </c>
      <c r="F83" s="5">
        <v>1595776960</v>
      </c>
      <c r="G83" s="5">
        <v>426953</v>
      </c>
      <c r="H83" s="5">
        <v>495280</v>
      </c>
      <c r="I83" s="5">
        <v>15274987</v>
      </c>
      <c r="J83" s="5">
        <v>12813902</v>
      </c>
      <c r="K83" s="5">
        <v>4033939</v>
      </c>
      <c r="L83" s="5">
        <v>1536453</v>
      </c>
      <c r="M83" s="5">
        <v>1172599</v>
      </c>
      <c r="N83" s="5">
        <v>10907</v>
      </c>
    </row>
    <row r="84" spans="1:14">
      <c r="A84" s="5">
        <v>1397</v>
      </c>
      <c r="B84" s="5">
        <v>4</v>
      </c>
      <c r="C84" s="5" t="s">
        <v>316</v>
      </c>
      <c r="D84" s="5" t="s">
        <v>317</v>
      </c>
      <c r="E84" s="5">
        <v>990327944</v>
      </c>
      <c r="F84" s="5">
        <v>961025978</v>
      </c>
      <c r="G84" s="5">
        <v>156767</v>
      </c>
      <c r="H84" s="5">
        <v>408685</v>
      </c>
      <c r="I84" s="5">
        <v>15210062</v>
      </c>
      <c r="J84" s="5">
        <v>8783110</v>
      </c>
      <c r="K84" s="5">
        <v>3658487</v>
      </c>
      <c r="L84" s="5">
        <v>81857</v>
      </c>
      <c r="M84" s="5">
        <v>997224</v>
      </c>
      <c r="N84" s="5">
        <v>5773</v>
      </c>
    </row>
    <row r="85" spans="1:14">
      <c r="A85" s="5">
        <v>1397</v>
      </c>
      <c r="B85" s="5">
        <v>4</v>
      </c>
      <c r="C85" s="5" t="s">
        <v>318</v>
      </c>
      <c r="D85" s="5" t="s">
        <v>319</v>
      </c>
      <c r="E85" s="5">
        <v>60016921</v>
      </c>
      <c r="F85" s="5">
        <v>59925215</v>
      </c>
      <c r="G85" s="5">
        <v>5629</v>
      </c>
      <c r="H85" s="5">
        <v>53755</v>
      </c>
      <c r="I85" s="5">
        <v>0</v>
      </c>
      <c r="J85" s="5">
        <v>0</v>
      </c>
      <c r="K85" s="5">
        <v>301</v>
      </c>
      <c r="L85" s="5">
        <v>29444</v>
      </c>
      <c r="M85" s="5">
        <v>2323</v>
      </c>
      <c r="N85" s="5">
        <v>253</v>
      </c>
    </row>
    <row r="86" spans="1:14">
      <c r="A86" s="5">
        <v>1397</v>
      </c>
      <c r="B86" s="5">
        <v>4</v>
      </c>
      <c r="C86" s="5" t="s">
        <v>320</v>
      </c>
      <c r="D86" s="5" t="s">
        <v>321</v>
      </c>
      <c r="E86" s="5">
        <v>581197115</v>
      </c>
      <c r="F86" s="5">
        <v>574825768</v>
      </c>
      <c r="G86" s="5">
        <v>264557</v>
      </c>
      <c r="H86" s="5">
        <v>32839</v>
      </c>
      <c r="I86" s="5">
        <v>64925</v>
      </c>
      <c r="J86" s="5">
        <v>4030792</v>
      </c>
      <c r="K86" s="5">
        <v>375150</v>
      </c>
      <c r="L86" s="5">
        <v>1425152</v>
      </c>
      <c r="M86" s="5">
        <v>173052</v>
      </c>
      <c r="N86" s="5">
        <v>4881</v>
      </c>
    </row>
    <row r="87" spans="1:14">
      <c r="A87" s="5">
        <v>1397</v>
      </c>
      <c r="B87" s="5">
        <v>3</v>
      </c>
      <c r="C87" s="5" t="s">
        <v>322</v>
      </c>
      <c r="D87" s="5" t="s">
        <v>323</v>
      </c>
      <c r="E87" s="5">
        <v>140315448</v>
      </c>
      <c r="F87" s="5">
        <v>136365976</v>
      </c>
      <c r="G87" s="5">
        <v>17399</v>
      </c>
      <c r="H87" s="5">
        <v>127967</v>
      </c>
      <c r="I87" s="5">
        <v>2884</v>
      </c>
      <c r="J87" s="5">
        <v>54</v>
      </c>
      <c r="K87" s="5">
        <v>391957</v>
      </c>
      <c r="L87" s="5">
        <v>706053</v>
      </c>
      <c r="M87" s="5">
        <v>754958</v>
      </c>
      <c r="N87" s="5">
        <v>1948201</v>
      </c>
    </row>
    <row r="88" spans="1:14">
      <c r="A88" s="5">
        <v>1397</v>
      </c>
      <c r="B88" s="5">
        <v>4</v>
      </c>
      <c r="C88" s="5" t="s">
        <v>324</v>
      </c>
      <c r="D88" s="5" t="s">
        <v>325</v>
      </c>
      <c r="E88" s="5">
        <v>5930723</v>
      </c>
      <c r="F88" s="5">
        <v>5737108</v>
      </c>
      <c r="G88" s="5">
        <v>0</v>
      </c>
      <c r="H88" s="5">
        <v>3466</v>
      </c>
      <c r="I88" s="5">
        <v>90</v>
      </c>
      <c r="J88" s="5">
        <v>0</v>
      </c>
      <c r="K88" s="5">
        <v>-2496</v>
      </c>
      <c r="L88" s="5">
        <v>15827</v>
      </c>
      <c r="M88" s="5">
        <v>3000</v>
      </c>
      <c r="N88" s="5">
        <v>173727</v>
      </c>
    </row>
    <row r="89" spans="1:14">
      <c r="A89" s="5">
        <v>1397</v>
      </c>
      <c r="B89" s="5">
        <v>4</v>
      </c>
      <c r="C89" s="5" t="s">
        <v>326</v>
      </c>
      <c r="D89" s="5" t="s">
        <v>327</v>
      </c>
      <c r="E89" s="5">
        <v>32626298</v>
      </c>
      <c r="F89" s="5">
        <v>31779138</v>
      </c>
      <c r="G89" s="5">
        <v>7013</v>
      </c>
      <c r="H89" s="5">
        <v>43769</v>
      </c>
      <c r="I89" s="5">
        <v>0</v>
      </c>
      <c r="J89" s="5">
        <v>0</v>
      </c>
      <c r="K89" s="5">
        <v>166573</v>
      </c>
      <c r="L89" s="5">
        <v>99735</v>
      </c>
      <c r="M89" s="5">
        <v>121722</v>
      </c>
      <c r="N89" s="5">
        <v>408348</v>
      </c>
    </row>
    <row r="90" spans="1:14">
      <c r="A90" s="5">
        <v>1397</v>
      </c>
      <c r="B90" s="5">
        <v>4</v>
      </c>
      <c r="C90" s="5" t="s">
        <v>328</v>
      </c>
      <c r="D90" s="5" t="s">
        <v>329</v>
      </c>
      <c r="E90" s="5">
        <v>73045933</v>
      </c>
      <c r="F90" s="5">
        <v>70721403</v>
      </c>
      <c r="G90" s="5">
        <v>7601</v>
      </c>
      <c r="H90" s="5">
        <v>35946</v>
      </c>
      <c r="I90" s="5">
        <v>2794</v>
      </c>
      <c r="J90" s="5">
        <v>54</v>
      </c>
      <c r="K90" s="5">
        <v>14536</v>
      </c>
      <c r="L90" s="5">
        <v>433433</v>
      </c>
      <c r="M90" s="5">
        <v>628182</v>
      </c>
      <c r="N90" s="5">
        <v>1201983</v>
      </c>
    </row>
    <row r="91" spans="1:14">
      <c r="A91" s="5">
        <v>1397</v>
      </c>
      <c r="B91" s="5">
        <v>4</v>
      </c>
      <c r="C91" s="5" t="s">
        <v>330</v>
      </c>
      <c r="D91" s="5" t="s">
        <v>331</v>
      </c>
      <c r="E91" s="5">
        <v>28712495</v>
      </c>
      <c r="F91" s="5">
        <v>28128326</v>
      </c>
      <c r="G91" s="5">
        <v>2785</v>
      </c>
      <c r="H91" s="5">
        <v>44786</v>
      </c>
      <c r="I91" s="5">
        <v>0</v>
      </c>
      <c r="J91" s="5">
        <v>0</v>
      </c>
      <c r="K91" s="5">
        <v>213344</v>
      </c>
      <c r="L91" s="5">
        <v>157057</v>
      </c>
      <c r="M91" s="5">
        <v>2054</v>
      </c>
      <c r="N91" s="5">
        <v>164143</v>
      </c>
    </row>
    <row r="92" spans="1:14">
      <c r="A92" s="5">
        <v>1397</v>
      </c>
      <c r="B92" s="5">
        <v>3</v>
      </c>
      <c r="C92" s="5" t="s">
        <v>332</v>
      </c>
      <c r="D92" s="5" t="s">
        <v>333</v>
      </c>
      <c r="E92" s="5">
        <v>19508531</v>
      </c>
      <c r="F92" s="5">
        <v>18071698</v>
      </c>
      <c r="G92" s="5">
        <v>1258734</v>
      </c>
      <c r="H92" s="5">
        <v>15342</v>
      </c>
      <c r="I92" s="5">
        <v>115720</v>
      </c>
      <c r="J92" s="5">
        <v>0</v>
      </c>
      <c r="K92" s="5">
        <v>-95223</v>
      </c>
      <c r="L92" s="5">
        <v>31201</v>
      </c>
      <c r="M92" s="5">
        <v>43670</v>
      </c>
      <c r="N92" s="5">
        <v>67389</v>
      </c>
    </row>
    <row r="93" spans="1:14">
      <c r="A93" s="5">
        <v>1397</v>
      </c>
      <c r="B93" s="5">
        <v>4</v>
      </c>
      <c r="C93" s="5" t="s">
        <v>334</v>
      </c>
      <c r="D93" s="5" t="s">
        <v>333</v>
      </c>
      <c r="E93" s="5">
        <v>19508531</v>
      </c>
      <c r="F93" s="5">
        <v>18071698</v>
      </c>
      <c r="G93" s="5">
        <v>1258734</v>
      </c>
      <c r="H93" s="5">
        <v>15342</v>
      </c>
      <c r="I93" s="5">
        <v>115720</v>
      </c>
      <c r="J93" s="5">
        <v>0</v>
      </c>
      <c r="K93" s="5">
        <v>-95223</v>
      </c>
      <c r="L93" s="5">
        <v>31201</v>
      </c>
      <c r="M93" s="5">
        <v>43670</v>
      </c>
      <c r="N93" s="5">
        <v>67389</v>
      </c>
    </row>
    <row r="94" spans="1:14">
      <c r="A94" s="5">
        <v>1397</v>
      </c>
      <c r="B94" s="5">
        <v>2</v>
      </c>
      <c r="C94" s="5" t="s">
        <v>335</v>
      </c>
      <c r="D94" s="5" t="s">
        <v>336</v>
      </c>
      <c r="E94" s="5">
        <v>153732953</v>
      </c>
      <c r="F94" s="5">
        <v>150593255</v>
      </c>
      <c r="G94" s="5">
        <v>96751</v>
      </c>
      <c r="H94" s="5">
        <v>278231</v>
      </c>
      <c r="I94" s="5">
        <v>755</v>
      </c>
      <c r="J94" s="5">
        <v>173</v>
      </c>
      <c r="K94" s="5">
        <v>617799</v>
      </c>
      <c r="L94" s="5">
        <v>386073</v>
      </c>
      <c r="M94" s="5">
        <v>1555586</v>
      </c>
      <c r="N94" s="5">
        <v>204329</v>
      </c>
    </row>
    <row r="95" spans="1:14">
      <c r="A95" s="5">
        <v>1397</v>
      </c>
      <c r="B95" s="5">
        <v>3</v>
      </c>
      <c r="C95" s="5" t="s">
        <v>337</v>
      </c>
      <c r="D95" s="5" t="s">
        <v>336</v>
      </c>
      <c r="E95" s="5">
        <v>153732953</v>
      </c>
      <c r="F95" s="5">
        <v>150593255</v>
      </c>
      <c r="G95" s="5">
        <v>96751</v>
      </c>
      <c r="H95" s="5">
        <v>278231</v>
      </c>
      <c r="I95" s="5">
        <v>755</v>
      </c>
      <c r="J95" s="5">
        <v>173</v>
      </c>
      <c r="K95" s="5">
        <v>617799</v>
      </c>
      <c r="L95" s="5">
        <v>386073</v>
      </c>
      <c r="M95" s="5">
        <v>1555586</v>
      </c>
      <c r="N95" s="5">
        <v>204329</v>
      </c>
    </row>
    <row r="96" spans="1:14">
      <c r="A96" s="5">
        <v>1397</v>
      </c>
      <c r="B96" s="5">
        <v>4</v>
      </c>
      <c r="C96" s="5" t="s">
        <v>338</v>
      </c>
      <c r="D96" s="5" t="s">
        <v>336</v>
      </c>
      <c r="E96" s="5">
        <v>153732953</v>
      </c>
      <c r="F96" s="5">
        <v>150593255</v>
      </c>
      <c r="G96" s="5">
        <v>96751</v>
      </c>
      <c r="H96" s="5">
        <v>278231</v>
      </c>
      <c r="I96" s="5">
        <v>755</v>
      </c>
      <c r="J96" s="5">
        <v>173</v>
      </c>
      <c r="K96" s="5">
        <v>617799</v>
      </c>
      <c r="L96" s="5">
        <v>386073</v>
      </c>
      <c r="M96" s="5">
        <v>1555586</v>
      </c>
      <c r="N96" s="5">
        <v>204329</v>
      </c>
    </row>
    <row r="97" spans="1:14">
      <c r="A97" s="5">
        <v>1397</v>
      </c>
      <c r="B97" s="5">
        <v>2</v>
      </c>
      <c r="C97" s="5" t="s">
        <v>339</v>
      </c>
      <c r="D97" s="5" t="s">
        <v>340</v>
      </c>
      <c r="E97" s="5">
        <v>203926581</v>
      </c>
      <c r="F97" s="5">
        <v>201994499</v>
      </c>
      <c r="G97" s="5">
        <v>196469</v>
      </c>
      <c r="H97" s="5">
        <v>281109</v>
      </c>
      <c r="I97" s="5">
        <v>0</v>
      </c>
      <c r="J97" s="5">
        <v>3944</v>
      </c>
      <c r="K97" s="5">
        <v>372416</v>
      </c>
      <c r="L97" s="5">
        <v>218046</v>
      </c>
      <c r="M97" s="5">
        <v>583773</v>
      </c>
      <c r="N97" s="5">
        <v>276326</v>
      </c>
    </row>
    <row r="98" spans="1:14">
      <c r="A98" s="5">
        <v>1397</v>
      </c>
      <c r="B98" s="5">
        <v>3</v>
      </c>
      <c r="C98" s="5" t="s">
        <v>341</v>
      </c>
      <c r="D98" s="5" t="s">
        <v>342</v>
      </c>
      <c r="E98" s="5">
        <v>51809915</v>
      </c>
      <c r="F98" s="5">
        <v>51139117</v>
      </c>
      <c r="G98" s="5">
        <v>67305</v>
      </c>
      <c r="H98" s="5">
        <v>79012</v>
      </c>
      <c r="I98" s="5">
        <v>0</v>
      </c>
      <c r="J98" s="5">
        <v>0</v>
      </c>
      <c r="K98" s="5">
        <v>143465</v>
      </c>
      <c r="L98" s="5">
        <v>25130</v>
      </c>
      <c r="M98" s="5">
        <v>341159</v>
      </c>
      <c r="N98" s="5">
        <v>14729</v>
      </c>
    </row>
    <row r="99" spans="1:14">
      <c r="A99" s="5">
        <v>1397</v>
      </c>
      <c r="B99" s="5">
        <v>4</v>
      </c>
      <c r="C99" s="5" t="s">
        <v>343</v>
      </c>
      <c r="D99" s="5" t="s">
        <v>344</v>
      </c>
      <c r="E99" s="5">
        <v>36695622</v>
      </c>
      <c r="F99" s="5">
        <v>36372747</v>
      </c>
      <c r="G99" s="5">
        <v>52593</v>
      </c>
      <c r="H99" s="5">
        <v>56000</v>
      </c>
      <c r="I99" s="5">
        <v>0</v>
      </c>
      <c r="J99" s="5">
        <v>0</v>
      </c>
      <c r="K99" s="5">
        <v>188297</v>
      </c>
      <c r="L99" s="5">
        <v>8148</v>
      </c>
      <c r="M99" s="5">
        <v>13498</v>
      </c>
      <c r="N99" s="5">
        <v>4340</v>
      </c>
    </row>
    <row r="100" spans="1:14">
      <c r="A100" s="5">
        <v>1397</v>
      </c>
      <c r="B100" s="5">
        <v>4</v>
      </c>
      <c r="C100" s="5" t="s">
        <v>345</v>
      </c>
      <c r="D100" s="5" t="s">
        <v>346</v>
      </c>
      <c r="E100" s="5">
        <v>15114294</v>
      </c>
      <c r="F100" s="5">
        <v>14766370</v>
      </c>
      <c r="G100" s="5">
        <v>14712</v>
      </c>
      <c r="H100" s="5">
        <v>23013</v>
      </c>
      <c r="I100" s="5">
        <v>0</v>
      </c>
      <c r="J100" s="5">
        <v>0</v>
      </c>
      <c r="K100" s="5">
        <v>-44832</v>
      </c>
      <c r="L100" s="5">
        <v>16982</v>
      </c>
      <c r="M100" s="5">
        <v>327661</v>
      </c>
      <c r="N100" s="5">
        <v>10389</v>
      </c>
    </row>
    <row r="101" spans="1:14">
      <c r="A101" s="5">
        <v>1397</v>
      </c>
      <c r="B101" s="5">
        <v>3</v>
      </c>
      <c r="C101" s="5" t="s">
        <v>347</v>
      </c>
      <c r="D101" s="5" t="s">
        <v>348</v>
      </c>
      <c r="E101" s="5">
        <v>152116666</v>
      </c>
      <c r="F101" s="5">
        <v>150855382</v>
      </c>
      <c r="G101" s="5">
        <v>129164</v>
      </c>
      <c r="H101" s="5">
        <v>202096</v>
      </c>
      <c r="I101" s="5">
        <v>0</v>
      </c>
      <c r="J101" s="5">
        <v>3944</v>
      </c>
      <c r="K101" s="5">
        <v>228951</v>
      </c>
      <c r="L101" s="5">
        <v>192916</v>
      </c>
      <c r="M101" s="5">
        <v>242614</v>
      </c>
      <c r="N101" s="5">
        <v>261597</v>
      </c>
    </row>
    <row r="102" spans="1:14">
      <c r="A102" s="5">
        <v>1397</v>
      </c>
      <c r="B102" s="5">
        <v>4</v>
      </c>
      <c r="C102" s="5" t="s">
        <v>349</v>
      </c>
      <c r="D102" s="5" t="s">
        <v>348</v>
      </c>
      <c r="E102" s="5">
        <v>152116666</v>
      </c>
      <c r="F102" s="5">
        <v>150855382</v>
      </c>
      <c r="G102" s="5">
        <v>129164</v>
      </c>
      <c r="H102" s="5">
        <v>202096</v>
      </c>
      <c r="I102" s="5">
        <v>0</v>
      </c>
      <c r="J102" s="5">
        <v>3944</v>
      </c>
      <c r="K102" s="5">
        <v>228951</v>
      </c>
      <c r="L102" s="5">
        <v>192916</v>
      </c>
      <c r="M102" s="5">
        <v>242614</v>
      </c>
      <c r="N102" s="5">
        <v>261597</v>
      </c>
    </row>
    <row r="103" spans="1:14">
      <c r="A103" s="5">
        <v>1397</v>
      </c>
      <c r="B103" s="5">
        <v>2</v>
      </c>
      <c r="C103" s="5" t="s">
        <v>350</v>
      </c>
      <c r="D103" s="5" t="s">
        <v>351</v>
      </c>
      <c r="E103" s="5">
        <v>296280063</v>
      </c>
      <c r="F103" s="5">
        <v>293186666</v>
      </c>
      <c r="G103" s="5">
        <v>351010</v>
      </c>
      <c r="H103" s="5">
        <v>701189</v>
      </c>
      <c r="I103" s="5">
        <v>9055</v>
      </c>
      <c r="J103" s="5">
        <v>669</v>
      </c>
      <c r="K103" s="5">
        <v>-1284462</v>
      </c>
      <c r="L103" s="5">
        <v>1544187</v>
      </c>
      <c r="M103" s="5">
        <v>1254240</v>
      </c>
      <c r="N103" s="5">
        <v>517508</v>
      </c>
    </row>
    <row r="104" spans="1:14">
      <c r="A104" s="5">
        <v>1397</v>
      </c>
      <c r="B104" s="5">
        <v>3</v>
      </c>
      <c r="C104" s="5" t="s">
        <v>352</v>
      </c>
      <c r="D104" s="5" t="s">
        <v>353</v>
      </c>
      <c r="E104" s="5">
        <v>58896361</v>
      </c>
      <c r="F104" s="5">
        <v>57810309</v>
      </c>
      <c r="G104" s="5">
        <v>65162</v>
      </c>
      <c r="H104" s="5">
        <v>194250</v>
      </c>
      <c r="I104" s="5">
        <v>897</v>
      </c>
      <c r="J104" s="5">
        <v>0</v>
      </c>
      <c r="K104" s="5">
        <v>53957</v>
      </c>
      <c r="L104" s="5">
        <v>257773</v>
      </c>
      <c r="M104" s="5">
        <v>424614</v>
      </c>
      <c r="N104" s="5">
        <v>89399</v>
      </c>
    </row>
    <row r="105" spans="1:14">
      <c r="A105" s="5">
        <v>1397</v>
      </c>
      <c r="B105" s="5">
        <v>4</v>
      </c>
      <c r="C105" s="5" t="s">
        <v>354</v>
      </c>
      <c r="D105" s="5" t="s">
        <v>353</v>
      </c>
      <c r="E105" s="5">
        <v>58896361</v>
      </c>
      <c r="F105" s="5">
        <v>57810309</v>
      </c>
      <c r="G105" s="5">
        <v>65162</v>
      </c>
      <c r="H105" s="5">
        <v>194250</v>
      </c>
      <c r="I105" s="5">
        <v>897</v>
      </c>
      <c r="J105" s="5">
        <v>0</v>
      </c>
      <c r="K105" s="5">
        <v>53957</v>
      </c>
      <c r="L105" s="5">
        <v>257773</v>
      </c>
      <c r="M105" s="5">
        <v>424614</v>
      </c>
      <c r="N105" s="5">
        <v>89399</v>
      </c>
    </row>
    <row r="106" spans="1:14">
      <c r="A106" s="5">
        <v>1397</v>
      </c>
      <c r="B106" s="5">
        <v>3</v>
      </c>
      <c r="C106" s="5" t="s">
        <v>355</v>
      </c>
      <c r="D106" s="5" t="s">
        <v>356</v>
      </c>
      <c r="E106" s="5">
        <v>237383702</v>
      </c>
      <c r="F106" s="5">
        <v>235376358</v>
      </c>
      <c r="G106" s="5">
        <v>285848</v>
      </c>
      <c r="H106" s="5">
        <v>506939</v>
      </c>
      <c r="I106" s="5">
        <v>8158</v>
      </c>
      <c r="J106" s="5">
        <v>669</v>
      </c>
      <c r="K106" s="5">
        <v>-1338419</v>
      </c>
      <c r="L106" s="5">
        <v>1286415</v>
      </c>
      <c r="M106" s="5">
        <v>829626</v>
      </c>
      <c r="N106" s="5">
        <v>428110</v>
      </c>
    </row>
    <row r="107" spans="1:14">
      <c r="A107" s="5">
        <v>1397</v>
      </c>
      <c r="B107" s="5">
        <v>4</v>
      </c>
      <c r="C107" s="5" t="s">
        <v>357</v>
      </c>
      <c r="D107" s="5" t="s">
        <v>358</v>
      </c>
      <c r="E107" s="5">
        <v>18969476</v>
      </c>
      <c r="F107" s="5">
        <v>21015898</v>
      </c>
      <c r="G107" s="5">
        <v>3371</v>
      </c>
      <c r="H107" s="5">
        <v>3200</v>
      </c>
      <c r="I107" s="5">
        <v>0</v>
      </c>
      <c r="J107" s="5">
        <v>0</v>
      </c>
      <c r="K107" s="5">
        <v>-2320798</v>
      </c>
      <c r="L107" s="5">
        <v>158284</v>
      </c>
      <c r="M107" s="5">
        <v>64404</v>
      </c>
      <c r="N107" s="5">
        <v>45117</v>
      </c>
    </row>
    <row r="108" spans="1:14">
      <c r="A108" s="5">
        <v>1397</v>
      </c>
      <c r="B108" s="5">
        <v>4</v>
      </c>
      <c r="C108" s="5" t="s">
        <v>359</v>
      </c>
      <c r="D108" s="5" t="s">
        <v>360</v>
      </c>
      <c r="E108" s="5">
        <v>77346434</v>
      </c>
      <c r="F108" s="5">
        <v>77411937</v>
      </c>
      <c r="G108" s="5">
        <v>102779</v>
      </c>
      <c r="H108" s="5">
        <v>73730</v>
      </c>
      <c r="I108" s="5">
        <v>0</v>
      </c>
      <c r="J108" s="5">
        <v>0</v>
      </c>
      <c r="K108" s="5">
        <v>-546531</v>
      </c>
      <c r="L108" s="5">
        <v>226319</v>
      </c>
      <c r="M108" s="5">
        <v>0</v>
      </c>
      <c r="N108" s="5">
        <v>78202</v>
      </c>
    </row>
    <row r="109" spans="1:14">
      <c r="A109" s="5">
        <v>1397</v>
      </c>
      <c r="B109" s="5">
        <v>4</v>
      </c>
      <c r="C109" s="5" t="s">
        <v>361</v>
      </c>
      <c r="D109" s="5" t="s">
        <v>362</v>
      </c>
      <c r="E109" s="5">
        <v>11511913</v>
      </c>
      <c r="F109" s="5">
        <v>11218365</v>
      </c>
      <c r="G109" s="5">
        <v>39434</v>
      </c>
      <c r="H109" s="5">
        <v>24325</v>
      </c>
      <c r="I109" s="5">
        <v>0</v>
      </c>
      <c r="J109" s="5">
        <v>0</v>
      </c>
      <c r="K109" s="5">
        <v>-71187</v>
      </c>
      <c r="L109" s="5">
        <v>86574</v>
      </c>
      <c r="M109" s="5">
        <v>0</v>
      </c>
      <c r="N109" s="5">
        <v>214402</v>
      </c>
    </row>
    <row r="110" spans="1:14">
      <c r="A110" s="5">
        <v>1397</v>
      </c>
      <c r="B110" s="5">
        <v>4</v>
      </c>
      <c r="C110" s="5" t="s">
        <v>363</v>
      </c>
      <c r="D110" s="5" t="s">
        <v>364</v>
      </c>
      <c r="E110" s="5">
        <v>81218223</v>
      </c>
      <c r="F110" s="5">
        <v>78778997</v>
      </c>
      <c r="G110" s="5">
        <v>77312</v>
      </c>
      <c r="H110" s="5">
        <v>224732</v>
      </c>
      <c r="I110" s="5">
        <v>8158</v>
      </c>
      <c r="J110" s="5">
        <v>0</v>
      </c>
      <c r="K110" s="5">
        <v>1568350</v>
      </c>
      <c r="L110" s="5">
        <v>471333</v>
      </c>
      <c r="M110" s="5">
        <v>65999</v>
      </c>
      <c r="N110" s="5">
        <v>23343</v>
      </c>
    </row>
    <row r="111" spans="1:14">
      <c r="A111" s="5">
        <v>1397</v>
      </c>
      <c r="B111" s="5">
        <v>4</v>
      </c>
      <c r="C111" s="5" t="s">
        <v>365</v>
      </c>
      <c r="D111" s="5" t="s">
        <v>366</v>
      </c>
      <c r="E111" s="5">
        <v>29647159</v>
      </c>
      <c r="F111" s="5">
        <v>29071779</v>
      </c>
      <c r="G111" s="5">
        <v>28477</v>
      </c>
      <c r="H111" s="5">
        <v>71503</v>
      </c>
      <c r="I111" s="5">
        <v>0</v>
      </c>
      <c r="J111" s="5">
        <v>96</v>
      </c>
      <c r="K111" s="5">
        <v>21458</v>
      </c>
      <c r="L111" s="5">
        <v>119970</v>
      </c>
      <c r="M111" s="5">
        <v>280294</v>
      </c>
      <c r="N111" s="5">
        <v>53583</v>
      </c>
    </row>
    <row r="112" spans="1:14">
      <c r="A112" s="5">
        <v>1397</v>
      </c>
      <c r="B112" s="5">
        <v>4</v>
      </c>
      <c r="C112" s="5" t="s">
        <v>367</v>
      </c>
      <c r="D112" s="5" t="s">
        <v>368</v>
      </c>
      <c r="E112" s="5">
        <v>1687831</v>
      </c>
      <c r="F112" s="5">
        <v>1603307</v>
      </c>
      <c r="G112" s="5">
        <v>29700</v>
      </c>
      <c r="H112" s="5">
        <v>16543</v>
      </c>
      <c r="I112" s="5">
        <v>0</v>
      </c>
      <c r="J112" s="5">
        <v>468</v>
      </c>
      <c r="K112" s="5">
        <v>-1258</v>
      </c>
      <c r="L112" s="5">
        <v>36626</v>
      </c>
      <c r="M112" s="5">
        <v>1095</v>
      </c>
      <c r="N112" s="5">
        <v>1349</v>
      </c>
    </row>
    <row r="113" spans="1:14">
      <c r="A113" s="5">
        <v>1397</v>
      </c>
      <c r="B113" s="5">
        <v>4</v>
      </c>
      <c r="C113" s="5" t="s">
        <v>369</v>
      </c>
      <c r="D113" s="5" t="s">
        <v>370</v>
      </c>
      <c r="E113" s="5">
        <v>17002664</v>
      </c>
      <c r="F113" s="5">
        <v>16276075</v>
      </c>
      <c r="G113" s="5">
        <v>4774</v>
      </c>
      <c r="H113" s="5">
        <v>92907</v>
      </c>
      <c r="I113" s="5">
        <v>0</v>
      </c>
      <c r="J113" s="5">
        <v>105</v>
      </c>
      <c r="K113" s="5">
        <v>11548</v>
      </c>
      <c r="L113" s="5">
        <v>187308</v>
      </c>
      <c r="M113" s="5">
        <v>417834</v>
      </c>
      <c r="N113" s="5">
        <v>12114</v>
      </c>
    </row>
    <row r="114" spans="1:14">
      <c r="A114" s="5">
        <v>1397</v>
      </c>
      <c r="B114" s="5">
        <v>2</v>
      </c>
      <c r="C114" s="5" t="s">
        <v>371</v>
      </c>
      <c r="D114" s="5" t="s">
        <v>372</v>
      </c>
      <c r="E114" s="5">
        <v>1582489744</v>
      </c>
      <c r="F114" s="5">
        <v>1535429951</v>
      </c>
      <c r="G114" s="5">
        <v>6341243</v>
      </c>
      <c r="H114" s="5">
        <v>1806540</v>
      </c>
      <c r="I114" s="5">
        <v>0</v>
      </c>
      <c r="J114" s="5">
        <v>767</v>
      </c>
      <c r="K114" s="5">
        <v>23835886</v>
      </c>
      <c r="L114" s="5">
        <v>1483508</v>
      </c>
      <c r="M114" s="5">
        <v>12082686</v>
      </c>
      <c r="N114" s="5">
        <v>1509164</v>
      </c>
    </row>
    <row r="115" spans="1:14">
      <c r="A115" s="5">
        <v>1397</v>
      </c>
      <c r="B115" s="5">
        <v>3</v>
      </c>
      <c r="C115" s="5" t="s">
        <v>373</v>
      </c>
      <c r="D115" s="5" t="s">
        <v>374</v>
      </c>
      <c r="E115" s="5">
        <v>1206982641</v>
      </c>
      <c r="F115" s="5">
        <v>1166185588</v>
      </c>
      <c r="G115" s="5">
        <v>5996732</v>
      </c>
      <c r="H115" s="5">
        <v>1532381</v>
      </c>
      <c r="I115" s="5">
        <v>0</v>
      </c>
      <c r="J115" s="5">
        <v>767</v>
      </c>
      <c r="K115" s="5">
        <v>20914367</v>
      </c>
      <c r="L115" s="5">
        <v>975669</v>
      </c>
      <c r="M115" s="5">
        <v>10335202</v>
      </c>
      <c r="N115" s="5">
        <v>1041934</v>
      </c>
    </row>
    <row r="116" spans="1:14">
      <c r="A116" s="5">
        <v>1397</v>
      </c>
      <c r="B116" s="5">
        <v>4</v>
      </c>
      <c r="C116" s="5" t="s">
        <v>375</v>
      </c>
      <c r="D116" s="5" t="s">
        <v>374</v>
      </c>
      <c r="E116" s="5">
        <v>1206982641</v>
      </c>
      <c r="F116" s="5">
        <v>1166185588</v>
      </c>
      <c r="G116" s="5">
        <v>5996732</v>
      </c>
      <c r="H116" s="5">
        <v>1532381</v>
      </c>
      <c r="I116" s="5">
        <v>0</v>
      </c>
      <c r="J116" s="5">
        <v>767</v>
      </c>
      <c r="K116" s="5">
        <v>20914367</v>
      </c>
      <c r="L116" s="5">
        <v>975669</v>
      </c>
      <c r="M116" s="5">
        <v>10335202</v>
      </c>
      <c r="N116" s="5">
        <v>1041934</v>
      </c>
    </row>
    <row r="117" spans="1:14">
      <c r="A117" s="5">
        <v>1397</v>
      </c>
      <c r="B117" s="5">
        <v>3</v>
      </c>
      <c r="C117" s="5" t="s">
        <v>376</v>
      </c>
      <c r="D117" s="5" t="s">
        <v>377</v>
      </c>
      <c r="E117" s="5">
        <v>347161559</v>
      </c>
      <c r="F117" s="5">
        <v>341672692</v>
      </c>
      <c r="G117" s="5">
        <v>224369</v>
      </c>
      <c r="H117" s="5">
        <v>244524</v>
      </c>
      <c r="I117" s="5">
        <v>0</v>
      </c>
      <c r="J117" s="5">
        <v>0</v>
      </c>
      <c r="K117" s="5">
        <v>2628578</v>
      </c>
      <c r="L117" s="5">
        <v>478101</v>
      </c>
      <c r="M117" s="5">
        <v>1450227</v>
      </c>
      <c r="N117" s="5">
        <v>463067</v>
      </c>
    </row>
    <row r="118" spans="1:14">
      <c r="A118" s="5">
        <v>1397</v>
      </c>
      <c r="B118" s="5">
        <v>4</v>
      </c>
      <c r="C118" s="5" t="s">
        <v>378</v>
      </c>
      <c r="D118" s="5" t="s">
        <v>377</v>
      </c>
      <c r="E118" s="5">
        <v>347161559</v>
      </c>
      <c r="F118" s="5">
        <v>341672692</v>
      </c>
      <c r="G118" s="5">
        <v>224369</v>
      </c>
      <c r="H118" s="5">
        <v>244524</v>
      </c>
      <c r="I118" s="5">
        <v>0</v>
      </c>
      <c r="J118" s="5">
        <v>0</v>
      </c>
      <c r="K118" s="5">
        <v>2628578</v>
      </c>
      <c r="L118" s="5">
        <v>478101</v>
      </c>
      <c r="M118" s="5">
        <v>1450227</v>
      </c>
      <c r="N118" s="5">
        <v>463067</v>
      </c>
    </row>
    <row r="119" spans="1:14">
      <c r="A119" s="5">
        <v>1397</v>
      </c>
      <c r="B119" s="5">
        <v>3</v>
      </c>
      <c r="C119" s="5" t="s">
        <v>379</v>
      </c>
      <c r="D119" s="5" t="s">
        <v>380</v>
      </c>
      <c r="E119" s="5">
        <v>28345545</v>
      </c>
      <c r="F119" s="5">
        <v>27571671</v>
      </c>
      <c r="G119" s="5">
        <v>120142</v>
      </c>
      <c r="H119" s="5">
        <v>29635</v>
      </c>
      <c r="I119" s="5">
        <v>0</v>
      </c>
      <c r="J119" s="5">
        <v>0</v>
      </c>
      <c r="K119" s="5">
        <v>292940</v>
      </c>
      <c r="L119" s="5">
        <v>29738</v>
      </c>
      <c r="M119" s="5">
        <v>297257</v>
      </c>
      <c r="N119" s="5">
        <v>4162</v>
      </c>
    </row>
    <row r="120" spans="1:14">
      <c r="A120" s="5">
        <v>1397</v>
      </c>
      <c r="B120" s="5">
        <v>4</v>
      </c>
      <c r="C120" s="5" t="s">
        <v>381</v>
      </c>
      <c r="D120" s="5" t="s">
        <v>382</v>
      </c>
      <c r="E120" s="5">
        <v>25045286</v>
      </c>
      <c r="F120" s="5">
        <v>24376519</v>
      </c>
      <c r="G120" s="5">
        <v>71189</v>
      </c>
      <c r="H120" s="5">
        <v>18011</v>
      </c>
      <c r="I120" s="5">
        <v>0</v>
      </c>
      <c r="J120" s="5">
        <v>0</v>
      </c>
      <c r="K120" s="5">
        <v>257594</v>
      </c>
      <c r="L120" s="5">
        <v>29738</v>
      </c>
      <c r="M120" s="5">
        <v>288210</v>
      </c>
      <c r="N120" s="5">
        <v>4025</v>
      </c>
    </row>
    <row r="121" spans="1:14">
      <c r="A121" s="5">
        <v>1397</v>
      </c>
      <c r="B121" s="5">
        <v>4</v>
      </c>
      <c r="C121" s="5" t="s">
        <v>383</v>
      </c>
      <c r="D121" s="5" t="s">
        <v>384</v>
      </c>
      <c r="E121" s="5">
        <v>3300258</v>
      </c>
      <c r="F121" s="5">
        <v>3195152</v>
      </c>
      <c r="G121" s="5">
        <v>48953</v>
      </c>
      <c r="H121" s="5">
        <v>11623</v>
      </c>
      <c r="I121" s="5">
        <v>0</v>
      </c>
      <c r="J121" s="5">
        <v>0</v>
      </c>
      <c r="K121" s="5">
        <v>35346</v>
      </c>
      <c r="L121" s="5">
        <v>0</v>
      </c>
      <c r="M121" s="5">
        <v>9047</v>
      </c>
      <c r="N121" s="5">
        <v>137</v>
      </c>
    </row>
    <row r="122" spans="1:14">
      <c r="A122" s="5">
        <v>1397</v>
      </c>
      <c r="B122" s="5">
        <v>2</v>
      </c>
      <c r="C122" s="5" t="s">
        <v>385</v>
      </c>
      <c r="D122" s="5" t="s">
        <v>386</v>
      </c>
      <c r="E122" s="5">
        <v>160482734</v>
      </c>
      <c r="F122" s="5">
        <v>152098004</v>
      </c>
      <c r="G122" s="5">
        <v>984645</v>
      </c>
      <c r="H122" s="5">
        <v>299421</v>
      </c>
      <c r="I122" s="5">
        <v>173</v>
      </c>
      <c r="J122" s="5">
        <v>305</v>
      </c>
      <c r="K122" s="5">
        <v>1603389</v>
      </c>
      <c r="L122" s="5">
        <v>277986</v>
      </c>
      <c r="M122" s="5">
        <v>4393008</v>
      </c>
      <c r="N122" s="5">
        <v>825803</v>
      </c>
    </row>
    <row r="123" spans="1:14">
      <c r="A123" s="5">
        <v>1397</v>
      </c>
      <c r="B123" s="5">
        <v>3</v>
      </c>
      <c r="C123" s="5" t="s">
        <v>387</v>
      </c>
      <c r="D123" s="5" t="s">
        <v>388</v>
      </c>
      <c r="E123" s="5">
        <v>95127944</v>
      </c>
      <c r="F123" s="5">
        <v>89121002</v>
      </c>
      <c r="G123" s="5">
        <v>278175</v>
      </c>
      <c r="H123" s="5">
        <v>144026</v>
      </c>
      <c r="I123" s="5">
        <v>0</v>
      </c>
      <c r="J123" s="5">
        <v>31</v>
      </c>
      <c r="K123" s="5">
        <v>1703583</v>
      </c>
      <c r="L123" s="5">
        <v>123980</v>
      </c>
      <c r="M123" s="5">
        <v>3571489</v>
      </c>
      <c r="N123" s="5">
        <v>185658</v>
      </c>
    </row>
    <row r="124" spans="1:14">
      <c r="A124" s="5">
        <v>1397</v>
      </c>
      <c r="B124" s="5">
        <v>4</v>
      </c>
      <c r="C124" s="5" t="s">
        <v>389</v>
      </c>
      <c r="D124" s="5" t="s">
        <v>390</v>
      </c>
      <c r="E124" s="5">
        <v>63872370</v>
      </c>
      <c r="F124" s="5">
        <v>60858443</v>
      </c>
      <c r="G124" s="5">
        <v>126943</v>
      </c>
      <c r="H124" s="5">
        <v>48381</v>
      </c>
      <c r="I124" s="5">
        <v>0</v>
      </c>
      <c r="J124" s="5">
        <v>31</v>
      </c>
      <c r="K124" s="5">
        <v>786566</v>
      </c>
      <c r="L124" s="5">
        <v>79959</v>
      </c>
      <c r="M124" s="5">
        <v>1834896</v>
      </c>
      <c r="N124" s="5">
        <v>137151</v>
      </c>
    </row>
    <row r="125" spans="1:14">
      <c r="A125" s="5">
        <v>1397</v>
      </c>
      <c r="B125" s="5">
        <v>4</v>
      </c>
      <c r="C125" s="5" t="s">
        <v>391</v>
      </c>
      <c r="D125" s="5" t="s">
        <v>392</v>
      </c>
      <c r="E125" s="5">
        <v>31166463</v>
      </c>
      <c r="F125" s="5">
        <v>28175990</v>
      </c>
      <c r="G125" s="5">
        <v>151232</v>
      </c>
      <c r="H125" s="5">
        <v>95341</v>
      </c>
      <c r="I125" s="5">
        <v>0</v>
      </c>
      <c r="J125" s="5">
        <v>0</v>
      </c>
      <c r="K125" s="5">
        <v>915450</v>
      </c>
      <c r="L125" s="5">
        <v>43349</v>
      </c>
      <c r="M125" s="5">
        <v>1736594</v>
      </c>
      <c r="N125" s="5">
        <v>48507</v>
      </c>
    </row>
    <row r="126" spans="1:14">
      <c r="A126" s="5">
        <v>1397</v>
      </c>
      <c r="B126" s="5">
        <v>4</v>
      </c>
      <c r="C126" s="5" t="s">
        <v>393</v>
      </c>
      <c r="D126" s="5" t="s">
        <v>394</v>
      </c>
      <c r="E126" s="5">
        <v>89111</v>
      </c>
      <c r="F126" s="5">
        <v>86569</v>
      </c>
      <c r="G126" s="5">
        <v>0</v>
      </c>
      <c r="H126" s="5">
        <v>304</v>
      </c>
      <c r="I126" s="5">
        <v>0</v>
      </c>
      <c r="J126" s="5">
        <v>0</v>
      </c>
      <c r="K126" s="5">
        <v>1567</v>
      </c>
      <c r="L126" s="5">
        <v>671</v>
      </c>
      <c r="M126" s="5">
        <v>0</v>
      </c>
      <c r="N126" s="5">
        <v>0</v>
      </c>
    </row>
    <row r="127" spans="1:14">
      <c r="A127" s="5">
        <v>1397</v>
      </c>
      <c r="B127" s="5">
        <v>3</v>
      </c>
      <c r="C127" s="5" t="s">
        <v>395</v>
      </c>
      <c r="D127" s="5" t="s">
        <v>396</v>
      </c>
      <c r="E127" s="5">
        <v>65354790</v>
      </c>
      <c r="F127" s="5">
        <v>62977002</v>
      </c>
      <c r="G127" s="5">
        <v>706470</v>
      </c>
      <c r="H127" s="5">
        <v>155394</v>
      </c>
      <c r="I127" s="5">
        <v>173</v>
      </c>
      <c r="J127" s="5">
        <v>275</v>
      </c>
      <c r="K127" s="5">
        <v>-100194</v>
      </c>
      <c r="L127" s="5">
        <v>154006</v>
      </c>
      <c r="M127" s="5">
        <v>821519</v>
      </c>
      <c r="N127" s="5">
        <v>640145</v>
      </c>
    </row>
    <row r="128" spans="1:14">
      <c r="A128" s="5">
        <v>1397</v>
      </c>
      <c r="B128" s="5">
        <v>4</v>
      </c>
      <c r="C128" s="5" t="s">
        <v>397</v>
      </c>
      <c r="D128" s="5" t="s">
        <v>398</v>
      </c>
      <c r="E128" s="5">
        <v>1659809</v>
      </c>
      <c r="F128" s="5">
        <v>1375147</v>
      </c>
      <c r="G128" s="5">
        <v>1637</v>
      </c>
      <c r="H128" s="5">
        <v>4450</v>
      </c>
      <c r="I128" s="5">
        <v>0</v>
      </c>
      <c r="J128" s="5">
        <v>0</v>
      </c>
      <c r="K128" s="5">
        <v>1364</v>
      </c>
      <c r="L128" s="5">
        <v>8566</v>
      </c>
      <c r="M128" s="5">
        <v>165733</v>
      </c>
      <c r="N128" s="5">
        <v>102912</v>
      </c>
    </row>
    <row r="129" spans="1:14">
      <c r="A129" s="5">
        <v>1397</v>
      </c>
      <c r="B129" s="5">
        <v>4</v>
      </c>
      <c r="C129" s="5" t="s">
        <v>399</v>
      </c>
      <c r="D129" s="5" t="s">
        <v>400</v>
      </c>
      <c r="E129" s="5">
        <v>6183195</v>
      </c>
      <c r="F129" s="5">
        <v>5632759</v>
      </c>
      <c r="G129" s="5">
        <v>204770</v>
      </c>
      <c r="H129" s="5">
        <v>15648</v>
      </c>
      <c r="I129" s="5">
        <v>0</v>
      </c>
      <c r="J129" s="5">
        <v>239</v>
      </c>
      <c r="K129" s="5">
        <v>8387</v>
      </c>
      <c r="L129" s="5">
        <v>13623</v>
      </c>
      <c r="M129" s="5">
        <v>307770</v>
      </c>
      <c r="N129" s="5">
        <v>0</v>
      </c>
    </row>
    <row r="130" spans="1:14">
      <c r="A130" s="5">
        <v>1397</v>
      </c>
      <c r="B130" s="5">
        <v>4</v>
      </c>
      <c r="C130" s="5" t="s">
        <v>401</v>
      </c>
      <c r="D130" s="5" t="s">
        <v>402</v>
      </c>
      <c r="E130" s="5">
        <v>3759334</v>
      </c>
      <c r="F130" s="5">
        <v>3711952</v>
      </c>
      <c r="G130" s="5">
        <v>5497</v>
      </c>
      <c r="H130" s="5">
        <v>8756</v>
      </c>
      <c r="I130" s="5">
        <v>0</v>
      </c>
      <c r="J130" s="5">
        <v>0</v>
      </c>
      <c r="K130" s="5">
        <v>-45045</v>
      </c>
      <c r="L130" s="5">
        <v>5698</v>
      </c>
      <c r="M130" s="5">
        <v>65313</v>
      </c>
      <c r="N130" s="5">
        <v>7162</v>
      </c>
    </row>
    <row r="131" spans="1:14">
      <c r="A131" s="5">
        <v>1397</v>
      </c>
      <c r="B131" s="5">
        <v>4</v>
      </c>
      <c r="C131" s="5" t="s">
        <v>403</v>
      </c>
      <c r="D131" s="5" t="s">
        <v>404</v>
      </c>
      <c r="E131" s="5">
        <v>53752453</v>
      </c>
      <c r="F131" s="5">
        <v>52257144</v>
      </c>
      <c r="G131" s="5">
        <v>494566</v>
      </c>
      <c r="H131" s="5">
        <v>126540</v>
      </c>
      <c r="I131" s="5">
        <v>173</v>
      </c>
      <c r="J131" s="5">
        <v>36</v>
      </c>
      <c r="K131" s="5">
        <v>-64900</v>
      </c>
      <c r="L131" s="5">
        <v>126119</v>
      </c>
      <c r="M131" s="5">
        <v>282703</v>
      </c>
      <c r="N131" s="5">
        <v>530071</v>
      </c>
    </row>
    <row r="132" spans="1:14">
      <c r="A132" s="5">
        <v>1397</v>
      </c>
      <c r="B132" s="5">
        <v>2</v>
      </c>
      <c r="C132" s="5" t="s">
        <v>405</v>
      </c>
      <c r="D132" s="5" t="s">
        <v>406</v>
      </c>
      <c r="E132" s="5">
        <v>86209728</v>
      </c>
      <c r="F132" s="5">
        <v>81171652</v>
      </c>
      <c r="G132" s="5">
        <v>102101</v>
      </c>
      <c r="H132" s="5">
        <v>52488</v>
      </c>
      <c r="I132" s="5">
        <v>0</v>
      </c>
      <c r="J132" s="5">
        <v>0</v>
      </c>
      <c r="K132" s="5">
        <v>-96782</v>
      </c>
      <c r="L132" s="5">
        <v>1069587</v>
      </c>
      <c r="M132" s="5">
        <v>2679038</v>
      </c>
      <c r="N132" s="5">
        <v>1231644</v>
      </c>
    </row>
    <row r="133" spans="1:14">
      <c r="A133" s="5">
        <v>1397</v>
      </c>
      <c r="B133" s="5">
        <v>3</v>
      </c>
      <c r="C133" s="5" t="s">
        <v>407</v>
      </c>
      <c r="D133" s="5" t="s">
        <v>408</v>
      </c>
      <c r="E133" s="5">
        <v>3194783</v>
      </c>
      <c r="F133" s="5">
        <v>3109842</v>
      </c>
      <c r="G133" s="5">
        <v>0</v>
      </c>
      <c r="H133" s="5">
        <v>10693</v>
      </c>
      <c r="I133" s="5">
        <v>0</v>
      </c>
      <c r="J133" s="5">
        <v>0</v>
      </c>
      <c r="K133" s="5">
        <v>-13867</v>
      </c>
      <c r="L133" s="5">
        <v>3275</v>
      </c>
      <c r="M133" s="5">
        <v>5087</v>
      </c>
      <c r="N133" s="5">
        <v>79753</v>
      </c>
    </row>
    <row r="134" spans="1:14">
      <c r="A134" s="5">
        <v>1397</v>
      </c>
      <c r="B134" s="5">
        <v>4</v>
      </c>
      <c r="C134" s="5" t="s">
        <v>409</v>
      </c>
      <c r="D134" s="5" t="s">
        <v>408</v>
      </c>
      <c r="E134" s="5">
        <v>3194783</v>
      </c>
      <c r="F134" s="5">
        <v>3109842</v>
      </c>
      <c r="G134" s="5">
        <v>0</v>
      </c>
      <c r="H134" s="5">
        <v>10693</v>
      </c>
      <c r="I134" s="5">
        <v>0</v>
      </c>
      <c r="J134" s="5">
        <v>0</v>
      </c>
      <c r="K134" s="5">
        <v>-13867</v>
      </c>
      <c r="L134" s="5">
        <v>3275</v>
      </c>
      <c r="M134" s="5">
        <v>5087</v>
      </c>
      <c r="N134" s="5">
        <v>79753</v>
      </c>
    </row>
    <row r="135" spans="1:14">
      <c r="A135" s="5">
        <v>1397</v>
      </c>
      <c r="B135" s="5">
        <v>3</v>
      </c>
      <c r="C135" s="5" t="s">
        <v>410</v>
      </c>
      <c r="D135" s="5" t="s">
        <v>411</v>
      </c>
      <c r="E135" s="5">
        <v>14108788</v>
      </c>
      <c r="F135" s="5">
        <v>11556225</v>
      </c>
      <c r="G135" s="5">
        <v>5575</v>
      </c>
      <c r="H135" s="5">
        <v>8056</v>
      </c>
      <c r="I135" s="5">
        <v>0</v>
      </c>
      <c r="J135" s="5">
        <v>0</v>
      </c>
      <c r="K135" s="5">
        <v>-40552</v>
      </c>
      <c r="L135" s="5">
        <v>132</v>
      </c>
      <c r="M135" s="5">
        <v>1856761</v>
      </c>
      <c r="N135" s="5">
        <v>722591</v>
      </c>
    </row>
    <row r="136" spans="1:14">
      <c r="A136" s="5">
        <v>1397</v>
      </c>
      <c r="B136" s="5">
        <v>4</v>
      </c>
      <c r="C136" s="5" t="s">
        <v>412</v>
      </c>
      <c r="D136" s="5" t="s">
        <v>411</v>
      </c>
      <c r="E136" s="5">
        <v>14108788</v>
      </c>
      <c r="F136" s="5">
        <v>11556225</v>
      </c>
      <c r="G136" s="5">
        <v>5575</v>
      </c>
      <c r="H136" s="5">
        <v>8056</v>
      </c>
      <c r="I136" s="5">
        <v>0</v>
      </c>
      <c r="J136" s="5">
        <v>0</v>
      </c>
      <c r="K136" s="5">
        <v>-40552</v>
      </c>
      <c r="L136" s="5">
        <v>132</v>
      </c>
      <c r="M136" s="5">
        <v>1856761</v>
      </c>
      <c r="N136" s="5">
        <v>722591</v>
      </c>
    </row>
    <row r="137" spans="1:14">
      <c r="A137" s="5">
        <v>1397</v>
      </c>
      <c r="B137" s="5">
        <v>3</v>
      </c>
      <c r="C137" s="5" t="s">
        <v>413</v>
      </c>
      <c r="D137" s="5" t="s">
        <v>414</v>
      </c>
      <c r="E137" s="5">
        <v>7518171</v>
      </c>
      <c r="F137" s="5">
        <v>6822561</v>
      </c>
      <c r="G137" s="5">
        <v>1536</v>
      </c>
      <c r="H137" s="5">
        <v>14821</v>
      </c>
      <c r="I137" s="5">
        <v>0</v>
      </c>
      <c r="J137" s="5">
        <v>0</v>
      </c>
      <c r="K137" s="5">
        <v>46094</v>
      </c>
      <c r="L137" s="5">
        <v>291</v>
      </c>
      <c r="M137" s="5">
        <v>622272</v>
      </c>
      <c r="N137" s="5">
        <v>10596</v>
      </c>
    </row>
    <row r="138" spans="1:14">
      <c r="A138" s="5">
        <v>1397</v>
      </c>
      <c r="B138" s="5">
        <v>4</v>
      </c>
      <c r="C138" s="5" t="s">
        <v>415</v>
      </c>
      <c r="D138" s="5" t="s">
        <v>414</v>
      </c>
      <c r="E138" s="5">
        <v>7518171</v>
      </c>
      <c r="F138" s="5">
        <v>6822561</v>
      </c>
      <c r="G138" s="5">
        <v>1536</v>
      </c>
      <c r="H138" s="5">
        <v>14821</v>
      </c>
      <c r="I138" s="5">
        <v>0</v>
      </c>
      <c r="J138" s="5">
        <v>0</v>
      </c>
      <c r="K138" s="5">
        <v>46094</v>
      </c>
      <c r="L138" s="5">
        <v>291</v>
      </c>
      <c r="M138" s="5">
        <v>622272</v>
      </c>
      <c r="N138" s="5">
        <v>10596</v>
      </c>
    </row>
    <row r="139" spans="1:14">
      <c r="A139" s="5">
        <v>1397</v>
      </c>
      <c r="B139" s="5">
        <v>3</v>
      </c>
      <c r="C139" s="5" t="s">
        <v>416</v>
      </c>
      <c r="D139" s="5" t="s">
        <v>417</v>
      </c>
      <c r="E139" s="5">
        <v>39010475</v>
      </c>
      <c r="F139" s="5">
        <v>37447000</v>
      </c>
      <c r="G139" s="5">
        <v>51049</v>
      </c>
      <c r="H139" s="5">
        <v>3833</v>
      </c>
      <c r="I139" s="5">
        <v>0</v>
      </c>
      <c r="J139" s="5">
        <v>0</v>
      </c>
      <c r="K139" s="5">
        <v>-45791</v>
      </c>
      <c r="L139" s="5">
        <v>1065009</v>
      </c>
      <c r="M139" s="5">
        <v>165713</v>
      </c>
      <c r="N139" s="5">
        <v>323661</v>
      </c>
    </row>
    <row r="140" spans="1:14">
      <c r="A140" s="5">
        <v>1397</v>
      </c>
      <c r="B140" s="5">
        <v>4</v>
      </c>
      <c r="C140" s="5" t="s">
        <v>418</v>
      </c>
      <c r="D140" s="5" t="s">
        <v>417</v>
      </c>
      <c r="E140" s="5">
        <v>39010475</v>
      </c>
      <c r="F140" s="5">
        <v>37447000</v>
      </c>
      <c r="G140" s="5">
        <v>51049</v>
      </c>
      <c r="H140" s="5">
        <v>3833</v>
      </c>
      <c r="I140" s="5">
        <v>0</v>
      </c>
      <c r="J140" s="5">
        <v>0</v>
      </c>
      <c r="K140" s="5">
        <v>-45791</v>
      </c>
      <c r="L140" s="5">
        <v>1065009</v>
      </c>
      <c r="M140" s="5">
        <v>165713</v>
      </c>
      <c r="N140" s="5">
        <v>323661</v>
      </c>
    </row>
    <row r="141" spans="1:14">
      <c r="A141" s="5">
        <v>1397</v>
      </c>
      <c r="B141" s="5">
        <v>3</v>
      </c>
      <c r="C141" s="5" t="s">
        <v>419</v>
      </c>
      <c r="D141" s="5" t="s">
        <v>420</v>
      </c>
      <c r="E141" s="5">
        <v>18227523</v>
      </c>
      <c r="F141" s="5">
        <v>18060900</v>
      </c>
      <c r="G141" s="5">
        <v>39287</v>
      </c>
      <c r="H141" s="5">
        <v>11878</v>
      </c>
      <c r="I141" s="5">
        <v>0</v>
      </c>
      <c r="J141" s="5">
        <v>0</v>
      </c>
      <c r="K141" s="5">
        <v>-7587</v>
      </c>
      <c r="L141" s="5">
        <v>880</v>
      </c>
      <c r="M141" s="5">
        <v>29205</v>
      </c>
      <c r="N141" s="5">
        <v>92961</v>
      </c>
    </row>
    <row r="142" spans="1:14">
      <c r="A142" s="5">
        <v>1397</v>
      </c>
      <c r="B142" s="5">
        <v>4</v>
      </c>
      <c r="C142" s="5" t="s">
        <v>421</v>
      </c>
      <c r="D142" s="5" t="s">
        <v>422</v>
      </c>
      <c r="E142" s="5">
        <v>17893403</v>
      </c>
      <c r="F142" s="5">
        <v>17732850</v>
      </c>
      <c r="G142" s="5">
        <v>39287</v>
      </c>
      <c r="H142" s="5">
        <v>10628</v>
      </c>
      <c r="I142" s="5">
        <v>0</v>
      </c>
      <c r="J142" s="5">
        <v>0</v>
      </c>
      <c r="K142" s="5">
        <v>-7587</v>
      </c>
      <c r="L142" s="5">
        <v>880</v>
      </c>
      <c r="M142" s="5">
        <v>24385</v>
      </c>
      <c r="N142" s="5">
        <v>92961</v>
      </c>
    </row>
    <row r="143" spans="1:14">
      <c r="A143" s="5">
        <v>1397</v>
      </c>
      <c r="B143" s="5">
        <v>4</v>
      </c>
      <c r="C143" s="5" t="s">
        <v>423</v>
      </c>
      <c r="D143" s="5" t="s">
        <v>424</v>
      </c>
      <c r="E143" s="5">
        <v>334120</v>
      </c>
      <c r="F143" s="5">
        <v>328050</v>
      </c>
      <c r="G143" s="5">
        <v>0</v>
      </c>
      <c r="H143" s="5">
        <v>1250</v>
      </c>
      <c r="I143" s="5">
        <v>0</v>
      </c>
      <c r="J143" s="5">
        <v>0</v>
      </c>
      <c r="K143" s="5">
        <v>0</v>
      </c>
      <c r="L143" s="5">
        <v>0</v>
      </c>
      <c r="M143" s="5">
        <v>4820</v>
      </c>
      <c r="N143" s="5">
        <v>0</v>
      </c>
    </row>
    <row r="144" spans="1:14">
      <c r="A144" s="5">
        <v>1397</v>
      </c>
      <c r="B144" s="5">
        <v>3</v>
      </c>
      <c r="C144" s="5" t="s">
        <v>425</v>
      </c>
      <c r="D144" s="5" t="s">
        <v>426</v>
      </c>
      <c r="E144" s="5">
        <v>470130</v>
      </c>
      <c r="F144" s="5">
        <v>468040</v>
      </c>
      <c r="G144" s="5">
        <v>0</v>
      </c>
      <c r="H144" s="5">
        <v>840</v>
      </c>
      <c r="I144" s="5">
        <v>0</v>
      </c>
      <c r="J144" s="5">
        <v>0</v>
      </c>
      <c r="K144" s="5">
        <v>50</v>
      </c>
      <c r="L144" s="5">
        <v>0</v>
      </c>
      <c r="M144" s="5">
        <v>0</v>
      </c>
      <c r="N144" s="5">
        <v>1200</v>
      </c>
    </row>
    <row r="145" spans="1:14">
      <c r="A145" s="5">
        <v>1397</v>
      </c>
      <c r="B145" s="5">
        <v>4</v>
      </c>
      <c r="C145" s="5" t="s">
        <v>427</v>
      </c>
      <c r="D145" s="5" t="s">
        <v>426</v>
      </c>
      <c r="E145" s="5">
        <v>470130</v>
      </c>
      <c r="F145" s="5">
        <v>468040</v>
      </c>
      <c r="G145" s="5">
        <v>0</v>
      </c>
      <c r="H145" s="5">
        <v>840</v>
      </c>
      <c r="I145" s="5">
        <v>0</v>
      </c>
      <c r="J145" s="5">
        <v>0</v>
      </c>
      <c r="K145" s="5">
        <v>50</v>
      </c>
      <c r="L145" s="5">
        <v>0</v>
      </c>
      <c r="M145" s="5">
        <v>0</v>
      </c>
      <c r="N145" s="5">
        <v>1200</v>
      </c>
    </row>
    <row r="146" spans="1:14">
      <c r="A146" s="5">
        <v>1397</v>
      </c>
      <c r="B146" s="5">
        <v>7</v>
      </c>
      <c r="C146" s="5" t="s">
        <v>428</v>
      </c>
      <c r="D146" s="5" t="s">
        <v>429</v>
      </c>
      <c r="E146" s="5">
        <v>3679859</v>
      </c>
      <c r="F146" s="5">
        <v>3707084</v>
      </c>
      <c r="G146" s="5">
        <v>4655</v>
      </c>
      <c r="H146" s="5">
        <v>2368</v>
      </c>
      <c r="I146" s="5">
        <v>0</v>
      </c>
      <c r="J146" s="5">
        <v>0</v>
      </c>
      <c r="K146" s="5">
        <v>-35128</v>
      </c>
      <c r="L146" s="5">
        <v>0</v>
      </c>
      <c r="M146" s="5">
        <v>0</v>
      </c>
      <c r="N146" s="5">
        <v>881</v>
      </c>
    </row>
    <row r="147" spans="1:14">
      <c r="A147" s="5">
        <v>1397</v>
      </c>
      <c r="B147" s="5">
        <v>9</v>
      </c>
      <c r="C147" s="5" t="s">
        <v>430</v>
      </c>
      <c r="D147" s="5" t="s">
        <v>429</v>
      </c>
      <c r="E147" s="5">
        <v>3679859</v>
      </c>
      <c r="F147" s="5">
        <v>3707084</v>
      </c>
      <c r="G147" s="5">
        <v>4655</v>
      </c>
      <c r="H147" s="5">
        <v>2368</v>
      </c>
      <c r="I147" s="5">
        <v>0</v>
      </c>
      <c r="J147" s="5">
        <v>0</v>
      </c>
      <c r="K147" s="5">
        <v>-35128</v>
      </c>
      <c r="L147" s="5">
        <v>0</v>
      </c>
      <c r="M147" s="5">
        <v>0</v>
      </c>
      <c r="N147" s="5">
        <v>881</v>
      </c>
    </row>
    <row r="148" spans="1:14">
      <c r="A148" s="5">
        <v>1397</v>
      </c>
      <c r="B148" s="5">
        <v>2</v>
      </c>
      <c r="C148" s="5" t="s">
        <v>431</v>
      </c>
      <c r="D148" s="5" t="s">
        <v>432</v>
      </c>
      <c r="E148" s="5">
        <v>224448261</v>
      </c>
      <c r="F148" s="5">
        <v>215169271</v>
      </c>
      <c r="G148" s="5">
        <v>485212</v>
      </c>
      <c r="H148" s="5">
        <v>296043</v>
      </c>
      <c r="I148" s="5">
        <v>300</v>
      </c>
      <c r="J148" s="5">
        <v>506</v>
      </c>
      <c r="K148" s="5">
        <v>3638104</v>
      </c>
      <c r="L148" s="5">
        <v>488172</v>
      </c>
      <c r="M148" s="5">
        <v>3002539</v>
      </c>
      <c r="N148" s="5">
        <v>1368115</v>
      </c>
    </row>
    <row r="149" spans="1:14">
      <c r="A149" s="5">
        <v>1397</v>
      </c>
      <c r="B149" s="5">
        <v>3</v>
      </c>
      <c r="C149" s="5" t="s">
        <v>433</v>
      </c>
      <c r="D149" s="5" t="s">
        <v>434</v>
      </c>
      <c r="E149" s="5">
        <v>46604778</v>
      </c>
      <c r="F149" s="5">
        <v>43315067</v>
      </c>
      <c r="G149" s="5">
        <v>197597</v>
      </c>
      <c r="H149" s="5">
        <v>22352</v>
      </c>
      <c r="I149" s="5">
        <v>0</v>
      </c>
      <c r="J149" s="5">
        <v>0</v>
      </c>
      <c r="K149" s="5">
        <v>2014159</v>
      </c>
      <c r="L149" s="5">
        <v>31628</v>
      </c>
      <c r="M149" s="5">
        <v>616157</v>
      </c>
      <c r="N149" s="5">
        <v>407818</v>
      </c>
    </row>
    <row r="150" spans="1:14">
      <c r="A150" s="5">
        <v>1397</v>
      </c>
      <c r="B150" s="5">
        <v>4</v>
      </c>
      <c r="C150" s="5" t="s">
        <v>435</v>
      </c>
      <c r="D150" s="5" t="s">
        <v>434</v>
      </c>
      <c r="E150" s="5">
        <v>46604778</v>
      </c>
      <c r="F150" s="5">
        <v>43315067</v>
      </c>
      <c r="G150" s="5">
        <v>197597</v>
      </c>
      <c r="H150" s="5">
        <v>22352</v>
      </c>
      <c r="I150" s="5">
        <v>0</v>
      </c>
      <c r="J150" s="5">
        <v>0</v>
      </c>
      <c r="K150" s="5">
        <v>2014159</v>
      </c>
      <c r="L150" s="5">
        <v>31628</v>
      </c>
      <c r="M150" s="5">
        <v>616157</v>
      </c>
      <c r="N150" s="5">
        <v>407818</v>
      </c>
    </row>
    <row r="151" spans="1:14">
      <c r="A151" s="5">
        <v>1397</v>
      </c>
      <c r="B151" s="5">
        <v>3</v>
      </c>
      <c r="C151" s="5" t="s">
        <v>436</v>
      </c>
      <c r="D151" s="5" t="s">
        <v>437</v>
      </c>
      <c r="E151" s="5">
        <v>14668384</v>
      </c>
      <c r="F151" s="5">
        <v>13349865</v>
      </c>
      <c r="G151" s="5">
        <v>19044</v>
      </c>
      <c r="H151" s="5">
        <v>8000</v>
      </c>
      <c r="I151" s="5">
        <v>0</v>
      </c>
      <c r="J151" s="5">
        <v>0</v>
      </c>
      <c r="K151" s="5">
        <v>591005</v>
      </c>
      <c r="L151" s="5">
        <v>118433</v>
      </c>
      <c r="M151" s="5">
        <v>0</v>
      </c>
      <c r="N151" s="5">
        <v>582038</v>
      </c>
    </row>
    <row r="152" spans="1:14">
      <c r="A152" s="5">
        <v>1397</v>
      </c>
      <c r="B152" s="5">
        <v>4</v>
      </c>
      <c r="C152" s="5" t="s">
        <v>438</v>
      </c>
      <c r="D152" s="5" t="s">
        <v>437</v>
      </c>
      <c r="E152" s="5">
        <v>14668384</v>
      </c>
      <c r="F152" s="5">
        <v>13349865</v>
      </c>
      <c r="G152" s="5">
        <v>19044</v>
      </c>
      <c r="H152" s="5">
        <v>8000</v>
      </c>
      <c r="I152" s="5">
        <v>0</v>
      </c>
      <c r="J152" s="5">
        <v>0</v>
      </c>
      <c r="K152" s="5">
        <v>591005</v>
      </c>
      <c r="L152" s="5">
        <v>118433</v>
      </c>
      <c r="M152" s="5">
        <v>0</v>
      </c>
      <c r="N152" s="5">
        <v>582038</v>
      </c>
    </row>
    <row r="153" spans="1:14">
      <c r="A153" s="5">
        <v>1397</v>
      </c>
      <c r="B153" s="5">
        <v>3</v>
      </c>
      <c r="C153" s="5" t="s">
        <v>439</v>
      </c>
      <c r="D153" s="5" t="s">
        <v>440</v>
      </c>
      <c r="E153" s="5">
        <v>65971677</v>
      </c>
      <c r="F153" s="5">
        <v>65060504</v>
      </c>
      <c r="G153" s="5">
        <v>102354</v>
      </c>
      <c r="H153" s="5">
        <v>96714</v>
      </c>
      <c r="I153" s="5">
        <v>300</v>
      </c>
      <c r="J153" s="5">
        <v>0</v>
      </c>
      <c r="K153" s="5">
        <v>541664</v>
      </c>
      <c r="L153" s="5">
        <v>38999</v>
      </c>
      <c r="M153" s="5">
        <v>116119</v>
      </c>
      <c r="N153" s="5">
        <v>15023</v>
      </c>
    </row>
    <row r="154" spans="1:14">
      <c r="A154" s="5">
        <v>1397</v>
      </c>
      <c r="B154" s="5">
        <v>14</v>
      </c>
      <c r="C154" s="5" t="s">
        <v>441</v>
      </c>
      <c r="D154" s="5" t="s">
        <v>442</v>
      </c>
      <c r="E154" s="5">
        <v>65971677</v>
      </c>
      <c r="F154" s="5">
        <v>65060504</v>
      </c>
      <c r="G154" s="5">
        <v>102354</v>
      </c>
      <c r="H154" s="5">
        <v>96714</v>
      </c>
      <c r="I154" s="5">
        <v>300</v>
      </c>
      <c r="J154" s="5">
        <v>0</v>
      </c>
      <c r="K154" s="5">
        <v>541664</v>
      </c>
      <c r="L154" s="5">
        <v>38999</v>
      </c>
      <c r="M154" s="5">
        <v>116119</v>
      </c>
      <c r="N154" s="5">
        <v>15023</v>
      </c>
    </row>
    <row r="155" spans="1:14">
      <c r="A155" s="5">
        <v>1397</v>
      </c>
      <c r="B155" s="5">
        <v>3</v>
      </c>
      <c r="C155" s="5" t="s">
        <v>443</v>
      </c>
      <c r="D155" s="5" t="s">
        <v>444</v>
      </c>
      <c r="E155" s="5">
        <v>12591698</v>
      </c>
      <c r="F155" s="5">
        <v>12460505</v>
      </c>
      <c r="G155" s="5">
        <v>17289</v>
      </c>
      <c r="H155" s="5">
        <v>41908</v>
      </c>
      <c r="I155" s="5">
        <v>0</v>
      </c>
      <c r="J155" s="5">
        <v>0</v>
      </c>
      <c r="K155" s="5">
        <v>21380</v>
      </c>
      <c r="L155" s="5">
        <v>11842</v>
      </c>
      <c r="M155" s="5">
        <v>0</v>
      </c>
      <c r="N155" s="5">
        <v>38775</v>
      </c>
    </row>
    <row r="156" spans="1:14">
      <c r="A156" s="5">
        <v>1397</v>
      </c>
      <c r="B156" s="5">
        <v>4</v>
      </c>
      <c r="C156" s="5" t="s">
        <v>445</v>
      </c>
      <c r="D156" s="5" t="s">
        <v>444</v>
      </c>
      <c r="E156" s="5">
        <v>12591698</v>
      </c>
      <c r="F156" s="5">
        <v>12460505</v>
      </c>
      <c r="G156" s="5">
        <v>17289</v>
      </c>
      <c r="H156" s="5">
        <v>41908</v>
      </c>
      <c r="I156" s="5">
        <v>0</v>
      </c>
      <c r="J156" s="5">
        <v>0</v>
      </c>
      <c r="K156" s="5">
        <v>21380</v>
      </c>
      <c r="L156" s="5">
        <v>11842</v>
      </c>
      <c r="M156" s="5">
        <v>0</v>
      </c>
      <c r="N156" s="5">
        <v>38775</v>
      </c>
    </row>
    <row r="157" spans="1:14">
      <c r="A157" s="5">
        <v>1397</v>
      </c>
      <c r="B157" s="5">
        <v>3</v>
      </c>
      <c r="C157" s="5" t="s">
        <v>446</v>
      </c>
      <c r="D157" s="5" t="s">
        <v>447</v>
      </c>
      <c r="E157" s="5">
        <v>82489584</v>
      </c>
      <c r="F157" s="5">
        <v>78894573</v>
      </c>
      <c r="G157" s="5">
        <v>147593</v>
      </c>
      <c r="H157" s="5">
        <v>124765</v>
      </c>
      <c r="I157" s="5">
        <v>0</v>
      </c>
      <c r="J157" s="5">
        <v>506</v>
      </c>
      <c r="K157" s="5">
        <v>469339</v>
      </c>
      <c r="L157" s="5">
        <v>283688</v>
      </c>
      <c r="M157" s="5">
        <v>2246284</v>
      </c>
      <c r="N157" s="5">
        <v>322836</v>
      </c>
    </row>
    <row r="158" spans="1:14">
      <c r="A158" s="5">
        <v>1397</v>
      </c>
      <c r="B158" s="5">
        <v>4</v>
      </c>
      <c r="C158" s="5" t="s">
        <v>448</v>
      </c>
      <c r="D158" s="5" t="s">
        <v>447</v>
      </c>
      <c r="E158" s="5">
        <v>82489584</v>
      </c>
      <c r="F158" s="5">
        <v>78894573</v>
      </c>
      <c r="G158" s="5">
        <v>147593</v>
      </c>
      <c r="H158" s="5">
        <v>124765</v>
      </c>
      <c r="I158" s="5">
        <v>0</v>
      </c>
      <c r="J158" s="5">
        <v>506</v>
      </c>
      <c r="K158" s="5">
        <v>469339</v>
      </c>
      <c r="L158" s="5">
        <v>283688</v>
      </c>
      <c r="M158" s="5">
        <v>2246284</v>
      </c>
      <c r="N158" s="5">
        <v>322836</v>
      </c>
    </row>
    <row r="159" spans="1:14">
      <c r="A159" s="5">
        <v>1397</v>
      </c>
      <c r="B159" s="5">
        <v>3</v>
      </c>
      <c r="C159" s="5" t="s">
        <v>449</v>
      </c>
      <c r="D159" s="5" t="s">
        <v>450</v>
      </c>
      <c r="E159" s="5">
        <v>2122138</v>
      </c>
      <c r="F159" s="5">
        <v>2088756</v>
      </c>
      <c r="G159" s="5">
        <v>1336</v>
      </c>
      <c r="H159" s="5">
        <v>2304</v>
      </c>
      <c r="I159" s="5">
        <v>0</v>
      </c>
      <c r="J159" s="5">
        <v>0</v>
      </c>
      <c r="K159" s="5">
        <v>556</v>
      </c>
      <c r="L159" s="5">
        <v>3583</v>
      </c>
      <c r="M159" s="5">
        <v>23978</v>
      </c>
      <c r="N159" s="5">
        <v>1626</v>
      </c>
    </row>
    <row r="160" spans="1:14">
      <c r="A160" s="5">
        <v>1397</v>
      </c>
      <c r="B160" s="5">
        <v>4</v>
      </c>
      <c r="C160" s="5" t="s">
        <v>451</v>
      </c>
      <c r="D160" s="5" t="s">
        <v>450</v>
      </c>
      <c r="E160" s="5">
        <v>2122138</v>
      </c>
      <c r="F160" s="5">
        <v>2088756</v>
      </c>
      <c r="G160" s="5">
        <v>1336</v>
      </c>
      <c r="H160" s="5">
        <v>2304</v>
      </c>
      <c r="I160" s="5">
        <v>0</v>
      </c>
      <c r="J160" s="5">
        <v>0</v>
      </c>
      <c r="K160" s="5">
        <v>556</v>
      </c>
      <c r="L160" s="5">
        <v>3583</v>
      </c>
      <c r="M160" s="5">
        <v>23978</v>
      </c>
      <c r="N160" s="5">
        <v>1626</v>
      </c>
    </row>
    <row r="161" spans="1:14">
      <c r="A161" s="5">
        <v>1397</v>
      </c>
      <c r="B161" s="5">
        <v>2</v>
      </c>
      <c r="C161" s="5" t="s">
        <v>452</v>
      </c>
      <c r="D161" s="5" t="s">
        <v>453</v>
      </c>
      <c r="E161" s="5">
        <v>150226233</v>
      </c>
      <c r="F161" s="5">
        <v>136349574</v>
      </c>
      <c r="G161" s="5">
        <v>348331</v>
      </c>
      <c r="H161" s="5">
        <v>273275</v>
      </c>
      <c r="I161" s="5">
        <v>117673</v>
      </c>
      <c r="J161" s="5">
        <v>14041</v>
      </c>
      <c r="K161" s="5">
        <v>3905201</v>
      </c>
      <c r="L161" s="5">
        <v>185081</v>
      </c>
      <c r="M161" s="5">
        <v>8606573</v>
      </c>
      <c r="N161" s="5">
        <v>426485</v>
      </c>
    </row>
    <row r="162" spans="1:14">
      <c r="A162" s="5">
        <v>1397</v>
      </c>
      <c r="B162" s="5">
        <v>3</v>
      </c>
      <c r="C162" s="5" t="s">
        <v>454</v>
      </c>
      <c r="D162" s="5" t="s">
        <v>455</v>
      </c>
      <c r="E162" s="5">
        <v>112417481</v>
      </c>
      <c r="F162" s="5">
        <v>99983651</v>
      </c>
      <c r="G162" s="5">
        <v>285443</v>
      </c>
      <c r="H162" s="5">
        <v>210078</v>
      </c>
      <c r="I162" s="5">
        <v>0</v>
      </c>
      <c r="J162" s="5">
        <v>730</v>
      </c>
      <c r="K162" s="5">
        <v>3347502</v>
      </c>
      <c r="L162" s="5">
        <v>161869</v>
      </c>
      <c r="M162" s="5">
        <v>8132225</v>
      </c>
      <c r="N162" s="5">
        <v>295981</v>
      </c>
    </row>
    <row r="163" spans="1:14">
      <c r="A163" s="5">
        <v>1397</v>
      </c>
      <c r="B163" s="5">
        <v>4</v>
      </c>
      <c r="C163" s="5" t="s">
        <v>456</v>
      </c>
      <c r="D163" s="5" t="s">
        <v>457</v>
      </c>
      <c r="E163" s="5">
        <v>25038162</v>
      </c>
      <c r="F163" s="5">
        <v>16517209</v>
      </c>
      <c r="G163" s="5">
        <v>93916</v>
      </c>
      <c r="H163" s="5">
        <v>43683</v>
      </c>
      <c r="I163" s="5">
        <v>0</v>
      </c>
      <c r="J163" s="5">
        <v>0</v>
      </c>
      <c r="K163" s="5">
        <v>1043006</v>
      </c>
      <c r="L163" s="5">
        <v>0</v>
      </c>
      <c r="M163" s="5">
        <v>7257700</v>
      </c>
      <c r="N163" s="5">
        <v>82649</v>
      </c>
    </row>
    <row r="164" spans="1:14">
      <c r="A164" s="5">
        <v>1397</v>
      </c>
      <c r="B164" s="5">
        <v>4</v>
      </c>
      <c r="C164" s="5" t="s">
        <v>458</v>
      </c>
      <c r="D164" s="5" t="s">
        <v>459</v>
      </c>
      <c r="E164" s="5">
        <v>210883</v>
      </c>
      <c r="F164" s="5">
        <v>203711</v>
      </c>
      <c r="G164" s="5">
        <v>1248</v>
      </c>
      <c r="H164" s="5">
        <v>0</v>
      </c>
      <c r="I164" s="5">
        <v>0</v>
      </c>
      <c r="J164" s="5">
        <v>0</v>
      </c>
      <c r="K164" s="5">
        <v>4103</v>
      </c>
      <c r="L164" s="5">
        <v>1079</v>
      </c>
      <c r="M164" s="5">
        <v>0</v>
      </c>
      <c r="N164" s="5">
        <v>742</v>
      </c>
    </row>
    <row r="165" spans="1:14">
      <c r="A165" s="5">
        <v>1397</v>
      </c>
      <c r="B165" s="5">
        <v>4</v>
      </c>
      <c r="C165" s="5" t="s">
        <v>460</v>
      </c>
      <c r="D165" s="5" t="s">
        <v>461</v>
      </c>
      <c r="E165" s="5">
        <v>24954075</v>
      </c>
      <c r="F165" s="5">
        <v>24418822</v>
      </c>
      <c r="G165" s="5">
        <v>118235</v>
      </c>
      <c r="H165" s="5">
        <v>48313</v>
      </c>
      <c r="I165" s="5">
        <v>0</v>
      </c>
      <c r="J165" s="5">
        <v>499</v>
      </c>
      <c r="K165" s="5">
        <v>163418</v>
      </c>
      <c r="L165" s="5">
        <v>90656</v>
      </c>
      <c r="M165" s="5">
        <v>92441</v>
      </c>
      <c r="N165" s="5">
        <v>21691</v>
      </c>
    </row>
    <row r="166" spans="1:14">
      <c r="A166" s="5">
        <v>1397</v>
      </c>
      <c r="B166" s="5">
        <v>4</v>
      </c>
      <c r="C166" s="5" t="s">
        <v>462</v>
      </c>
      <c r="D166" s="5" t="s">
        <v>463</v>
      </c>
      <c r="E166" s="5">
        <v>3682938</v>
      </c>
      <c r="F166" s="5">
        <v>3583025</v>
      </c>
      <c r="G166" s="5">
        <v>7766</v>
      </c>
      <c r="H166" s="5">
        <v>4332</v>
      </c>
      <c r="I166" s="5">
        <v>0</v>
      </c>
      <c r="J166" s="5">
        <v>0</v>
      </c>
      <c r="K166" s="5">
        <v>63007</v>
      </c>
      <c r="L166" s="5">
        <v>380</v>
      </c>
      <c r="M166" s="5">
        <v>20710</v>
      </c>
      <c r="N166" s="5">
        <v>3718</v>
      </c>
    </row>
    <row r="167" spans="1:14">
      <c r="A167" s="5">
        <v>1397</v>
      </c>
      <c r="B167" s="5">
        <v>4</v>
      </c>
      <c r="C167" s="5" t="s">
        <v>464</v>
      </c>
      <c r="D167" s="5" t="s">
        <v>465</v>
      </c>
      <c r="E167" s="5">
        <v>5626560</v>
      </c>
      <c r="F167" s="5">
        <v>5397609</v>
      </c>
      <c r="G167" s="5">
        <v>5285</v>
      </c>
      <c r="H167" s="5">
        <v>0</v>
      </c>
      <c r="I167" s="5">
        <v>0</v>
      </c>
      <c r="J167" s="5">
        <v>0</v>
      </c>
      <c r="K167" s="5">
        <v>186003</v>
      </c>
      <c r="L167" s="5">
        <v>0</v>
      </c>
      <c r="M167" s="5">
        <v>4077</v>
      </c>
      <c r="N167" s="5">
        <v>33586</v>
      </c>
    </row>
    <row r="168" spans="1:14">
      <c r="A168" s="5">
        <v>1397</v>
      </c>
      <c r="B168" s="5">
        <v>4</v>
      </c>
      <c r="C168" s="5" t="s">
        <v>466</v>
      </c>
      <c r="D168" s="5" t="s">
        <v>467</v>
      </c>
      <c r="E168" s="5">
        <v>8195225</v>
      </c>
      <c r="F168" s="5">
        <v>7576714</v>
      </c>
      <c r="G168" s="5">
        <v>2655</v>
      </c>
      <c r="H168" s="5">
        <v>5805</v>
      </c>
      <c r="I168" s="5">
        <v>0</v>
      </c>
      <c r="J168" s="5">
        <v>231</v>
      </c>
      <c r="K168" s="5">
        <v>555073</v>
      </c>
      <c r="L168" s="5">
        <v>6739</v>
      </c>
      <c r="M168" s="5">
        <v>25855</v>
      </c>
      <c r="N168" s="5">
        <v>22152</v>
      </c>
    </row>
    <row r="169" spans="1:14">
      <c r="A169" s="5">
        <v>1397</v>
      </c>
      <c r="B169" s="5">
        <v>4</v>
      </c>
      <c r="C169" s="5" t="s">
        <v>468</v>
      </c>
      <c r="D169" s="5" t="s">
        <v>469</v>
      </c>
      <c r="E169" s="5">
        <v>814659</v>
      </c>
      <c r="F169" s="5">
        <v>196853</v>
      </c>
      <c r="G169" s="5">
        <v>0</v>
      </c>
      <c r="H169" s="5">
        <v>4058</v>
      </c>
      <c r="I169" s="5">
        <v>0</v>
      </c>
      <c r="J169" s="5">
        <v>0</v>
      </c>
      <c r="K169" s="5">
        <v>13434</v>
      </c>
      <c r="L169" s="5">
        <v>0</v>
      </c>
      <c r="M169" s="5">
        <v>534485</v>
      </c>
      <c r="N169" s="5">
        <v>65829</v>
      </c>
    </row>
    <row r="170" spans="1:14">
      <c r="A170" s="5">
        <v>1397</v>
      </c>
      <c r="B170" s="5">
        <v>9</v>
      </c>
      <c r="C170" s="5" t="s">
        <v>470</v>
      </c>
      <c r="D170" s="5" t="s">
        <v>471</v>
      </c>
      <c r="E170" s="5">
        <v>43894978</v>
      </c>
      <c r="F170" s="5">
        <v>42089707</v>
      </c>
      <c r="G170" s="5">
        <v>56338</v>
      </c>
      <c r="H170" s="5">
        <v>103887</v>
      </c>
      <c r="I170" s="5">
        <v>0</v>
      </c>
      <c r="J170" s="5">
        <v>0</v>
      </c>
      <c r="K170" s="5">
        <v>1319459</v>
      </c>
      <c r="L170" s="5">
        <v>63016</v>
      </c>
      <c r="M170" s="5">
        <v>196958</v>
      </c>
      <c r="N170" s="5">
        <v>65615</v>
      </c>
    </row>
    <row r="171" spans="1:14">
      <c r="A171" s="5">
        <v>1397</v>
      </c>
      <c r="B171" s="5">
        <v>3</v>
      </c>
      <c r="C171" s="5" t="s">
        <v>472</v>
      </c>
      <c r="D171" s="5" t="s">
        <v>473</v>
      </c>
      <c r="E171" s="5">
        <v>37808753</v>
      </c>
      <c r="F171" s="5">
        <v>36365923</v>
      </c>
      <c r="G171" s="5">
        <v>62888</v>
      </c>
      <c r="H171" s="5">
        <v>63196</v>
      </c>
      <c r="I171" s="5">
        <v>117673</v>
      </c>
      <c r="J171" s="5">
        <v>13311</v>
      </c>
      <c r="K171" s="5">
        <v>557699</v>
      </c>
      <c r="L171" s="5">
        <v>23211</v>
      </c>
      <c r="M171" s="5">
        <v>474347</v>
      </c>
      <c r="N171" s="5">
        <v>130504</v>
      </c>
    </row>
    <row r="172" spans="1:14">
      <c r="A172" s="5">
        <v>1397</v>
      </c>
      <c r="B172" s="5">
        <v>4</v>
      </c>
      <c r="C172" s="5" t="s">
        <v>474</v>
      </c>
      <c r="D172" s="5" t="s">
        <v>475</v>
      </c>
      <c r="E172" s="5">
        <v>16147127</v>
      </c>
      <c r="F172" s="5">
        <v>15933865</v>
      </c>
      <c r="G172" s="5">
        <v>4041</v>
      </c>
      <c r="H172" s="5">
        <v>3080</v>
      </c>
      <c r="I172" s="5">
        <v>0</v>
      </c>
      <c r="J172" s="5">
        <v>0</v>
      </c>
      <c r="K172" s="5">
        <v>115679</v>
      </c>
      <c r="L172" s="5">
        <v>3012</v>
      </c>
      <c r="M172" s="5">
        <v>51294</v>
      </c>
      <c r="N172" s="5">
        <v>36156</v>
      </c>
    </row>
    <row r="173" spans="1:14">
      <c r="A173" s="5">
        <v>1397</v>
      </c>
      <c r="B173" s="5">
        <v>4</v>
      </c>
      <c r="C173" s="5" t="s">
        <v>476</v>
      </c>
      <c r="D173" s="5" t="s">
        <v>477</v>
      </c>
      <c r="E173" s="5">
        <v>2615946</v>
      </c>
      <c r="F173" s="5">
        <v>2188182</v>
      </c>
      <c r="G173" s="5">
        <v>15008</v>
      </c>
      <c r="H173" s="5">
        <v>3150</v>
      </c>
      <c r="I173" s="5">
        <v>117673</v>
      </c>
      <c r="J173" s="5">
        <v>13311</v>
      </c>
      <c r="K173" s="5">
        <v>164526</v>
      </c>
      <c r="L173" s="5">
        <v>4501</v>
      </c>
      <c r="M173" s="5">
        <v>85292</v>
      </c>
      <c r="N173" s="5">
        <v>24304</v>
      </c>
    </row>
    <row r="174" spans="1:14">
      <c r="A174" s="5">
        <v>1397</v>
      </c>
      <c r="B174" s="5">
        <v>4</v>
      </c>
      <c r="C174" s="5" t="s">
        <v>478</v>
      </c>
      <c r="D174" s="5" t="s">
        <v>479</v>
      </c>
      <c r="E174" s="5">
        <v>830975</v>
      </c>
      <c r="F174" s="5">
        <v>724267</v>
      </c>
      <c r="G174" s="5">
        <v>22188</v>
      </c>
      <c r="H174" s="5">
        <v>0</v>
      </c>
      <c r="I174" s="5">
        <v>0</v>
      </c>
      <c r="J174" s="5">
        <v>0</v>
      </c>
      <c r="K174" s="5">
        <v>84520</v>
      </c>
      <c r="L174" s="5">
        <v>0</v>
      </c>
      <c r="M174" s="5">
        <v>0</v>
      </c>
      <c r="N174" s="5">
        <v>0</v>
      </c>
    </row>
    <row r="175" spans="1:14">
      <c r="A175" s="5">
        <v>1397</v>
      </c>
      <c r="B175" s="5">
        <v>4</v>
      </c>
      <c r="C175" s="5" t="s">
        <v>480</v>
      </c>
      <c r="D175" s="5" t="s">
        <v>481</v>
      </c>
      <c r="E175" s="5">
        <v>8197865</v>
      </c>
      <c r="F175" s="5">
        <v>7895246</v>
      </c>
      <c r="G175" s="5">
        <v>5871</v>
      </c>
      <c r="H175" s="5">
        <v>10007</v>
      </c>
      <c r="I175" s="5">
        <v>0</v>
      </c>
      <c r="J175" s="5">
        <v>0</v>
      </c>
      <c r="K175" s="5">
        <v>48063</v>
      </c>
      <c r="L175" s="5">
        <v>2818</v>
      </c>
      <c r="M175" s="5">
        <v>173691</v>
      </c>
      <c r="N175" s="5">
        <v>62170</v>
      </c>
    </row>
    <row r="176" spans="1:14">
      <c r="A176" s="5">
        <v>1397</v>
      </c>
      <c r="B176" s="5">
        <v>4</v>
      </c>
      <c r="C176" s="5" t="s">
        <v>482</v>
      </c>
      <c r="D176" s="5" t="s">
        <v>483</v>
      </c>
      <c r="E176" s="5">
        <v>3118718</v>
      </c>
      <c r="F176" s="5">
        <v>2969948</v>
      </c>
      <c r="G176" s="5">
        <v>5049</v>
      </c>
      <c r="H176" s="5">
        <v>12063</v>
      </c>
      <c r="I176" s="5">
        <v>0</v>
      </c>
      <c r="J176" s="5">
        <v>0</v>
      </c>
      <c r="K176" s="5">
        <v>129659</v>
      </c>
      <c r="L176" s="5">
        <v>1499</v>
      </c>
      <c r="M176" s="5">
        <v>0</v>
      </c>
      <c r="N176" s="5">
        <v>500</v>
      </c>
    </row>
    <row r="177" spans="1:14">
      <c r="A177" s="5">
        <v>1397</v>
      </c>
      <c r="B177" s="5">
        <v>4</v>
      </c>
      <c r="C177" s="5" t="s">
        <v>484</v>
      </c>
      <c r="D177" s="5" t="s">
        <v>485</v>
      </c>
      <c r="E177" s="5">
        <v>222848</v>
      </c>
      <c r="F177" s="5">
        <v>221433</v>
      </c>
      <c r="G177" s="5">
        <v>1063</v>
      </c>
      <c r="H177" s="5">
        <v>0</v>
      </c>
      <c r="I177" s="5">
        <v>0</v>
      </c>
      <c r="J177" s="5">
        <v>0</v>
      </c>
      <c r="K177" s="5">
        <v>0</v>
      </c>
      <c r="L177" s="5">
        <v>352</v>
      </c>
      <c r="M177" s="5">
        <v>0</v>
      </c>
      <c r="N177" s="5">
        <v>0</v>
      </c>
    </row>
    <row r="178" spans="1:14">
      <c r="A178" s="5">
        <v>1397</v>
      </c>
      <c r="B178" s="5">
        <v>4</v>
      </c>
      <c r="C178" s="5" t="s">
        <v>486</v>
      </c>
      <c r="D178" s="5" t="s">
        <v>487</v>
      </c>
      <c r="E178" s="5">
        <v>6675274</v>
      </c>
      <c r="F178" s="5">
        <v>6432983</v>
      </c>
      <c r="G178" s="5">
        <v>9668</v>
      </c>
      <c r="H178" s="5">
        <v>34897</v>
      </c>
      <c r="I178" s="5">
        <v>0</v>
      </c>
      <c r="J178" s="5">
        <v>0</v>
      </c>
      <c r="K178" s="5">
        <v>15252</v>
      </c>
      <c r="L178" s="5">
        <v>11030</v>
      </c>
      <c r="M178" s="5">
        <v>164070</v>
      </c>
      <c r="N178" s="5">
        <v>7374</v>
      </c>
    </row>
    <row r="179" spans="1:14">
      <c r="A179" s="5">
        <v>1397</v>
      </c>
      <c r="B179" s="5">
        <v>2</v>
      </c>
      <c r="C179" s="5" t="s">
        <v>488</v>
      </c>
      <c r="D179" s="5" t="s">
        <v>489</v>
      </c>
      <c r="E179" s="5">
        <v>651676178</v>
      </c>
      <c r="F179" s="5">
        <v>622252344</v>
      </c>
      <c r="G179" s="5">
        <v>4317680</v>
      </c>
      <c r="H179" s="5">
        <v>790191</v>
      </c>
      <c r="I179" s="5">
        <v>0</v>
      </c>
      <c r="J179" s="5">
        <v>1022</v>
      </c>
      <c r="K179" s="5">
        <v>5311062</v>
      </c>
      <c r="L179" s="5">
        <v>895152</v>
      </c>
      <c r="M179" s="5">
        <v>7141181</v>
      </c>
      <c r="N179" s="5">
        <v>10967544</v>
      </c>
    </row>
    <row r="180" spans="1:14">
      <c r="A180" s="5">
        <v>1397</v>
      </c>
      <c r="B180" s="5">
        <v>3</v>
      </c>
      <c r="C180" s="5" t="s">
        <v>490</v>
      </c>
      <c r="D180" s="5" t="s">
        <v>491</v>
      </c>
      <c r="E180" s="5">
        <v>418966688</v>
      </c>
      <c r="F180" s="5">
        <v>394342393</v>
      </c>
      <c r="G180" s="5">
        <v>2487109</v>
      </c>
      <c r="H180" s="5">
        <v>267997</v>
      </c>
      <c r="I180" s="5">
        <v>0</v>
      </c>
      <c r="J180" s="5">
        <v>746</v>
      </c>
      <c r="K180" s="5">
        <v>4262456</v>
      </c>
      <c r="L180" s="5">
        <v>41141</v>
      </c>
      <c r="M180" s="5">
        <v>6828205</v>
      </c>
      <c r="N180" s="5">
        <v>10736641</v>
      </c>
    </row>
    <row r="181" spans="1:14">
      <c r="A181" s="5">
        <v>1397</v>
      </c>
      <c r="B181" s="5">
        <v>4</v>
      </c>
      <c r="C181" s="5" t="s">
        <v>492</v>
      </c>
      <c r="D181" s="5" t="s">
        <v>491</v>
      </c>
      <c r="E181" s="5">
        <v>418966688</v>
      </c>
      <c r="F181" s="5">
        <v>394342393</v>
      </c>
      <c r="G181" s="5">
        <v>2487109</v>
      </c>
      <c r="H181" s="5">
        <v>267997</v>
      </c>
      <c r="I181" s="5">
        <v>0</v>
      </c>
      <c r="J181" s="5">
        <v>746</v>
      </c>
      <c r="K181" s="5">
        <v>4262456</v>
      </c>
      <c r="L181" s="5">
        <v>41141</v>
      </c>
      <c r="M181" s="5">
        <v>6828205</v>
      </c>
      <c r="N181" s="5">
        <v>10736641</v>
      </c>
    </row>
    <row r="182" spans="1:14">
      <c r="A182" s="5">
        <v>1397</v>
      </c>
      <c r="B182" s="5">
        <v>3</v>
      </c>
      <c r="C182" s="5" t="s">
        <v>493</v>
      </c>
      <c r="D182" s="5" t="s">
        <v>494</v>
      </c>
      <c r="E182" s="5">
        <v>7773930</v>
      </c>
      <c r="F182" s="5">
        <v>7528271</v>
      </c>
      <c r="G182" s="5">
        <v>23431</v>
      </c>
      <c r="H182" s="5">
        <v>19172</v>
      </c>
      <c r="I182" s="5">
        <v>0</v>
      </c>
      <c r="J182" s="5">
        <v>0</v>
      </c>
      <c r="K182" s="5">
        <v>188805</v>
      </c>
      <c r="L182" s="5">
        <v>13576</v>
      </c>
      <c r="M182" s="5">
        <v>0</v>
      </c>
      <c r="N182" s="5">
        <v>675</v>
      </c>
    </row>
    <row r="183" spans="1:14">
      <c r="A183" s="5">
        <v>1397</v>
      </c>
      <c r="B183" s="5">
        <v>4</v>
      </c>
      <c r="C183" s="5" t="s">
        <v>495</v>
      </c>
      <c r="D183" s="5" t="s">
        <v>494</v>
      </c>
      <c r="E183" s="5">
        <v>7773930</v>
      </c>
      <c r="F183" s="5">
        <v>7528271</v>
      </c>
      <c r="G183" s="5">
        <v>23431</v>
      </c>
      <c r="H183" s="5">
        <v>19172</v>
      </c>
      <c r="I183" s="5">
        <v>0</v>
      </c>
      <c r="J183" s="5">
        <v>0</v>
      </c>
      <c r="K183" s="5">
        <v>188805</v>
      </c>
      <c r="L183" s="5">
        <v>13576</v>
      </c>
      <c r="M183" s="5">
        <v>0</v>
      </c>
      <c r="N183" s="5">
        <v>675</v>
      </c>
    </row>
    <row r="184" spans="1:14">
      <c r="A184" s="5">
        <v>1397</v>
      </c>
      <c r="B184" s="5">
        <v>3</v>
      </c>
      <c r="C184" s="5" t="s">
        <v>496</v>
      </c>
      <c r="D184" s="5" t="s">
        <v>497</v>
      </c>
      <c r="E184" s="5">
        <v>224935560</v>
      </c>
      <c r="F184" s="5">
        <v>220381680</v>
      </c>
      <c r="G184" s="5">
        <v>1807140</v>
      </c>
      <c r="H184" s="5">
        <v>503022</v>
      </c>
      <c r="I184" s="5">
        <v>0</v>
      </c>
      <c r="J184" s="5">
        <v>276</v>
      </c>
      <c r="K184" s="5">
        <v>859801</v>
      </c>
      <c r="L184" s="5">
        <v>840434</v>
      </c>
      <c r="M184" s="5">
        <v>312977</v>
      </c>
      <c r="N184" s="5">
        <v>230229</v>
      </c>
    </row>
    <row r="185" spans="1:14">
      <c r="A185" s="5">
        <v>1397</v>
      </c>
      <c r="B185" s="5">
        <v>4</v>
      </c>
      <c r="C185" s="5" t="s">
        <v>498</v>
      </c>
      <c r="D185" s="5" t="s">
        <v>497</v>
      </c>
      <c r="E185" s="5">
        <v>224935560</v>
      </c>
      <c r="F185" s="5">
        <v>220381680</v>
      </c>
      <c r="G185" s="5">
        <v>1807140</v>
      </c>
      <c r="H185" s="5">
        <v>503022</v>
      </c>
      <c r="I185" s="5">
        <v>0</v>
      </c>
      <c r="J185" s="5">
        <v>276</v>
      </c>
      <c r="K185" s="5">
        <v>859801</v>
      </c>
      <c r="L185" s="5">
        <v>840434</v>
      </c>
      <c r="M185" s="5">
        <v>312977</v>
      </c>
      <c r="N185" s="5">
        <v>230229</v>
      </c>
    </row>
    <row r="186" spans="1:14">
      <c r="A186" s="5">
        <v>1397</v>
      </c>
      <c r="B186" s="5">
        <v>2</v>
      </c>
      <c r="C186" s="5" t="s">
        <v>499</v>
      </c>
      <c r="D186" s="5" t="s">
        <v>500</v>
      </c>
      <c r="E186" s="5">
        <v>52354483</v>
      </c>
      <c r="F186" s="5">
        <v>26573432</v>
      </c>
      <c r="G186" s="5">
        <v>46470</v>
      </c>
      <c r="H186" s="5">
        <v>54861</v>
      </c>
      <c r="I186" s="5">
        <v>0</v>
      </c>
      <c r="J186" s="5">
        <v>893</v>
      </c>
      <c r="K186" s="5">
        <v>394942</v>
      </c>
      <c r="L186" s="5">
        <v>8478</v>
      </c>
      <c r="M186" s="5">
        <v>25178526</v>
      </c>
      <c r="N186" s="5">
        <v>96883</v>
      </c>
    </row>
    <row r="187" spans="1:14">
      <c r="A187" s="5">
        <v>1397</v>
      </c>
      <c r="B187" s="5">
        <v>3</v>
      </c>
      <c r="C187" s="5" t="s">
        <v>501</v>
      </c>
      <c r="D187" s="5" t="s">
        <v>502</v>
      </c>
      <c r="E187" s="5">
        <v>20024644</v>
      </c>
      <c r="F187" s="5">
        <v>3320104</v>
      </c>
      <c r="G187" s="5">
        <v>2488</v>
      </c>
      <c r="H187" s="5">
        <v>1124</v>
      </c>
      <c r="I187" s="5">
        <v>0</v>
      </c>
      <c r="J187" s="5">
        <v>0</v>
      </c>
      <c r="K187" s="5">
        <v>-3818</v>
      </c>
      <c r="L187" s="5">
        <v>1097</v>
      </c>
      <c r="M187" s="5">
        <v>16703649</v>
      </c>
      <c r="N187" s="5">
        <v>0</v>
      </c>
    </row>
    <row r="188" spans="1:14">
      <c r="A188" s="5">
        <v>1397</v>
      </c>
      <c r="B188" s="5">
        <v>4</v>
      </c>
      <c r="C188" s="5" t="s">
        <v>503</v>
      </c>
      <c r="D188" s="5" t="s">
        <v>504</v>
      </c>
      <c r="E188" s="5">
        <v>19998052</v>
      </c>
      <c r="F188" s="5">
        <v>3320104</v>
      </c>
      <c r="G188" s="5">
        <v>2488</v>
      </c>
      <c r="H188" s="5">
        <v>1124</v>
      </c>
      <c r="I188" s="5">
        <v>0</v>
      </c>
      <c r="J188" s="5">
        <v>0</v>
      </c>
      <c r="K188" s="5">
        <v>-3818</v>
      </c>
      <c r="L188" s="5">
        <v>965</v>
      </c>
      <c r="M188" s="5">
        <v>16677189</v>
      </c>
      <c r="N188" s="5">
        <v>0</v>
      </c>
    </row>
    <row r="189" spans="1:14">
      <c r="A189" s="5">
        <v>1397</v>
      </c>
      <c r="B189" s="5">
        <v>4</v>
      </c>
      <c r="C189" s="5" t="s">
        <v>505</v>
      </c>
      <c r="D189" s="5" t="s">
        <v>506</v>
      </c>
      <c r="E189" s="5">
        <v>26592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132</v>
      </c>
      <c r="M189" s="5">
        <v>26460</v>
      </c>
      <c r="N189" s="5">
        <v>0</v>
      </c>
    </row>
    <row r="190" spans="1:14">
      <c r="A190" s="5">
        <v>1397</v>
      </c>
      <c r="B190" s="5">
        <v>3</v>
      </c>
      <c r="C190" s="5" t="s">
        <v>507</v>
      </c>
      <c r="D190" s="5" t="s">
        <v>508</v>
      </c>
      <c r="E190" s="5">
        <v>10705876</v>
      </c>
      <c r="F190" s="5">
        <v>7332848</v>
      </c>
      <c r="G190" s="5">
        <v>32574</v>
      </c>
      <c r="H190" s="5">
        <v>39939</v>
      </c>
      <c r="I190" s="5">
        <v>0</v>
      </c>
      <c r="J190" s="5">
        <v>753</v>
      </c>
      <c r="K190" s="5">
        <v>334550</v>
      </c>
      <c r="L190" s="5">
        <v>5007</v>
      </c>
      <c r="M190" s="5">
        <v>2935698</v>
      </c>
      <c r="N190" s="5">
        <v>24507</v>
      </c>
    </row>
    <row r="191" spans="1:14">
      <c r="A191" s="5">
        <v>1397</v>
      </c>
      <c r="B191" s="5">
        <v>4</v>
      </c>
      <c r="C191" s="5" t="s">
        <v>509</v>
      </c>
      <c r="D191" s="5" t="s">
        <v>508</v>
      </c>
      <c r="E191" s="5">
        <v>10705876</v>
      </c>
      <c r="F191" s="5">
        <v>7332848</v>
      </c>
      <c r="G191" s="5">
        <v>32574</v>
      </c>
      <c r="H191" s="5">
        <v>39939</v>
      </c>
      <c r="I191" s="5">
        <v>0</v>
      </c>
      <c r="J191" s="5">
        <v>753</v>
      </c>
      <c r="K191" s="5">
        <v>334550</v>
      </c>
      <c r="L191" s="5">
        <v>5007</v>
      </c>
      <c r="M191" s="5">
        <v>2935698</v>
      </c>
      <c r="N191" s="5">
        <v>24507</v>
      </c>
    </row>
    <row r="192" spans="1:14">
      <c r="A192" s="5">
        <v>1397</v>
      </c>
      <c r="B192" s="5">
        <v>3</v>
      </c>
      <c r="C192" s="5" t="s">
        <v>510</v>
      </c>
      <c r="D192" s="5" t="s">
        <v>511</v>
      </c>
      <c r="E192" s="5">
        <v>21623964</v>
      </c>
      <c r="F192" s="5">
        <v>15920480</v>
      </c>
      <c r="G192" s="5">
        <v>11408</v>
      </c>
      <c r="H192" s="5">
        <v>13797</v>
      </c>
      <c r="I192" s="5">
        <v>0</v>
      </c>
      <c r="J192" s="5">
        <v>139</v>
      </c>
      <c r="K192" s="5">
        <v>64210</v>
      </c>
      <c r="L192" s="5">
        <v>2374</v>
      </c>
      <c r="M192" s="5">
        <v>5539179</v>
      </c>
      <c r="N192" s="5">
        <v>72376</v>
      </c>
    </row>
    <row r="193" spans="1:14">
      <c r="A193" s="5">
        <v>1397</v>
      </c>
      <c r="B193" s="5">
        <v>4</v>
      </c>
      <c r="C193" s="5" t="s">
        <v>512</v>
      </c>
      <c r="D193" s="5" t="s">
        <v>513</v>
      </c>
      <c r="E193" s="5">
        <v>10014820</v>
      </c>
      <c r="F193" s="5">
        <v>9936006</v>
      </c>
      <c r="G193" s="5">
        <v>11408</v>
      </c>
      <c r="H193" s="5">
        <v>6434</v>
      </c>
      <c r="I193" s="5">
        <v>0</v>
      </c>
      <c r="J193" s="5">
        <v>0</v>
      </c>
      <c r="K193" s="5">
        <v>14089</v>
      </c>
      <c r="L193" s="5">
        <v>68</v>
      </c>
      <c r="M193" s="5">
        <v>0</v>
      </c>
      <c r="N193" s="5">
        <v>46815</v>
      </c>
    </row>
    <row r="194" spans="1:14">
      <c r="A194" s="5">
        <v>1397</v>
      </c>
      <c r="B194" s="5">
        <v>4</v>
      </c>
      <c r="C194" s="5" t="s">
        <v>514</v>
      </c>
      <c r="D194" s="5" t="s">
        <v>515</v>
      </c>
      <c r="E194" s="5">
        <v>273974</v>
      </c>
      <c r="F194" s="5">
        <v>238971</v>
      </c>
      <c r="G194" s="5">
        <v>0</v>
      </c>
      <c r="H194" s="5">
        <v>2312</v>
      </c>
      <c r="I194" s="5">
        <v>0</v>
      </c>
      <c r="J194" s="5">
        <v>0</v>
      </c>
      <c r="K194" s="5">
        <v>0</v>
      </c>
      <c r="L194" s="5">
        <v>0</v>
      </c>
      <c r="M194" s="5">
        <v>7129</v>
      </c>
      <c r="N194" s="5">
        <v>25561</v>
      </c>
    </row>
    <row r="195" spans="1:14">
      <c r="A195" s="5">
        <v>1397</v>
      </c>
      <c r="B195" s="5">
        <v>4</v>
      </c>
      <c r="C195" s="5" t="s">
        <v>516</v>
      </c>
      <c r="D195" s="5" t="s">
        <v>511</v>
      </c>
      <c r="E195" s="5">
        <v>11335170</v>
      </c>
      <c r="F195" s="5">
        <v>5745503</v>
      </c>
      <c r="G195" s="5">
        <v>0</v>
      </c>
      <c r="H195" s="5">
        <v>5051</v>
      </c>
      <c r="I195" s="5">
        <v>0</v>
      </c>
      <c r="J195" s="5">
        <v>139</v>
      </c>
      <c r="K195" s="5">
        <v>50122</v>
      </c>
      <c r="L195" s="5">
        <v>2306</v>
      </c>
      <c r="M195" s="5">
        <v>5532050</v>
      </c>
      <c r="N195" s="5">
        <v>0</v>
      </c>
    </row>
    <row r="196" spans="1:14">
      <c r="A196" s="5">
        <v>1397</v>
      </c>
      <c r="B196" s="5">
        <v>2</v>
      </c>
      <c r="C196" s="5" t="s">
        <v>517</v>
      </c>
      <c r="D196" s="5" t="s">
        <v>518</v>
      </c>
      <c r="E196" s="5">
        <v>21953563</v>
      </c>
      <c r="F196" s="5">
        <v>21711899</v>
      </c>
      <c r="G196" s="5">
        <v>41360</v>
      </c>
      <c r="H196" s="5">
        <v>57383</v>
      </c>
      <c r="I196" s="5">
        <v>0</v>
      </c>
      <c r="J196" s="5">
        <v>0</v>
      </c>
      <c r="K196" s="5">
        <v>-14858</v>
      </c>
      <c r="L196" s="5">
        <v>50286</v>
      </c>
      <c r="M196" s="5">
        <v>22072</v>
      </c>
      <c r="N196" s="5">
        <v>85422</v>
      </c>
    </row>
    <row r="197" spans="1:14">
      <c r="A197" s="5">
        <v>1397</v>
      </c>
      <c r="B197" s="5">
        <v>3</v>
      </c>
      <c r="C197" s="5" t="s">
        <v>519</v>
      </c>
      <c r="D197" s="5" t="s">
        <v>518</v>
      </c>
      <c r="E197" s="5">
        <v>21953563</v>
      </c>
      <c r="F197" s="5">
        <v>21711899</v>
      </c>
      <c r="G197" s="5">
        <v>41360</v>
      </c>
      <c r="H197" s="5">
        <v>57383</v>
      </c>
      <c r="I197" s="5">
        <v>0</v>
      </c>
      <c r="J197" s="5">
        <v>0</v>
      </c>
      <c r="K197" s="5">
        <v>-14858</v>
      </c>
      <c r="L197" s="5">
        <v>50286</v>
      </c>
      <c r="M197" s="5">
        <v>22072</v>
      </c>
      <c r="N197" s="5">
        <v>85422</v>
      </c>
    </row>
    <row r="198" spans="1:14">
      <c r="A198" s="5">
        <v>1397</v>
      </c>
      <c r="B198" s="5">
        <v>4</v>
      </c>
      <c r="C198" s="5" t="s">
        <v>520</v>
      </c>
      <c r="D198" s="5" t="s">
        <v>518</v>
      </c>
      <c r="E198" s="5">
        <v>21953563</v>
      </c>
      <c r="F198" s="5">
        <v>21711899</v>
      </c>
      <c r="G198" s="5">
        <v>41360</v>
      </c>
      <c r="H198" s="5">
        <v>57383</v>
      </c>
      <c r="I198" s="5">
        <v>0</v>
      </c>
      <c r="J198" s="5">
        <v>0</v>
      </c>
      <c r="K198" s="5">
        <v>-14858</v>
      </c>
      <c r="L198" s="5">
        <v>50286</v>
      </c>
      <c r="M198" s="5">
        <v>22072</v>
      </c>
      <c r="N198" s="5">
        <v>85422</v>
      </c>
    </row>
    <row r="199" spans="1:14">
      <c r="A199" s="5">
        <v>1397</v>
      </c>
      <c r="B199" s="5">
        <v>2</v>
      </c>
      <c r="C199" s="5" t="s">
        <v>521</v>
      </c>
      <c r="D199" s="5" t="s">
        <v>522</v>
      </c>
      <c r="E199" s="5">
        <v>25000260</v>
      </c>
      <c r="F199" s="5">
        <v>24418665</v>
      </c>
      <c r="G199" s="5">
        <v>75572</v>
      </c>
      <c r="H199" s="5">
        <v>65647</v>
      </c>
      <c r="I199" s="5">
        <v>0</v>
      </c>
      <c r="J199" s="5">
        <v>5</v>
      </c>
      <c r="K199" s="5">
        <v>-10856</v>
      </c>
      <c r="L199" s="5">
        <v>127393</v>
      </c>
      <c r="M199" s="5">
        <v>179623</v>
      </c>
      <c r="N199" s="5">
        <v>144212</v>
      </c>
    </row>
    <row r="200" spans="1:14">
      <c r="A200" s="5">
        <v>1397</v>
      </c>
      <c r="B200" s="5">
        <v>3</v>
      </c>
      <c r="C200" s="5" t="s">
        <v>523</v>
      </c>
      <c r="D200" s="5" t="s">
        <v>524</v>
      </c>
      <c r="E200" s="5">
        <v>702331</v>
      </c>
      <c r="F200" s="5">
        <v>538560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162687</v>
      </c>
      <c r="N200" s="5">
        <v>1085</v>
      </c>
    </row>
    <row r="201" spans="1:14">
      <c r="A201" s="5">
        <v>1397</v>
      </c>
      <c r="B201" s="5">
        <v>9</v>
      </c>
      <c r="C201" s="5" t="s">
        <v>525</v>
      </c>
      <c r="D201" s="5" t="s">
        <v>526</v>
      </c>
      <c r="E201" s="5">
        <v>702331</v>
      </c>
      <c r="F201" s="5">
        <v>538560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162687</v>
      </c>
      <c r="N201" s="5">
        <v>1085</v>
      </c>
    </row>
    <row r="202" spans="1:14">
      <c r="A202" s="5">
        <v>1397</v>
      </c>
      <c r="B202" s="5">
        <v>3</v>
      </c>
      <c r="C202" s="5" t="s">
        <v>527</v>
      </c>
      <c r="D202" s="5" t="s">
        <v>528</v>
      </c>
      <c r="E202" s="5">
        <v>426080</v>
      </c>
      <c r="F202" s="5">
        <v>425518</v>
      </c>
      <c r="G202" s="5">
        <v>60</v>
      </c>
      <c r="H202" s="5">
        <v>0</v>
      </c>
      <c r="I202" s="5">
        <v>0</v>
      </c>
      <c r="J202" s="5">
        <v>0</v>
      </c>
      <c r="K202" s="5">
        <v>2</v>
      </c>
      <c r="L202" s="5">
        <v>500</v>
      </c>
      <c r="M202" s="5">
        <v>0</v>
      </c>
      <c r="N202" s="5">
        <v>0</v>
      </c>
    </row>
    <row r="203" spans="1:14">
      <c r="A203" s="5">
        <v>1397</v>
      </c>
      <c r="B203" s="5">
        <v>4</v>
      </c>
      <c r="C203" s="5" t="s">
        <v>529</v>
      </c>
      <c r="D203" s="5" t="s">
        <v>528</v>
      </c>
      <c r="E203" s="5">
        <v>426080</v>
      </c>
      <c r="F203" s="5">
        <v>425518</v>
      </c>
      <c r="G203" s="5">
        <v>60</v>
      </c>
      <c r="H203" s="5">
        <v>0</v>
      </c>
      <c r="I203" s="5">
        <v>0</v>
      </c>
      <c r="J203" s="5">
        <v>0</v>
      </c>
      <c r="K203" s="5">
        <v>2</v>
      </c>
      <c r="L203" s="5">
        <v>500</v>
      </c>
      <c r="M203" s="5">
        <v>0</v>
      </c>
      <c r="N203" s="5">
        <v>0</v>
      </c>
    </row>
    <row r="204" spans="1:14">
      <c r="A204" s="5">
        <v>1397</v>
      </c>
      <c r="B204" s="5">
        <v>3</v>
      </c>
      <c r="C204" s="5" t="s">
        <v>530</v>
      </c>
      <c r="D204" s="5" t="s">
        <v>531</v>
      </c>
      <c r="E204" s="5">
        <v>774266</v>
      </c>
      <c r="F204" s="5">
        <v>780073</v>
      </c>
      <c r="G204" s="5">
        <v>65</v>
      </c>
      <c r="H204" s="5">
        <v>700</v>
      </c>
      <c r="I204" s="5">
        <v>0</v>
      </c>
      <c r="J204" s="5">
        <v>0</v>
      </c>
      <c r="K204" s="5">
        <v>-6689</v>
      </c>
      <c r="L204" s="5">
        <v>58</v>
      </c>
      <c r="M204" s="5">
        <v>0</v>
      </c>
      <c r="N204" s="5">
        <v>61</v>
      </c>
    </row>
    <row r="205" spans="1:14">
      <c r="A205" s="5">
        <v>1397</v>
      </c>
      <c r="B205" s="5">
        <v>4</v>
      </c>
      <c r="C205" s="5" t="s">
        <v>532</v>
      </c>
      <c r="D205" s="5" t="s">
        <v>531</v>
      </c>
      <c r="E205" s="5">
        <v>774266</v>
      </c>
      <c r="F205" s="5">
        <v>780073</v>
      </c>
      <c r="G205" s="5">
        <v>65</v>
      </c>
      <c r="H205" s="5">
        <v>700</v>
      </c>
      <c r="I205" s="5">
        <v>0</v>
      </c>
      <c r="J205" s="5">
        <v>0</v>
      </c>
      <c r="K205" s="5">
        <v>-6689</v>
      </c>
      <c r="L205" s="5">
        <v>58</v>
      </c>
      <c r="M205" s="5">
        <v>0</v>
      </c>
      <c r="N205" s="5">
        <v>61</v>
      </c>
    </row>
    <row r="206" spans="1:14">
      <c r="A206" s="5">
        <v>1397</v>
      </c>
      <c r="B206" s="5">
        <v>3</v>
      </c>
      <c r="C206" s="5" t="s">
        <v>533</v>
      </c>
      <c r="D206" s="5" t="s">
        <v>534</v>
      </c>
      <c r="E206" s="5">
        <v>21344470</v>
      </c>
      <c r="F206" s="5">
        <v>20912505</v>
      </c>
      <c r="G206" s="5">
        <v>74581</v>
      </c>
      <c r="H206" s="5">
        <v>60470</v>
      </c>
      <c r="I206" s="5">
        <v>0</v>
      </c>
      <c r="J206" s="5">
        <v>0</v>
      </c>
      <c r="K206" s="5">
        <v>26576</v>
      </c>
      <c r="L206" s="5">
        <v>117407</v>
      </c>
      <c r="M206" s="5">
        <v>16924</v>
      </c>
      <c r="N206" s="5">
        <v>136006</v>
      </c>
    </row>
    <row r="207" spans="1:14">
      <c r="A207" s="5">
        <v>1397</v>
      </c>
      <c r="B207" s="5">
        <v>4</v>
      </c>
      <c r="C207" s="5" t="s">
        <v>535</v>
      </c>
      <c r="D207" s="5" t="s">
        <v>534</v>
      </c>
      <c r="E207" s="5">
        <v>21344470</v>
      </c>
      <c r="F207" s="5">
        <v>20912505</v>
      </c>
      <c r="G207" s="5">
        <v>74581</v>
      </c>
      <c r="H207" s="5">
        <v>60470</v>
      </c>
      <c r="I207" s="5">
        <v>0</v>
      </c>
      <c r="J207" s="5">
        <v>0</v>
      </c>
      <c r="K207" s="5">
        <v>26576</v>
      </c>
      <c r="L207" s="5">
        <v>117407</v>
      </c>
      <c r="M207" s="5">
        <v>16924</v>
      </c>
      <c r="N207" s="5">
        <v>136006</v>
      </c>
    </row>
    <row r="208" spans="1:14">
      <c r="A208" s="5">
        <v>1397</v>
      </c>
      <c r="B208" s="5">
        <v>7</v>
      </c>
      <c r="C208" s="5" t="s">
        <v>536</v>
      </c>
      <c r="D208" s="5" t="s">
        <v>537</v>
      </c>
      <c r="E208" s="5">
        <v>1753112</v>
      </c>
      <c r="F208" s="5">
        <v>1762009</v>
      </c>
      <c r="G208" s="5">
        <v>867</v>
      </c>
      <c r="H208" s="5">
        <v>4477</v>
      </c>
      <c r="I208" s="5">
        <v>0</v>
      </c>
      <c r="J208" s="5">
        <v>5</v>
      </c>
      <c r="K208" s="5">
        <v>-30746</v>
      </c>
      <c r="L208" s="5">
        <v>9428</v>
      </c>
      <c r="M208" s="5">
        <v>13</v>
      </c>
      <c r="N208" s="5">
        <v>7060</v>
      </c>
    </row>
    <row r="209" spans="1:14">
      <c r="A209" s="5">
        <v>1397</v>
      </c>
      <c r="B209" s="5">
        <v>9</v>
      </c>
      <c r="C209" s="5" t="s">
        <v>538</v>
      </c>
      <c r="D209" s="5" t="s">
        <v>537</v>
      </c>
      <c r="E209" s="5">
        <v>1753112</v>
      </c>
      <c r="F209" s="5">
        <v>1762009</v>
      </c>
      <c r="G209" s="5">
        <v>867</v>
      </c>
      <c r="H209" s="5">
        <v>4477</v>
      </c>
      <c r="I209" s="5">
        <v>0</v>
      </c>
      <c r="J209" s="5">
        <v>5</v>
      </c>
      <c r="K209" s="5">
        <v>-30746</v>
      </c>
      <c r="L209" s="5">
        <v>9428</v>
      </c>
      <c r="M209" s="5">
        <v>13</v>
      </c>
      <c r="N209" s="5">
        <v>7060</v>
      </c>
    </row>
    <row r="210" spans="1:14">
      <c r="A210" s="5">
        <v>1397</v>
      </c>
      <c r="B210" s="5">
        <v>2</v>
      </c>
      <c r="C210" s="5" t="s">
        <v>539</v>
      </c>
      <c r="D210" s="5" t="s">
        <v>540</v>
      </c>
      <c r="E210" s="5">
        <v>9062378</v>
      </c>
      <c r="F210" s="5">
        <v>5794388</v>
      </c>
      <c r="G210" s="5">
        <v>722</v>
      </c>
      <c r="H210" s="5">
        <v>50254</v>
      </c>
      <c r="I210" s="5">
        <v>0</v>
      </c>
      <c r="J210" s="5">
        <v>0</v>
      </c>
      <c r="K210" s="5">
        <v>2089683</v>
      </c>
      <c r="L210" s="5">
        <v>143090</v>
      </c>
      <c r="M210" s="5">
        <v>984242</v>
      </c>
      <c r="N210" s="5">
        <v>0</v>
      </c>
    </row>
    <row r="211" spans="1:14">
      <c r="A211" s="5">
        <v>1397</v>
      </c>
      <c r="B211" s="5">
        <v>7</v>
      </c>
      <c r="C211" s="5" t="s">
        <v>541</v>
      </c>
      <c r="D211" s="5" t="s">
        <v>542</v>
      </c>
      <c r="E211" s="5">
        <v>9062378</v>
      </c>
      <c r="F211" s="5">
        <v>5794388</v>
      </c>
      <c r="G211" s="5">
        <v>722</v>
      </c>
      <c r="H211" s="5">
        <v>50254</v>
      </c>
      <c r="I211" s="5">
        <v>0</v>
      </c>
      <c r="J211" s="5">
        <v>0</v>
      </c>
      <c r="K211" s="5">
        <v>2089683</v>
      </c>
      <c r="L211" s="5">
        <v>143090</v>
      </c>
      <c r="M211" s="5">
        <v>984242</v>
      </c>
      <c r="N211" s="5">
        <v>0</v>
      </c>
    </row>
    <row r="212" spans="1:14">
      <c r="A212" s="5">
        <v>1397</v>
      </c>
      <c r="B212" s="5">
        <v>19</v>
      </c>
      <c r="C212" s="5" t="s">
        <v>543</v>
      </c>
      <c r="D212" s="5" t="s">
        <v>544</v>
      </c>
      <c r="E212" s="5">
        <v>908290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21</v>
      </c>
      <c r="M212" s="5">
        <v>908269</v>
      </c>
      <c r="N212" s="5">
        <v>0</v>
      </c>
    </row>
    <row r="213" spans="1:14">
      <c r="A213" s="5">
        <v>1397</v>
      </c>
      <c r="B213" s="5">
        <v>4</v>
      </c>
      <c r="C213" s="5" t="s">
        <v>545</v>
      </c>
      <c r="D213" s="5" t="s">
        <v>546</v>
      </c>
      <c r="E213" s="5">
        <v>4028267</v>
      </c>
      <c r="F213" s="5">
        <v>3876676</v>
      </c>
      <c r="G213" s="5">
        <v>722</v>
      </c>
      <c r="H213" s="5">
        <v>7800</v>
      </c>
      <c r="I213" s="5">
        <v>0</v>
      </c>
      <c r="J213" s="5">
        <v>0</v>
      </c>
      <c r="K213" s="5">
        <v>0</v>
      </c>
      <c r="L213" s="5">
        <v>143069</v>
      </c>
      <c r="M213" s="5">
        <v>0</v>
      </c>
      <c r="N213" s="5">
        <v>0</v>
      </c>
    </row>
    <row r="214" spans="1:14">
      <c r="A214" s="5">
        <v>1397</v>
      </c>
      <c r="B214" s="5">
        <v>4</v>
      </c>
      <c r="C214" s="5" t="s">
        <v>547</v>
      </c>
      <c r="D214" s="5" t="s">
        <v>548</v>
      </c>
      <c r="E214" s="5">
        <v>197573</v>
      </c>
      <c r="F214" s="5">
        <v>121600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75973</v>
      </c>
      <c r="N214" s="5">
        <v>0</v>
      </c>
    </row>
    <row r="215" spans="1:14">
      <c r="A215" s="5">
        <v>1397</v>
      </c>
      <c r="B215" s="5">
        <v>4</v>
      </c>
      <c r="C215" s="5" t="s">
        <v>549</v>
      </c>
      <c r="D215" s="5" t="s">
        <v>550</v>
      </c>
      <c r="E215" s="5">
        <v>3928249</v>
      </c>
      <c r="F215" s="5">
        <v>1796112</v>
      </c>
      <c r="G215" s="5">
        <v>0</v>
      </c>
      <c r="H215" s="5">
        <v>42454</v>
      </c>
      <c r="I215" s="5">
        <v>0</v>
      </c>
      <c r="J215" s="5">
        <v>0</v>
      </c>
      <c r="K215" s="5">
        <v>2089683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7" t="s">
        <v>165</v>
      </c>
      <c r="B1" s="7"/>
      <c r="C1" s="8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9" customHeight="1" thickBot="1">
      <c r="A2" s="40" t="s">
        <v>128</v>
      </c>
      <c r="B2" s="40" t="s">
        <v>157</v>
      </c>
      <c r="C2" s="40" t="s">
        <v>0</v>
      </c>
      <c r="D2" s="33" t="s">
        <v>1</v>
      </c>
      <c r="E2" s="33" t="s">
        <v>2</v>
      </c>
      <c r="F2" s="33" t="s">
        <v>40</v>
      </c>
      <c r="G2" s="33" t="s">
        <v>41</v>
      </c>
      <c r="H2" s="33" t="s">
        <v>42</v>
      </c>
      <c r="I2" s="33" t="s">
        <v>43</v>
      </c>
      <c r="J2" s="33" t="s">
        <v>44</v>
      </c>
      <c r="K2" s="33" t="s">
        <v>45</v>
      </c>
      <c r="L2" s="33" t="s">
        <v>46</v>
      </c>
      <c r="M2" s="33" t="s">
        <v>47</v>
      </c>
      <c r="N2" s="33" t="s">
        <v>48</v>
      </c>
      <c r="O2" s="33" t="s">
        <v>49</v>
      </c>
      <c r="P2" s="33" t="s">
        <v>50</v>
      </c>
      <c r="Q2" s="33" t="s">
        <v>51</v>
      </c>
    </row>
    <row r="3" spans="1:17">
      <c r="A3" s="5">
        <v>1397</v>
      </c>
      <c r="B3" s="5">
        <v>1</v>
      </c>
      <c r="C3" s="5" t="s">
        <v>168</v>
      </c>
      <c r="D3" s="5" t="s">
        <v>169</v>
      </c>
      <c r="E3" s="5">
        <v>159915948</v>
      </c>
      <c r="F3" s="5">
        <v>27185</v>
      </c>
      <c r="G3" s="5">
        <v>2552045</v>
      </c>
      <c r="H3" s="5">
        <v>2463552</v>
      </c>
      <c r="I3" s="5">
        <v>63482485</v>
      </c>
      <c r="J3" s="5">
        <v>1443876</v>
      </c>
      <c r="K3" s="5">
        <v>1920104</v>
      </c>
      <c r="L3" s="5">
        <v>767331</v>
      </c>
      <c r="M3" s="5">
        <v>4985</v>
      </c>
      <c r="N3" s="5">
        <v>2789864</v>
      </c>
      <c r="O3" s="5">
        <v>8174942</v>
      </c>
      <c r="P3" s="5">
        <v>64282033</v>
      </c>
      <c r="Q3" s="5">
        <v>12007545</v>
      </c>
    </row>
    <row r="4" spans="1:17">
      <c r="A4" s="5">
        <v>1397</v>
      </c>
      <c r="B4" s="5">
        <v>2</v>
      </c>
      <c r="C4" s="5" t="s">
        <v>170</v>
      </c>
      <c r="D4" s="5" t="s">
        <v>171</v>
      </c>
      <c r="E4" s="5">
        <v>7367921</v>
      </c>
      <c r="F4" s="5">
        <v>634</v>
      </c>
      <c r="G4" s="5">
        <v>324241</v>
      </c>
      <c r="H4" s="5">
        <v>16401</v>
      </c>
      <c r="I4" s="5">
        <v>2743769</v>
      </c>
      <c r="J4" s="5">
        <v>118679</v>
      </c>
      <c r="K4" s="5">
        <v>31430</v>
      </c>
      <c r="L4" s="5">
        <v>67666</v>
      </c>
      <c r="M4" s="5">
        <v>0</v>
      </c>
      <c r="N4" s="5">
        <v>0</v>
      </c>
      <c r="O4" s="5">
        <v>137351</v>
      </c>
      <c r="P4" s="5">
        <v>3138554</v>
      </c>
      <c r="Q4" s="5">
        <v>789196</v>
      </c>
    </row>
    <row r="5" spans="1:17">
      <c r="A5" s="5">
        <v>1397</v>
      </c>
      <c r="B5" s="5">
        <v>3</v>
      </c>
      <c r="C5" s="5" t="s">
        <v>172</v>
      </c>
      <c r="D5" s="5" t="s">
        <v>173</v>
      </c>
      <c r="E5" s="5">
        <v>564796</v>
      </c>
      <c r="F5" s="5">
        <v>417</v>
      </c>
      <c r="G5" s="5">
        <v>70389</v>
      </c>
      <c r="H5" s="5">
        <v>1075</v>
      </c>
      <c r="I5" s="5">
        <v>84597</v>
      </c>
      <c r="J5" s="5">
        <v>16771</v>
      </c>
      <c r="K5" s="5">
        <v>0</v>
      </c>
      <c r="L5" s="5">
        <v>0</v>
      </c>
      <c r="M5" s="5">
        <v>0</v>
      </c>
      <c r="N5" s="5">
        <v>0</v>
      </c>
      <c r="O5" s="5">
        <v>1528</v>
      </c>
      <c r="P5" s="5">
        <v>333886</v>
      </c>
      <c r="Q5" s="5">
        <v>56133</v>
      </c>
    </row>
    <row r="6" spans="1:17">
      <c r="A6" s="5">
        <v>1397</v>
      </c>
      <c r="B6" s="5">
        <v>4</v>
      </c>
      <c r="C6" s="5" t="s">
        <v>174</v>
      </c>
      <c r="D6" s="5" t="s">
        <v>173</v>
      </c>
      <c r="E6" s="5">
        <v>564796</v>
      </c>
      <c r="F6" s="5">
        <v>417</v>
      </c>
      <c r="G6" s="5">
        <v>70389</v>
      </c>
      <c r="H6" s="5">
        <v>1075</v>
      </c>
      <c r="I6" s="5">
        <v>84597</v>
      </c>
      <c r="J6" s="5">
        <v>16771</v>
      </c>
      <c r="K6" s="5">
        <v>0</v>
      </c>
      <c r="L6" s="5">
        <v>0</v>
      </c>
      <c r="M6" s="5">
        <v>0</v>
      </c>
      <c r="N6" s="5">
        <v>0</v>
      </c>
      <c r="O6" s="5">
        <v>1528</v>
      </c>
      <c r="P6" s="5">
        <v>333886</v>
      </c>
      <c r="Q6" s="5">
        <v>56133</v>
      </c>
    </row>
    <row r="7" spans="1:17">
      <c r="A7" s="5">
        <v>1397</v>
      </c>
      <c r="B7" s="5">
        <v>3</v>
      </c>
      <c r="C7" s="5" t="s">
        <v>175</v>
      </c>
      <c r="D7" s="5" t="s">
        <v>176</v>
      </c>
      <c r="E7" s="5">
        <v>101716</v>
      </c>
      <c r="F7" s="5">
        <v>90</v>
      </c>
      <c r="G7" s="5">
        <v>14083</v>
      </c>
      <c r="H7" s="5">
        <v>220</v>
      </c>
      <c r="I7" s="5">
        <v>8688</v>
      </c>
      <c r="J7" s="5">
        <v>2633</v>
      </c>
      <c r="K7" s="5">
        <v>0</v>
      </c>
      <c r="L7" s="5">
        <v>0</v>
      </c>
      <c r="M7" s="5">
        <v>0</v>
      </c>
      <c r="N7" s="5">
        <v>0</v>
      </c>
      <c r="O7" s="5">
        <v>358</v>
      </c>
      <c r="P7" s="5">
        <v>28099</v>
      </c>
      <c r="Q7" s="5">
        <v>47545</v>
      </c>
    </row>
    <row r="8" spans="1:17">
      <c r="A8" s="5">
        <v>1397</v>
      </c>
      <c r="B8" s="5">
        <v>4</v>
      </c>
      <c r="C8" s="5" t="s">
        <v>177</v>
      </c>
      <c r="D8" s="5" t="s">
        <v>176</v>
      </c>
      <c r="E8" s="5">
        <v>101716</v>
      </c>
      <c r="F8" s="5">
        <v>90</v>
      </c>
      <c r="G8" s="5">
        <v>14083</v>
      </c>
      <c r="H8" s="5">
        <v>220</v>
      </c>
      <c r="I8" s="5">
        <v>8688</v>
      </c>
      <c r="J8" s="5">
        <v>2633</v>
      </c>
      <c r="K8" s="5">
        <v>0</v>
      </c>
      <c r="L8" s="5">
        <v>0</v>
      </c>
      <c r="M8" s="5">
        <v>0</v>
      </c>
      <c r="N8" s="5">
        <v>0</v>
      </c>
      <c r="O8" s="5">
        <v>358</v>
      </c>
      <c r="P8" s="5">
        <v>28099</v>
      </c>
      <c r="Q8" s="5">
        <v>47545</v>
      </c>
    </row>
    <row r="9" spans="1:17">
      <c r="A9" s="5">
        <v>1397</v>
      </c>
      <c r="B9" s="5">
        <v>3</v>
      </c>
      <c r="C9" s="5" t="s">
        <v>178</v>
      </c>
      <c r="D9" s="5" t="s">
        <v>179</v>
      </c>
      <c r="E9" s="5">
        <v>360668</v>
      </c>
      <c r="F9" s="5">
        <v>27</v>
      </c>
      <c r="G9" s="5">
        <v>11087</v>
      </c>
      <c r="H9" s="5">
        <v>2655</v>
      </c>
      <c r="I9" s="5">
        <v>107352</v>
      </c>
      <c r="J9" s="5">
        <v>16643</v>
      </c>
      <c r="K9" s="5">
        <v>7070</v>
      </c>
      <c r="L9" s="5">
        <v>0</v>
      </c>
      <c r="M9" s="5">
        <v>0</v>
      </c>
      <c r="N9" s="5">
        <v>0</v>
      </c>
      <c r="O9" s="5">
        <v>469</v>
      </c>
      <c r="P9" s="5">
        <v>185013</v>
      </c>
      <c r="Q9" s="5">
        <v>30352</v>
      </c>
    </row>
    <row r="10" spans="1:17">
      <c r="A10" s="5">
        <v>1397</v>
      </c>
      <c r="B10" s="5">
        <v>4</v>
      </c>
      <c r="C10" s="5" t="s">
        <v>180</v>
      </c>
      <c r="D10" s="5" t="s">
        <v>179</v>
      </c>
      <c r="E10" s="5">
        <v>360668</v>
      </c>
      <c r="F10" s="5">
        <v>27</v>
      </c>
      <c r="G10" s="5">
        <v>11087</v>
      </c>
      <c r="H10" s="5">
        <v>2655</v>
      </c>
      <c r="I10" s="5">
        <v>107352</v>
      </c>
      <c r="J10" s="5">
        <v>16643</v>
      </c>
      <c r="K10" s="5">
        <v>7070</v>
      </c>
      <c r="L10" s="5">
        <v>0</v>
      </c>
      <c r="M10" s="5">
        <v>0</v>
      </c>
      <c r="N10" s="5">
        <v>0</v>
      </c>
      <c r="O10" s="5">
        <v>469</v>
      </c>
      <c r="P10" s="5">
        <v>185013</v>
      </c>
      <c r="Q10" s="5">
        <v>30352</v>
      </c>
    </row>
    <row r="11" spans="1:17">
      <c r="A11" s="5">
        <v>1397</v>
      </c>
      <c r="B11" s="5">
        <v>3</v>
      </c>
      <c r="C11" s="5" t="s">
        <v>181</v>
      </c>
      <c r="D11" s="5" t="s">
        <v>182</v>
      </c>
      <c r="E11" s="5">
        <v>793503</v>
      </c>
      <c r="F11" s="5">
        <v>4</v>
      </c>
      <c r="G11" s="5">
        <v>45944</v>
      </c>
      <c r="H11" s="5">
        <v>4408</v>
      </c>
      <c r="I11" s="5">
        <v>324828</v>
      </c>
      <c r="J11" s="5">
        <v>8705</v>
      </c>
      <c r="K11" s="5">
        <v>13086</v>
      </c>
      <c r="L11" s="5">
        <v>0</v>
      </c>
      <c r="M11" s="5">
        <v>0</v>
      </c>
      <c r="N11" s="5">
        <v>0</v>
      </c>
      <c r="O11" s="5">
        <v>25258</v>
      </c>
      <c r="P11" s="5">
        <v>336326</v>
      </c>
      <c r="Q11" s="5">
        <v>34945</v>
      </c>
    </row>
    <row r="12" spans="1:17">
      <c r="A12" s="5">
        <v>1397</v>
      </c>
      <c r="B12" s="5">
        <v>4</v>
      </c>
      <c r="C12" s="5" t="s">
        <v>183</v>
      </c>
      <c r="D12" s="5" t="s">
        <v>182</v>
      </c>
      <c r="E12" s="5">
        <v>793503</v>
      </c>
      <c r="F12" s="5">
        <v>4</v>
      </c>
      <c r="G12" s="5">
        <v>45944</v>
      </c>
      <c r="H12" s="5">
        <v>4408</v>
      </c>
      <c r="I12" s="5">
        <v>324828</v>
      </c>
      <c r="J12" s="5">
        <v>8705</v>
      </c>
      <c r="K12" s="5">
        <v>13086</v>
      </c>
      <c r="L12" s="5">
        <v>0</v>
      </c>
      <c r="M12" s="5">
        <v>0</v>
      </c>
      <c r="N12" s="5">
        <v>0</v>
      </c>
      <c r="O12" s="5">
        <v>25258</v>
      </c>
      <c r="P12" s="5">
        <v>336326</v>
      </c>
      <c r="Q12" s="5">
        <v>34945</v>
      </c>
    </row>
    <row r="13" spans="1:17">
      <c r="A13" s="5">
        <v>1397</v>
      </c>
      <c r="B13" s="5">
        <v>3</v>
      </c>
      <c r="C13" s="5" t="s">
        <v>184</v>
      </c>
      <c r="D13" s="5" t="s">
        <v>185</v>
      </c>
      <c r="E13" s="5">
        <v>1422364</v>
      </c>
      <c r="F13" s="5">
        <v>2</v>
      </c>
      <c r="G13" s="5">
        <v>42901</v>
      </c>
      <c r="H13" s="5">
        <v>1306</v>
      </c>
      <c r="I13" s="5">
        <v>358328</v>
      </c>
      <c r="J13" s="5">
        <v>19174</v>
      </c>
      <c r="K13" s="5">
        <v>3955</v>
      </c>
      <c r="L13" s="5">
        <v>0</v>
      </c>
      <c r="M13" s="5">
        <v>0</v>
      </c>
      <c r="N13" s="5">
        <v>0</v>
      </c>
      <c r="O13" s="5">
        <v>5443</v>
      </c>
      <c r="P13" s="5">
        <v>886653</v>
      </c>
      <c r="Q13" s="5">
        <v>104604</v>
      </c>
    </row>
    <row r="14" spans="1:17">
      <c r="A14" s="5">
        <v>1397</v>
      </c>
      <c r="B14" s="5">
        <v>4</v>
      </c>
      <c r="C14" s="5" t="s">
        <v>186</v>
      </c>
      <c r="D14" s="5" t="s">
        <v>185</v>
      </c>
      <c r="E14" s="5">
        <v>1422364</v>
      </c>
      <c r="F14" s="5">
        <v>2</v>
      </c>
      <c r="G14" s="5">
        <v>42901</v>
      </c>
      <c r="H14" s="5">
        <v>1306</v>
      </c>
      <c r="I14" s="5">
        <v>358328</v>
      </c>
      <c r="J14" s="5">
        <v>19174</v>
      </c>
      <c r="K14" s="5">
        <v>3955</v>
      </c>
      <c r="L14" s="5">
        <v>0</v>
      </c>
      <c r="M14" s="5">
        <v>0</v>
      </c>
      <c r="N14" s="5">
        <v>0</v>
      </c>
      <c r="O14" s="5">
        <v>5443</v>
      </c>
      <c r="P14" s="5">
        <v>886653</v>
      </c>
      <c r="Q14" s="5">
        <v>104604</v>
      </c>
    </row>
    <row r="15" spans="1:17">
      <c r="A15" s="5">
        <v>1397</v>
      </c>
      <c r="B15" s="5">
        <v>3</v>
      </c>
      <c r="C15" s="5" t="s">
        <v>187</v>
      </c>
      <c r="D15" s="5" t="s">
        <v>188</v>
      </c>
      <c r="E15" s="5">
        <v>362599</v>
      </c>
      <c r="F15" s="5">
        <v>0</v>
      </c>
      <c r="G15" s="5">
        <v>13499</v>
      </c>
      <c r="H15" s="5">
        <v>506</v>
      </c>
      <c r="I15" s="5">
        <v>86419</v>
      </c>
      <c r="J15" s="5">
        <v>3612</v>
      </c>
      <c r="K15" s="5">
        <v>476</v>
      </c>
      <c r="L15" s="5">
        <v>0</v>
      </c>
      <c r="M15" s="5">
        <v>0</v>
      </c>
      <c r="N15" s="5">
        <v>0</v>
      </c>
      <c r="O15" s="5">
        <v>28</v>
      </c>
      <c r="P15" s="5">
        <v>235168</v>
      </c>
      <c r="Q15" s="5">
        <v>22891</v>
      </c>
    </row>
    <row r="16" spans="1:17">
      <c r="A16" s="5">
        <v>1397</v>
      </c>
      <c r="B16" s="5">
        <v>4</v>
      </c>
      <c r="C16" s="5" t="s">
        <v>189</v>
      </c>
      <c r="D16" s="5" t="s">
        <v>190</v>
      </c>
      <c r="E16" s="5">
        <v>176064</v>
      </c>
      <c r="F16" s="5">
        <v>0</v>
      </c>
      <c r="G16" s="5">
        <v>4371</v>
      </c>
      <c r="H16" s="5">
        <v>203</v>
      </c>
      <c r="I16" s="5">
        <v>17384</v>
      </c>
      <c r="J16" s="5">
        <v>2974</v>
      </c>
      <c r="K16" s="5">
        <v>476</v>
      </c>
      <c r="L16" s="5">
        <v>0</v>
      </c>
      <c r="M16" s="5">
        <v>0</v>
      </c>
      <c r="N16" s="5">
        <v>0</v>
      </c>
      <c r="O16" s="5">
        <v>28</v>
      </c>
      <c r="P16" s="5">
        <v>144846</v>
      </c>
      <c r="Q16" s="5">
        <v>5783</v>
      </c>
    </row>
    <row r="17" spans="1:17">
      <c r="A17" s="5">
        <v>1397</v>
      </c>
      <c r="B17" s="5">
        <v>4</v>
      </c>
      <c r="C17" s="5" t="s">
        <v>191</v>
      </c>
      <c r="D17" s="5" t="s">
        <v>192</v>
      </c>
      <c r="E17" s="5">
        <v>186535</v>
      </c>
      <c r="F17" s="5">
        <v>0</v>
      </c>
      <c r="G17" s="5">
        <v>9128</v>
      </c>
      <c r="H17" s="5">
        <v>303</v>
      </c>
      <c r="I17" s="5">
        <v>69035</v>
      </c>
      <c r="J17" s="5">
        <v>638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90322</v>
      </c>
      <c r="Q17" s="5">
        <v>17108</v>
      </c>
    </row>
    <row r="18" spans="1:17">
      <c r="A18" s="5">
        <v>1397</v>
      </c>
      <c r="B18" s="5">
        <v>3</v>
      </c>
      <c r="C18" s="5" t="s">
        <v>193</v>
      </c>
      <c r="D18" s="5" t="s">
        <v>194</v>
      </c>
      <c r="E18" s="5">
        <v>3522297</v>
      </c>
      <c r="F18" s="5">
        <v>95</v>
      </c>
      <c r="G18" s="5">
        <v>101997</v>
      </c>
      <c r="H18" s="5">
        <v>6112</v>
      </c>
      <c r="I18" s="5">
        <v>1735729</v>
      </c>
      <c r="J18" s="5">
        <v>46498</v>
      </c>
      <c r="K18" s="5">
        <v>6843</v>
      </c>
      <c r="L18" s="5">
        <v>67666</v>
      </c>
      <c r="M18" s="5">
        <v>0</v>
      </c>
      <c r="N18" s="5">
        <v>0</v>
      </c>
      <c r="O18" s="5">
        <v>104267</v>
      </c>
      <c r="P18" s="5">
        <v>965276</v>
      </c>
      <c r="Q18" s="5">
        <v>487812</v>
      </c>
    </row>
    <row r="19" spans="1:17">
      <c r="A19" s="5">
        <v>1397</v>
      </c>
      <c r="B19" s="5">
        <v>4</v>
      </c>
      <c r="C19" s="5" t="s">
        <v>195</v>
      </c>
      <c r="D19" s="5" t="s">
        <v>194</v>
      </c>
      <c r="E19" s="5">
        <v>317991</v>
      </c>
      <c r="F19" s="5">
        <v>0</v>
      </c>
      <c r="G19" s="5">
        <v>9803</v>
      </c>
      <c r="H19" s="5">
        <v>321</v>
      </c>
      <c r="I19" s="5">
        <v>115355</v>
      </c>
      <c r="J19" s="5">
        <v>7110</v>
      </c>
      <c r="K19" s="5">
        <v>0</v>
      </c>
      <c r="L19" s="5">
        <v>0</v>
      </c>
      <c r="M19" s="5">
        <v>0</v>
      </c>
      <c r="N19" s="5">
        <v>0</v>
      </c>
      <c r="O19" s="5">
        <v>53</v>
      </c>
      <c r="P19" s="5">
        <v>168908</v>
      </c>
      <c r="Q19" s="5">
        <v>16441</v>
      </c>
    </row>
    <row r="20" spans="1:17">
      <c r="A20" s="5">
        <v>1397</v>
      </c>
      <c r="B20" s="5">
        <v>4</v>
      </c>
      <c r="C20" s="5" t="s">
        <v>196</v>
      </c>
      <c r="D20" s="5" t="s">
        <v>197</v>
      </c>
      <c r="E20" s="5">
        <v>2409534</v>
      </c>
      <c r="F20" s="5">
        <v>10</v>
      </c>
      <c r="G20" s="5">
        <v>53911</v>
      </c>
      <c r="H20" s="5">
        <v>679</v>
      </c>
      <c r="I20" s="5">
        <v>1353017</v>
      </c>
      <c r="J20" s="5">
        <v>19059</v>
      </c>
      <c r="K20" s="5">
        <v>4296</v>
      </c>
      <c r="L20" s="5">
        <v>67666</v>
      </c>
      <c r="M20" s="5">
        <v>0</v>
      </c>
      <c r="N20" s="5">
        <v>0</v>
      </c>
      <c r="O20" s="5">
        <v>101683</v>
      </c>
      <c r="P20" s="5">
        <v>387147</v>
      </c>
      <c r="Q20" s="5">
        <v>422067</v>
      </c>
    </row>
    <row r="21" spans="1:17">
      <c r="A21" s="5">
        <v>1397</v>
      </c>
      <c r="B21" s="5">
        <v>4</v>
      </c>
      <c r="C21" s="5" t="s">
        <v>198</v>
      </c>
      <c r="D21" s="5" t="s">
        <v>199</v>
      </c>
      <c r="E21" s="5">
        <v>263272</v>
      </c>
      <c r="F21" s="5">
        <v>4</v>
      </c>
      <c r="G21" s="5">
        <v>24270</v>
      </c>
      <c r="H21" s="5">
        <v>1697</v>
      </c>
      <c r="I21" s="5">
        <v>75610</v>
      </c>
      <c r="J21" s="5">
        <v>7391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133536</v>
      </c>
      <c r="Q21" s="5">
        <v>20763</v>
      </c>
    </row>
    <row r="22" spans="1:17">
      <c r="A22" s="5">
        <v>1397</v>
      </c>
      <c r="B22" s="5">
        <v>4</v>
      </c>
      <c r="C22" s="5" t="s">
        <v>200</v>
      </c>
      <c r="D22" s="5" t="s">
        <v>201</v>
      </c>
      <c r="E22" s="5">
        <v>114813</v>
      </c>
      <c r="F22" s="5">
        <v>40</v>
      </c>
      <c r="G22" s="5">
        <v>452</v>
      </c>
      <c r="H22" s="5">
        <v>22</v>
      </c>
      <c r="I22" s="5">
        <v>29012</v>
      </c>
      <c r="J22" s="5">
        <v>2130</v>
      </c>
      <c r="K22" s="5">
        <v>0</v>
      </c>
      <c r="L22" s="5">
        <v>0</v>
      </c>
      <c r="M22" s="5">
        <v>0</v>
      </c>
      <c r="N22" s="5">
        <v>0</v>
      </c>
      <c r="O22" s="5">
        <v>58</v>
      </c>
      <c r="P22" s="5">
        <v>81509</v>
      </c>
      <c r="Q22" s="5">
        <v>1591</v>
      </c>
    </row>
    <row r="23" spans="1:17">
      <c r="A23" s="5">
        <v>1397</v>
      </c>
      <c r="B23" s="5">
        <v>4</v>
      </c>
      <c r="C23" s="5" t="s">
        <v>202</v>
      </c>
      <c r="D23" s="5" t="s">
        <v>203</v>
      </c>
      <c r="E23" s="5">
        <v>71349</v>
      </c>
      <c r="F23" s="5">
        <v>0</v>
      </c>
      <c r="G23" s="5">
        <v>2451</v>
      </c>
      <c r="H23" s="5">
        <v>1741</v>
      </c>
      <c r="I23" s="5">
        <v>16809</v>
      </c>
      <c r="J23" s="5">
        <v>2199</v>
      </c>
      <c r="K23" s="5">
        <v>0</v>
      </c>
      <c r="L23" s="5">
        <v>0</v>
      </c>
      <c r="M23" s="5">
        <v>0</v>
      </c>
      <c r="N23" s="5">
        <v>0</v>
      </c>
      <c r="O23" s="5">
        <v>880</v>
      </c>
      <c r="P23" s="5">
        <v>41234</v>
      </c>
      <c r="Q23" s="5">
        <v>6036</v>
      </c>
    </row>
    <row r="24" spans="1:17">
      <c r="A24" s="5">
        <v>1397</v>
      </c>
      <c r="B24" s="5">
        <v>4</v>
      </c>
      <c r="C24" s="5" t="s">
        <v>204</v>
      </c>
      <c r="D24" s="5" t="s">
        <v>205</v>
      </c>
      <c r="E24" s="5">
        <v>345339</v>
      </c>
      <c r="F24" s="5">
        <v>42</v>
      </c>
      <c r="G24" s="5">
        <v>11111</v>
      </c>
      <c r="H24" s="5">
        <v>1653</v>
      </c>
      <c r="I24" s="5">
        <v>145927</v>
      </c>
      <c r="J24" s="5">
        <v>8610</v>
      </c>
      <c r="K24" s="5">
        <v>2547</v>
      </c>
      <c r="L24" s="5">
        <v>0</v>
      </c>
      <c r="M24" s="5">
        <v>0</v>
      </c>
      <c r="N24" s="5">
        <v>0</v>
      </c>
      <c r="O24" s="5">
        <v>1593</v>
      </c>
      <c r="P24" s="5">
        <v>152942</v>
      </c>
      <c r="Q24" s="5">
        <v>20914</v>
      </c>
    </row>
    <row r="25" spans="1:17">
      <c r="A25" s="5">
        <v>1397</v>
      </c>
      <c r="B25" s="5">
        <v>3</v>
      </c>
      <c r="C25" s="5" t="s">
        <v>206</v>
      </c>
      <c r="D25" s="5" t="s">
        <v>207</v>
      </c>
      <c r="E25" s="5">
        <v>239976</v>
      </c>
      <c r="F25" s="5">
        <v>0</v>
      </c>
      <c r="G25" s="5">
        <v>24340</v>
      </c>
      <c r="H25" s="5">
        <v>119</v>
      </c>
      <c r="I25" s="5">
        <v>37829</v>
      </c>
      <c r="J25" s="5">
        <v>4641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168132</v>
      </c>
      <c r="Q25" s="5">
        <v>4915</v>
      </c>
    </row>
    <row r="26" spans="1:17">
      <c r="A26" s="5">
        <v>1397</v>
      </c>
      <c r="B26" s="5">
        <v>4</v>
      </c>
      <c r="C26" s="5" t="s">
        <v>208</v>
      </c>
      <c r="D26" s="5" t="s">
        <v>207</v>
      </c>
      <c r="E26" s="5">
        <v>239976</v>
      </c>
      <c r="F26" s="5">
        <v>0</v>
      </c>
      <c r="G26" s="5">
        <v>24340</v>
      </c>
      <c r="H26" s="5">
        <v>119</v>
      </c>
      <c r="I26" s="5">
        <v>37829</v>
      </c>
      <c r="J26" s="5">
        <v>4641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168132</v>
      </c>
      <c r="Q26" s="5">
        <v>4915</v>
      </c>
    </row>
    <row r="27" spans="1:17">
      <c r="A27" s="5">
        <v>1397</v>
      </c>
      <c r="B27" s="5">
        <v>2</v>
      </c>
      <c r="C27" s="5" t="s">
        <v>209</v>
      </c>
      <c r="D27" s="5" t="s">
        <v>210</v>
      </c>
      <c r="E27" s="5">
        <v>477442</v>
      </c>
      <c r="F27" s="5">
        <v>132</v>
      </c>
      <c r="G27" s="5">
        <v>12614</v>
      </c>
      <c r="H27" s="5">
        <v>4864</v>
      </c>
      <c r="I27" s="5">
        <v>103999</v>
      </c>
      <c r="J27" s="5">
        <v>5601</v>
      </c>
      <c r="K27" s="5">
        <v>965</v>
      </c>
      <c r="L27" s="5">
        <v>0</v>
      </c>
      <c r="M27" s="5">
        <v>0</v>
      </c>
      <c r="N27" s="5">
        <v>0</v>
      </c>
      <c r="O27" s="5">
        <v>199</v>
      </c>
      <c r="P27" s="5">
        <v>314855</v>
      </c>
      <c r="Q27" s="5">
        <v>34212</v>
      </c>
    </row>
    <row r="28" spans="1:17">
      <c r="A28" s="5">
        <v>1397</v>
      </c>
      <c r="B28" s="5">
        <v>3</v>
      </c>
      <c r="C28" s="5" t="s">
        <v>211</v>
      </c>
      <c r="D28" s="5" t="s">
        <v>210</v>
      </c>
      <c r="E28" s="5">
        <v>477442</v>
      </c>
      <c r="F28" s="5">
        <v>132</v>
      </c>
      <c r="G28" s="5">
        <v>12614</v>
      </c>
      <c r="H28" s="5">
        <v>4864</v>
      </c>
      <c r="I28" s="5">
        <v>103999</v>
      </c>
      <c r="J28" s="5">
        <v>5601</v>
      </c>
      <c r="K28" s="5">
        <v>965</v>
      </c>
      <c r="L28" s="5">
        <v>0</v>
      </c>
      <c r="M28" s="5">
        <v>0</v>
      </c>
      <c r="N28" s="5">
        <v>0</v>
      </c>
      <c r="O28" s="5">
        <v>199</v>
      </c>
      <c r="P28" s="5">
        <v>314855</v>
      </c>
      <c r="Q28" s="5">
        <v>34212</v>
      </c>
    </row>
    <row r="29" spans="1:17">
      <c r="A29" s="5">
        <v>1397</v>
      </c>
      <c r="B29" s="5">
        <v>4</v>
      </c>
      <c r="C29" s="5" t="s">
        <v>212</v>
      </c>
      <c r="D29" s="5" t="s">
        <v>213</v>
      </c>
      <c r="E29" s="5">
        <v>34697</v>
      </c>
      <c r="F29" s="5">
        <v>0</v>
      </c>
      <c r="G29" s="5">
        <v>36</v>
      </c>
      <c r="H29" s="5">
        <v>0</v>
      </c>
      <c r="I29" s="5">
        <v>765</v>
      </c>
      <c r="J29" s="5">
        <v>1250</v>
      </c>
      <c r="K29" s="5">
        <v>965</v>
      </c>
      <c r="L29" s="5">
        <v>0</v>
      </c>
      <c r="M29" s="5">
        <v>0</v>
      </c>
      <c r="N29" s="5">
        <v>0</v>
      </c>
      <c r="O29" s="5">
        <v>0</v>
      </c>
      <c r="P29" s="5">
        <v>29705</v>
      </c>
      <c r="Q29" s="5">
        <v>1976</v>
      </c>
    </row>
    <row r="30" spans="1:17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>
      <c r="A31" s="5">
        <v>1397</v>
      </c>
      <c r="B31" s="5">
        <v>4</v>
      </c>
      <c r="C31" s="5" t="s">
        <v>216</v>
      </c>
      <c r="D31" s="5" t="s">
        <v>217</v>
      </c>
      <c r="E31" s="5">
        <v>88628</v>
      </c>
      <c r="F31" s="5">
        <v>87</v>
      </c>
      <c r="G31" s="5">
        <v>1141</v>
      </c>
      <c r="H31" s="5">
        <v>1058</v>
      </c>
      <c r="I31" s="5">
        <v>40096</v>
      </c>
      <c r="J31" s="5">
        <v>777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42361</v>
      </c>
      <c r="Q31" s="5">
        <v>3107</v>
      </c>
    </row>
    <row r="32" spans="1:17">
      <c r="A32" s="5">
        <v>1397</v>
      </c>
      <c r="B32" s="5">
        <v>4</v>
      </c>
      <c r="C32" s="5" t="s">
        <v>218</v>
      </c>
      <c r="D32" s="5" t="s">
        <v>219</v>
      </c>
      <c r="E32" s="5">
        <v>354117</v>
      </c>
      <c r="F32" s="5">
        <v>45</v>
      </c>
      <c r="G32" s="5">
        <v>11437</v>
      </c>
      <c r="H32" s="5">
        <v>3806</v>
      </c>
      <c r="I32" s="5">
        <v>63138</v>
      </c>
      <c r="J32" s="5">
        <v>3574</v>
      </c>
      <c r="K32" s="5">
        <v>0</v>
      </c>
      <c r="L32" s="5">
        <v>0</v>
      </c>
      <c r="M32" s="5">
        <v>0</v>
      </c>
      <c r="N32" s="5">
        <v>0</v>
      </c>
      <c r="O32" s="5">
        <v>199</v>
      </c>
      <c r="P32" s="5">
        <v>242790</v>
      </c>
      <c r="Q32" s="5">
        <v>29128</v>
      </c>
    </row>
    <row r="33" spans="1:17">
      <c r="A33" s="5">
        <v>1397</v>
      </c>
      <c r="B33" s="5">
        <v>2</v>
      </c>
      <c r="C33" s="5" t="s">
        <v>220</v>
      </c>
      <c r="D33" s="5" t="s">
        <v>221</v>
      </c>
      <c r="E33" s="5">
        <v>46495</v>
      </c>
      <c r="F33" s="5">
        <v>0</v>
      </c>
      <c r="G33" s="5">
        <v>4951</v>
      </c>
      <c r="H33" s="5">
        <v>49</v>
      </c>
      <c r="I33" s="5">
        <v>7027</v>
      </c>
      <c r="J33" s="5">
        <v>3523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30595</v>
      </c>
      <c r="Q33" s="5">
        <v>348</v>
      </c>
    </row>
    <row r="34" spans="1:17">
      <c r="A34" s="5">
        <v>1397</v>
      </c>
      <c r="B34" s="5">
        <v>3</v>
      </c>
      <c r="C34" s="5" t="s">
        <v>222</v>
      </c>
      <c r="D34" s="5" t="s">
        <v>223</v>
      </c>
      <c r="E34" s="5">
        <v>46495</v>
      </c>
      <c r="F34" s="5">
        <v>0</v>
      </c>
      <c r="G34" s="5">
        <v>4951</v>
      </c>
      <c r="H34" s="5">
        <v>49</v>
      </c>
      <c r="I34" s="5">
        <v>7027</v>
      </c>
      <c r="J34" s="5">
        <v>3523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30595</v>
      </c>
      <c r="Q34" s="5">
        <v>348</v>
      </c>
    </row>
    <row r="35" spans="1:17">
      <c r="A35" s="5">
        <v>1397</v>
      </c>
      <c r="B35" s="5">
        <v>4</v>
      </c>
      <c r="C35" s="5" t="s">
        <v>224</v>
      </c>
      <c r="D35" s="5" t="s">
        <v>225</v>
      </c>
      <c r="E35" s="5">
        <v>46495</v>
      </c>
      <c r="F35" s="5">
        <v>0</v>
      </c>
      <c r="G35" s="5">
        <v>4951</v>
      </c>
      <c r="H35" s="5">
        <v>49</v>
      </c>
      <c r="I35" s="5">
        <v>7027</v>
      </c>
      <c r="J35" s="5">
        <v>3523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30595</v>
      </c>
      <c r="Q35" s="5">
        <v>348</v>
      </c>
    </row>
    <row r="36" spans="1:17">
      <c r="A36" s="5">
        <v>1397</v>
      </c>
      <c r="B36" s="5">
        <v>2</v>
      </c>
      <c r="C36" s="5" t="s">
        <v>226</v>
      </c>
      <c r="D36" s="5" t="s">
        <v>227</v>
      </c>
      <c r="E36" s="5">
        <v>2921115</v>
      </c>
      <c r="F36" s="5">
        <v>1080</v>
      </c>
      <c r="G36" s="5">
        <v>23666</v>
      </c>
      <c r="H36" s="5">
        <v>5062</v>
      </c>
      <c r="I36" s="5">
        <v>523086</v>
      </c>
      <c r="J36" s="5">
        <v>25040</v>
      </c>
      <c r="K36" s="5">
        <v>0</v>
      </c>
      <c r="L36" s="5">
        <v>0</v>
      </c>
      <c r="M36" s="5">
        <v>0</v>
      </c>
      <c r="N36" s="5">
        <v>0</v>
      </c>
      <c r="O36" s="5">
        <v>345</v>
      </c>
      <c r="P36" s="5">
        <v>2187040</v>
      </c>
      <c r="Q36" s="5">
        <v>155796</v>
      </c>
    </row>
    <row r="37" spans="1:17">
      <c r="A37" s="5">
        <v>1397</v>
      </c>
      <c r="B37" s="5">
        <v>3</v>
      </c>
      <c r="C37" s="5" t="s">
        <v>228</v>
      </c>
      <c r="D37" s="5" t="s">
        <v>229</v>
      </c>
      <c r="E37" s="5">
        <v>2300148</v>
      </c>
      <c r="F37" s="5">
        <v>944</v>
      </c>
      <c r="G37" s="5">
        <v>17745</v>
      </c>
      <c r="H37" s="5">
        <v>2441</v>
      </c>
      <c r="I37" s="5">
        <v>413574</v>
      </c>
      <c r="J37" s="5">
        <v>13673</v>
      </c>
      <c r="K37" s="5">
        <v>0</v>
      </c>
      <c r="L37" s="5">
        <v>0</v>
      </c>
      <c r="M37" s="5">
        <v>0</v>
      </c>
      <c r="N37" s="5">
        <v>0</v>
      </c>
      <c r="O37" s="5">
        <v>231</v>
      </c>
      <c r="P37" s="5">
        <v>1727289</v>
      </c>
      <c r="Q37" s="5">
        <v>124250</v>
      </c>
    </row>
    <row r="38" spans="1:17">
      <c r="A38" s="5">
        <v>1397</v>
      </c>
      <c r="B38" s="5">
        <v>4</v>
      </c>
      <c r="C38" s="5" t="s">
        <v>230</v>
      </c>
      <c r="D38" s="5" t="s">
        <v>231</v>
      </c>
      <c r="E38" s="5">
        <v>1417711</v>
      </c>
      <c r="F38" s="5">
        <v>269</v>
      </c>
      <c r="G38" s="5">
        <v>9934</v>
      </c>
      <c r="H38" s="5">
        <v>2044</v>
      </c>
      <c r="I38" s="5">
        <v>112600</v>
      </c>
      <c r="J38" s="5">
        <v>9740</v>
      </c>
      <c r="K38" s="5">
        <v>0</v>
      </c>
      <c r="L38" s="5">
        <v>0</v>
      </c>
      <c r="M38" s="5">
        <v>0</v>
      </c>
      <c r="N38" s="5">
        <v>0</v>
      </c>
      <c r="O38" s="5">
        <v>82</v>
      </c>
      <c r="P38" s="5">
        <v>1192615</v>
      </c>
      <c r="Q38" s="5">
        <v>90426</v>
      </c>
    </row>
    <row r="39" spans="1:17">
      <c r="A39" s="5">
        <v>1397</v>
      </c>
      <c r="B39" s="5">
        <v>4</v>
      </c>
      <c r="C39" s="5" t="s">
        <v>232</v>
      </c>
      <c r="D39" s="5" t="s">
        <v>233</v>
      </c>
      <c r="E39" s="5">
        <v>666399</v>
      </c>
      <c r="F39" s="5">
        <v>569</v>
      </c>
      <c r="G39" s="5">
        <v>7351</v>
      </c>
      <c r="H39" s="5">
        <v>284</v>
      </c>
      <c r="I39" s="5">
        <v>199625</v>
      </c>
      <c r="J39" s="5">
        <v>2894</v>
      </c>
      <c r="K39" s="5">
        <v>0</v>
      </c>
      <c r="L39" s="5">
        <v>0</v>
      </c>
      <c r="M39" s="5">
        <v>0</v>
      </c>
      <c r="N39" s="5">
        <v>0</v>
      </c>
      <c r="O39" s="5">
        <v>144</v>
      </c>
      <c r="P39" s="5">
        <v>437319</v>
      </c>
      <c r="Q39" s="5">
        <v>18212</v>
      </c>
    </row>
    <row r="40" spans="1:17">
      <c r="A40" s="5">
        <v>1397</v>
      </c>
      <c r="B40" s="5">
        <v>4</v>
      </c>
      <c r="C40" s="5" t="s">
        <v>234</v>
      </c>
      <c r="D40" s="5" t="s">
        <v>235</v>
      </c>
      <c r="E40" s="5">
        <v>216038</v>
      </c>
      <c r="F40" s="5">
        <v>106</v>
      </c>
      <c r="G40" s="5">
        <v>460</v>
      </c>
      <c r="H40" s="5">
        <v>112</v>
      </c>
      <c r="I40" s="5">
        <v>101350</v>
      </c>
      <c r="J40" s="5">
        <v>1038</v>
      </c>
      <c r="K40" s="5">
        <v>0</v>
      </c>
      <c r="L40" s="5">
        <v>0</v>
      </c>
      <c r="M40" s="5">
        <v>0</v>
      </c>
      <c r="N40" s="5">
        <v>0</v>
      </c>
      <c r="O40" s="5">
        <v>5</v>
      </c>
      <c r="P40" s="5">
        <v>97355</v>
      </c>
      <c r="Q40" s="5">
        <v>15612</v>
      </c>
    </row>
    <row r="41" spans="1:17">
      <c r="A41" s="5">
        <v>1397</v>
      </c>
      <c r="B41" s="5">
        <v>3</v>
      </c>
      <c r="C41" s="5" t="s">
        <v>236</v>
      </c>
      <c r="D41" s="5" t="s">
        <v>237</v>
      </c>
      <c r="E41" s="5">
        <v>620967</v>
      </c>
      <c r="F41" s="5">
        <v>135</v>
      </c>
      <c r="G41" s="5">
        <v>5920</v>
      </c>
      <c r="H41" s="5">
        <v>2621</v>
      </c>
      <c r="I41" s="5">
        <v>109511</v>
      </c>
      <c r="J41" s="5">
        <v>11367</v>
      </c>
      <c r="K41" s="5">
        <v>0</v>
      </c>
      <c r="L41" s="5">
        <v>0</v>
      </c>
      <c r="M41" s="5">
        <v>0</v>
      </c>
      <c r="N41" s="5">
        <v>0</v>
      </c>
      <c r="O41" s="5">
        <v>115</v>
      </c>
      <c r="P41" s="5">
        <v>459751</v>
      </c>
      <c r="Q41" s="5">
        <v>31546</v>
      </c>
    </row>
    <row r="42" spans="1:17">
      <c r="A42" s="5">
        <v>1397</v>
      </c>
      <c r="B42" s="5">
        <v>4</v>
      </c>
      <c r="C42" s="5" t="s">
        <v>238</v>
      </c>
      <c r="D42" s="5" t="s">
        <v>239</v>
      </c>
      <c r="E42" s="5">
        <v>3747</v>
      </c>
      <c r="F42" s="5">
        <v>0</v>
      </c>
      <c r="G42" s="5">
        <v>0</v>
      </c>
      <c r="H42" s="5">
        <v>0</v>
      </c>
      <c r="I42" s="5">
        <v>1615</v>
      </c>
      <c r="J42" s="5">
        <v>42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1292</v>
      </c>
      <c r="Q42" s="5">
        <v>798</v>
      </c>
    </row>
    <row r="43" spans="1:17">
      <c r="A43" s="5">
        <v>1397</v>
      </c>
      <c r="B43" s="5">
        <v>4</v>
      </c>
      <c r="C43" s="5" t="s">
        <v>240</v>
      </c>
      <c r="D43" s="5" t="s">
        <v>241</v>
      </c>
      <c r="E43" s="5">
        <v>240975</v>
      </c>
      <c r="F43" s="5">
        <v>58</v>
      </c>
      <c r="G43" s="5">
        <v>1205</v>
      </c>
      <c r="H43" s="5">
        <v>1656</v>
      </c>
      <c r="I43" s="5">
        <v>39143</v>
      </c>
      <c r="J43" s="5">
        <v>4245</v>
      </c>
      <c r="K43" s="5">
        <v>0</v>
      </c>
      <c r="L43" s="5">
        <v>0</v>
      </c>
      <c r="M43" s="5">
        <v>0</v>
      </c>
      <c r="N43" s="5">
        <v>0</v>
      </c>
      <c r="O43" s="5">
        <v>83</v>
      </c>
      <c r="P43" s="5">
        <v>180336</v>
      </c>
      <c r="Q43" s="5">
        <v>14249</v>
      </c>
    </row>
    <row r="44" spans="1:17">
      <c r="A44" s="5">
        <v>1397</v>
      </c>
      <c r="B44" s="5">
        <v>4</v>
      </c>
      <c r="C44" s="5" t="s">
        <v>242</v>
      </c>
      <c r="D44" s="5" t="s">
        <v>243</v>
      </c>
      <c r="E44" s="5">
        <v>357678</v>
      </c>
      <c r="F44" s="5">
        <v>47</v>
      </c>
      <c r="G44" s="5">
        <v>3072</v>
      </c>
      <c r="H44" s="5">
        <v>908</v>
      </c>
      <c r="I44" s="5">
        <v>64589</v>
      </c>
      <c r="J44" s="5">
        <v>5616</v>
      </c>
      <c r="K44" s="5">
        <v>0</v>
      </c>
      <c r="L44" s="5">
        <v>0</v>
      </c>
      <c r="M44" s="5">
        <v>0</v>
      </c>
      <c r="N44" s="5">
        <v>0</v>
      </c>
      <c r="O44" s="5">
        <v>32</v>
      </c>
      <c r="P44" s="5">
        <v>267590</v>
      </c>
      <c r="Q44" s="5">
        <v>15825</v>
      </c>
    </row>
    <row r="45" spans="1:17">
      <c r="A45" s="5">
        <v>1397</v>
      </c>
      <c r="B45" s="5">
        <v>4</v>
      </c>
      <c r="C45" s="5" t="s">
        <v>244</v>
      </c>
      <c r="D45" s="5" t="s">
        <v>245</v>
      </c>
      <c r="E45" s="5">
        <v>1433</v>
      </c>
      <c r="F45" s="5">
        <v>1</v>
      </c>
      <c r="G45" s="5">
        <v>990</v>
      </c>
      <c r="H45" s="5">
        <v>0</v>
      </c>
      <c r="I45" s="5">
        <v>0</v>
      </c>
      <c r="J45" s="5">
        <v>184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224</v>
      </c>
      <c r="Q45" s="5">
        <v>34</v>
      </c>
    </row>
    <row r="46" spans="1:17">
      <c r="A46" s="5">
        <v>1397</v>
      </c>
      <c r="B46" s="5">
        <v>4</v>
      </c>
      <c r="C46" s="5" t="s">
        <v>246</v>
      </c>
      <c r="D46" s="5" t="s">
        <v>247</v>
      </c>
      <c r="E46" s="5">
        <v>17135</v>
      </c>
      <c r="F46" s="5">
        <v>30</v>
      </c>
      <c r="G46" s="5">
        <v>655</v>
      </c>
      <c r="H46" s="5">
        <v>57</v>
      </c>
      <c r="I46" s="5">
        <v>4164</v>
      </c>
      <c r="J46" s="5">
        <v>1280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10308</v>
      </c>
      <c r="Q46" s="5">
        <v>640</v>
      </c>
    </row>
    <row r="47" spans="1:17">
      <c r="A47" s="5">
        <v>1397</v>
      </c>
      <c r="B47" s="5">
        <v>2</v>
      </c>
      <c r="C47" s="5" t="s">
        <v>248</v>
      </c>
      <c r="D47" s="5" t="s">
        <v>249</v>
      </c>
      <c r="E47" s="5">
        <v>63309</v>
      </c>
      <c r="F47" s="5">
        <v>0</v>
      </c>
      <c r="G47" s="5">
        <v>2756</v>
      </c>
      <c r="H47" s="5">
        <v>666</v>
      </c>
      <c r="I47" s="5">
        <v>11662</v>
      </c>
      <c r="J47" s="5">
        <v>2479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40436</v>
      </c>
      <c r="Q47" s="5">
        <v>5309</v>
      </c>
    </row>
    <row r="48" spans="1:17">
      <c r="A48" s="5">
        <v>1397</v>
      </c>
      <c r="B48" s="5">
        <v>3</v>
      </c>
      <c r="C48" s="5" t="s">
        <v>250</v>
      </c>
      <c r="D48" s="5" t="s">
        <v>251</v>
      </c>
      <c r="E48" s="5">
        <v>59216</v>
      </c>
      <c r="F48" s="5">
        <v>0</v>
      </c>
      <c r="G48" s="5">
        <v>2756</v>
      </c>
      <c r="H48" s="5">
        <v>666</v>
      </c>
      <c r="I48" s="5">
        <v>11372</v>
      </c>
      <c r="J48" s="5">
        <v>2379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36936</v>
      </c>
      <c r="Q48" s="5">
        <v>5107</v>
      </c>
    </row>
    <row r="49" spans="1:17">
      <c r="A49" s="5">
        <v>1397</v>
      </c>
      <c r="B49" s="5">
        <v>4</v>
      </c>
      <c r="C49" s="5" t="s">
        <v>252</v>
      </c>
      <c r="D49" s="5" t="s">
        <v>251</v>
      </c>
      <c r="E49" s="5">
        <v>59216</v>
      </c>
      <c r="F49" s="5">
        <v>0</v>
      </c>
      <c r="G49" s="5">
        <v>2756</v>
      </c>
      <c r="H49" s="5">
        <v>666</v>
      </c>
      <c r="I49" s="5">
        <v>11372</v>
      </c>
      <c r="J49" s="5">
        <v>2379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36936</v>
      </c>
      <c r="Q49" s="5">
        <v>5107</v>
      </c>
    </row>
    <row r="50" spans="1:17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>
      <c r="A52" s="5">
        <v>1397</v>
      </c>
      <c r="B52" s="5">
        <v>3</v>
      </c>
      <c r="C52" s="5" t="s">
        <v>257</v>
      </c>
      <c r="D52" s="5" t="s">
        <v>258</v>
      </c>
      <c r="E52" s="5">
        <v>4093</v>
      </c>
      <c r="F52" s="5">
        <v>0</v>
      </c>
      <c r="G52" s="5">
        <v>0</v>
      </c>
      <c r="H52" s="5">
        <v>0</v>
      </c>
      <c r="I52" s="5">
        <v>290</v>
      </c>
      <c r="J52" s="5">
        <v>100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3501</v>
      </c>
      <c r="Q52" s="5">
        <v>203</v>
      </c>
    </row>
    <row r="53" spans="1:17">
      <c r="A53" s="5">
        <v>1397</v>
      </c>
      <c r="B53" s="5">
        <v>4</v>
      </c>
      <c r="C53" s="5" t="s">
        <v>259</v>
      </c>
      <c r="D53" s="5" t="s">
        <v>258</v>
      </c>
      <c r="E53" s="5">
        <v>4093</v>
      </c>
      <c r="F53" s="5">
        <v>0</v>
      </c>
      <c r="G53" s="5">
        <v>0</v>
      </c>
      <c r="H53" s="5">
        <v>0</v>
      </c>
      <c r="I53" s="5">
        <v>290</v>
      </c>
      <c r="J53" s="5">
        <v>100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3501</v>
      </c>
      <c r="Q53" s="5">
        <v>203</v>
      </c>
    </row>
    <row r="54" spans="1:17">
      <c r="A54" s="5">
        <v>1397</v>
      </c>
      <c r="B54" s="5">
        <v>2</v>
      </c>
      <c r="C54" s="5" t="s">
        <v>260</v>
      </c>
      <c r="D54" s="5" t="s">
        <v>261</v>
      </c>
      <c r="E54" s="5">
        <v>73654</v>
      </c>
      <c r="F54" s="5">
        <v>0</v>
      </c>
      <c r="G54" s="5">
        <v>2080</v>
      </c>
      <c r="H54" s="5">
        <v>209</v>
      </c>
      <c r="I54" s="5">
        <v>13949</v>
      </c>
      <c r="J54" s="5">
        <v>2480</v>
      </c>
      <c r="K54" s="5">
        <v>0</v>
      </c>
      <c r="L54" s="5">
        <v>0</v>
      </c>
      <c r="M54" s="5">
        <v>0</v>
      </c>
      <c r="N54" s="5">
        <v>0</v>
      </c>
      <c r="O54" s="5">
        <v>62</v>
      </c>
      <c r="P54" s="5">
        <v>44225</v>
      </c>
      <c r="Q54" s="5">
        <v>10651</v>
      </c>
    </row>
    <row r="55" spans="1:17">
      <c r="A55" s="5">
        <v>1397</v>
      </c>
      <c r="B55" s="5">
        <v>3</v>
      </c>
      <c r="C55" s="5" t="s">
        <v>262</v>
      </c>
      <c r="D55" s="5" t="s">
        <v>263</v>
      </c>
      <c r="E55" s="5">
        <v>21424</v>
      </c>
      <c r="F55" s="5">
        <v>0</v>
      </c>
      <c r="G55" s="5">
        <v>473</v>
      </c>
      <c r="H55" s="5">
        <v>11</v>
      </c>
      <c r="I55" s="5">
        <v>4544</v>
      </c>
      <c r="J55" s="5">
        <v>562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7330</v>
      </c>
      <c r="Q55" s="5">
        <v>8503</v>
      </c>
    </row>
    <row r="56" spans="1:17">
      <c r="A56" s="5">
        <v>1397</v>
      </c>
      <c r="B56" s="5">
        <v>4</v>
      </c>
      <c r="C56" s="5" t="s">
        <v>264</v>
      </c>
      <c r="D56" s="5" t="s">
        <v>265</v>
      </c>
      <c r="E56" s="5">
        <v>20910</v>
      </c>
      <c r="F56" s="5">
        <v>0</v>
      </c>
      <c r="G56" s="5">
        <v>473</v>
      </c>
      <c r="H56" s="5">
        <v>11</v>
      </c>
      <c r="I56" s="5">
        <v>4462</v>
      </c>
      <c r="J56" s="5">
        <v>562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7088</v>
      </c>
      <c r="Q56" s="5">
        <v>8315</v>
      </c>
    </row>
    <row r="57" spans="1:17">
      <c r="A57" s="5">
        <v>1397</v>
      </c>
      <c r="B57" s="5">
        <v>4</v>
      </c>
      <c r="C57" s="5" t="s">
        <v>266</v>
      </c>
      <c r="D57" s="5" t="s">
        <v>267</v>
      </c>
      <c r="E57" s="5">
        <v>514</v>
      </c>
      <c r="F57" s="5">
        <v>0</v>
      </c>
      <c r="G57" s="5">
        <v>0</v>
      </c>
      <c r="H57" s="5">
        <v>0</v>
      </c>
      <c r="I57" s="5">
        <v>83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242</v>
      </c>
      <c r="Q57" s="5">
        <v>188</v>
      </c>
    </row>
    <row r="58" spans="1:17">
      <c r="A58" s="5">
        <v>1397</v>
      </c>
      <c r="B58" s="5">
        <v>3</v>
      </c>
      <c r="C58" s="5" t="s">
        <v>268</v>
      </c>
      <c r="D58" s="5" t="s">
        <v>269</v>
      </c>
      <c r="E58" s="5">
        <v>52231</v>
      </c>
      <c r="F58" s="5">
        <v>0</v>
      </c>
      <c r="G58" s="5">
        <v>1607</v>
      </c>
      <c r="H58" s="5">
        <v>198</v>
      </c>
      <c r="I58" s="5">
        <v>9404</v>
      </c>
      <c r="J58" s="5">
        <v>1917</v>
      </c>
      <c r="K58" s="5">
        <v>0</v>
      </c>
      <c r="L58" s="5">
        <v>0</v>
      </c>
      <c r="M58" s="5">
        <v>0</v>
      </c>
      <c r="N58" s="5">
        <v>0</v>
      </c>
      <c r="O58" s="5">
        <v>62</v>
      </c>
      <c r="P58" s="5">
        <v>36895</v>
      </c>
      <c r="Q58" s="5">
        <v>2148</v>
      </c>
    </row>
    <row r="59" spans="1:17">
      <c r="A59" s="5">
        <v>1397</v>
      </c>
      <c r="B59" s="5">
        <v>4</v>
      </c>
      <c r="C59" s="5" t="s">
        <v>270</v>
      </c>
      <c r="D59" s="5" t="s">
        <v>269</v>
      </c>
      <c r="E59" s="5">
        <v>52231</v>
      </c>
      <c r="F59" s="5">
        <v>0</v>
      </c>
      <c r="G59" s="5">
        <v>1607</v>
      </c>
      <c r="H59" s="5">
        <v>198</v>
      </c>
      <c r="I59" s="5">
        <v>9404</v>
      </c>
      <c r="J59" s="5">
        <v>1917</v>
      </c>
      <c r="K59" s="5">
        <v>0</v>
      </c>
      <c r="L59" s="5">
        <v>0</v>
      </c>
      <c r="M59" s="5">
        <v>0</v>
      </c>
      <c r="N59" s="5">
        <v>0</v>
      </c>
      <c r="O59" s="5">
        <v>62</v>
      </c>
      <c r="P59" s="5">
        <v>36895</v>
      </c>
      <c r="Q59" s="5">
        <v>2148</v>
      </c>
    </row>
    <row r="60" spans="1:17">
      <c r="A60" s="5">
        <v>1397</v>
      </c>
      <c r="B60" s="5">
        <v>2</v>
      </c>
      <c r="C60" s="5" t="s">
        <v>271</v>
      </c>
      <c r="D60" s="5" t="s">
        <v>272</v>
      </c>
      <c r="E60" s="5">
        <v>943518</v>
      </c>
      <c r="F60" s="5">
        <v>33</v>
      </c>
      <c r="G60" s="5">
        <v>27761</v>
      </c>
      <c r="H60" s="5">
        <v>65</v>
      </c>
      <c r="I60" s="5">
        <v>316155</v>
      </c>
      <c r="J60" s="5">
        <v>16760</v>
      </c>
      <c r="K60" s="5">
        <v>331</v>
      </c>
      <c r="L60" s="5">
        <v>0</v>
      </c>
      <c r="M60" s="5">
        <v>36</v>
      </c>
      <c r="N60" s="5">
        <v>0</v>
      </c>
      <c r="O60" s="5">
        <v>628</v>
      </c>
      <c r="P60" s="5">
        <v>568128</v>
      </c>
      <c r="Q60" s="5">
        <v>13621</v>
      </c>
    </row>
    <row r="61" spans="1:17">
      <c r="A61" s="5">
        <v>1397</v>
      </c>
      <c r="B61" s="5">
        <v>3</v>
      </c>
      <c r="C61" s="5" t="s">
        <v>273</v>
      </c>
      <c r="D61" s="5" t="s">
        <v>274</v>
      </c>
      <c r="E61" s="5">
        <v>17091</v>
      </c>
      <c r="F61" s="5">
        <v>0</v>
      </c>
      <c r="G61" s="5">
        <v>5473</v>
      </c>
      <c r="H61" s="5">
        <v>0</v>
      </c>
      <c r="I61" s="5">
        <v>2582</v>
      </c>
      <c r="J61" s="5">
        <v>1552</v>
      </c>
      <c r="K61" s="5">
        <v>331</v>
      </c>
      <c r="L61" s="5">
        <v>0</v>
      </c>
      <c r="M61" s="5">
        <v>0</v>
      </c>
      <c r="N61" s="5">
        <v>0</v>
      </c>
      <c r="O61" s="5">
        <v>0</v>
      </c>
      <c r="P61" s="5">
        <v>5660</v>
      </c>
      <c r="Q61" s="5">
        <v>1493</v>
      </c>
    </row>
    <row r="62" spans="1:17">
      <c r="A62" s="5">
        <v>1397</v>
      </c>
      <c r="B62" s="5">
        <v>4</v>
      </c>
      <c r="C62" s="5" t="s">
        <v>275</v>
      </c>
      <c r="D62" s="5" t="s">
        <v>274</v>
      </c>
      <c r="E62" s="5">
        <v>17091</v>
      </c>
      <c r="F62" s="5">
        <v>0</v>
      </c>
      <c r="G62" s="5">
        <v>5473</v>
      </c>
      <c r="H62" s="5">
        <v>0</v>
      </c>
      <c r="I62" s="5">
        <v>2582</v>
      </c>
      <c r="J62" s="5">
        <v>1552</v>
      </c>
      <c r="K62" s="5">
        <v>331</v>
      </c>
      <c r="L62" s="5">
        <v>0</v>
      </c>
      <c r="M62" s="5">
        <v>0</v>
      </c>
      <c r="N62" s="5">
        <v>0</v>
      </c>
      <c r="O62" s="5">
        <v>0</v>
      </c>
      <c r="P62" s="5">
        <v>5660</v>
      </c>
      <c r="Q62" s="5">
        <v>1493</v>
      </c>
    </row>
    <row r="63" spans="1:17">
      <c r="A63" s="5">
        <v>1397</v>
      </c>
      <c r="B63" s="5">
        <v>3</v>
      </c>
      <c r="C63" s="5" t="s">
        <v>276</v>
      </c>
      <c r="D63" s="5" t="s">
        <v>277</v>
      </c>
      <c r="E63" s="5">
        <v>926427</v>
      </c>
      <c r="F63" s="5">
        <v>33</v>
      </c>
      <c r="G63" s="5">
        <v>22287</v>
      </c>
      <c r="H63" s="5">
        <v>65</v>
      </c>
      <c r="I63" s="5">
        <v>313572</v>
      </c>
      <c r="J63" s="5">
        <v>15208</v>
      </c>
      <c r="K63" s="5">
        <v>0</v>
      </c>
      <c r="L63" s="5">
        <v>0</v>
      </c>
      <c r="M63" s="5">
        <v>36</v>
      </c>
      <c r="N63" s="5">
        <v>0</v>
      </c>
      <c r="O63" s="5">
        <v>628</v>
      </c>
      <c r="P63" s="5">
        <v>562468</v>
      </c>
      <c r="Q63" s="5">
        <v>12129</v>
      </c>
    </row>
    <row r="64" spans="1:17">
      <c r="A64" s="5">
        <v>1397</v>
      </c>
      <c r="B64" s="5">
        <v>4</v>
      </c>
      <c r="C64" s="5" t="s">
        <v>278</v>
      </c>
      <c r="D64" s="5" t="s">
        <v>279</v>
      </c>
      <c r="E64" s="5">
        <v>880325</v>
      </c>
      <c r="F64" s="5">
        <v>9</v>
      </c>
      <c r="G64" s="5">
        <v>20223</v>
      </c>
      <c r="H64" s="5">
        <v>55</v>
      </c>
      <c r="I64" s="5">
        <v>304240</v>
      </c>
      <c r="J64" s="5">
        <v>14284</v>
      </c>
      <c r="K64" s="5">
        <v>0</v>
      </c>
      <c r="L64" s="5">
        <v>0</v>
      </c>
      <c r="M64" s="5">
        <v>0</v>
      </c>
      <c r="N64" s="5">
        <v>0</v>
      </c>
      <c r="O64" s="5">
        <v>622</v>
      </c>
      <c r="P64" s="5">
        <v>529403</v>
      </c>
      <c r="Q64" s="5">
        <v>11489</v>
      </c>
    </row>
    <row r="65" spans="1:17">
      <c r="A65" s="5">
        <v>1397</v>
      </c>
      <c r="B65" s="5">
        <v>4</v>
      </c>
      <c r="C65" s="5" t="s">
        <v>280</v>
      </c>
      <c r="D65" s="5" t="s">
        <v>281</v>
      </c>
      <c r="E65" s="5">
        <v>38979</v>
      </c>
      <c r="F65" s="5">
        <v>24</v>
      </c>
      <c r="G65" s="5">
        <v>1409</v>
      </c>
      <c r="H65" s="5">
        <v>5</v>
      </c>
      <c r="I65" s="5">
        <v>8113</v>
      </c>
      <c r="J65" s="5">
        <v>339</v>
      </c>
      <c r="K65" s="5">
        <v>0</v>
      </c>
      <c r="L65" s="5">
        <v>0</v>
      </c>
      <c r="M65" s="5">
        <v>0</v>
      </c>
      <c r="N65" s="5">
        <v>0</v>
      </c>
      <c r="O65" s="5">
        <v>6</v>
      </c>
      <c r="P65" s="5">
        <v>28549</v>
      </c>
      <c r="Q65" s="5">
        <v>534</v>
      </c>
    </row>
    <row r="66" spans="1:17">
      <c r="A66" s="5">
        <v>1397</v>
      </c>
      <c r="B66" s="5">
        <v>4</v>
      </c>
      <c r="C66" s="5" t="s">
        <v>282</v>
      </c>
      <c r="D66" s="5" t="s">
        <v>283</v>
      </c>
      <c r="E66" s="5">
        <v>4533</v>
      </c>
      <c r="F66" s="5">
        <v>0</v>
      </c>
      <c r="G66" s="5">
        <v>653</v>
      </c>
      <c r="H66" s="5">
        <v>6</v>
      </c>
      <c r="I66" s="5">
        <v>218</v>
      </c>
      <c r="J66" s="5">
        <v>544</v>
      </c>
      <c r="K66" s="5">
        <v>0</v>
      </c>
      <c r="L66" s="5">
        <v>0</v>
      </c>
      <c r="M66" s="5">
        <v>36</v>
      </c>
      <c r="N66" s="5">
        <v>0</v>
      </c>
      <c r="O66" s="5">
        <v>0</v>
      </c>
      <c r="P66" s="5">
        <v>3030</v>
      </c>
      <c r="Q66" s="5">
        <v>47</v>
      </c>
    </row>
    <row r="67" spans="1:17">
      <c r="A67" s="5">
        <v>1397</v>
      </c>
      <c r="B67" s="5">
        <v>4</v>
      </c>
      <c r="C67" s="5" t="s">
        <v>284</v>
      </c>
      <c r="D67" s="5" t="s">
        <v>285</v>
      </c>
      <c r="E67" s="5">
        <v>2590</v>
      </c>
      <c r="F67" s="5">
        <v>0</v>
      </c>
      <c r="G67" s="5">
        <v>3</v>
      </c>
      <c r="H67" s="5">
        <v>0</v>
      </c>
      <c r="I67" s="5">
        <v>1001</v>
      </c>
      <c r="J67" s="5">
        <v>41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1486</v>
      </c>
      <c r="Q67" s="5">
        <v>59</v>
      </c>
    </row>
    <row r="68" spans="1:17">
      <c r="A68" s="5">
        <v>1397</v>
      </c>
      <c r="B68" s="5">
        <v>2</v>
      </c>
      <c r="C68" s="5" t="s">
        <v>286</v>
      </c>
      <c r="D68" s="5" t="s">
        <v>287</v>
      </c>
      <c r="E68" s="5">
        <v>1499307</v>
      </c>
      <c r="F68" s="5">
        <v>95</v>
      </c>
      <c r="G68" s="5">
        <v>37246</v>
      </c>
      <c r="H68" s="5">
        <v>4953</v>
      </c>
      <c r="I68" s="5">
        <v>402420</v>
      </c>
      <c r="J68" s="5">
        <v>11632</v>
      </c>
      <c r="K68" s="5">
        <v>20018</v>
      </c>
      <c r="L68" s="5">
        <v>0</v>
      </c>
      <c r="M68" s="5">
        <v>0</v>
      </c>
      <c r="N68" s="5">
        <v>0</v>
      </c>
      <c r="O68" s="5">
        <v>1013</v>
      </c>
      <c r="P68" s="5">
        <v>934755</v>
      </c>
      <c r="Q68" s="5">
        <v>87173</v>
      </c>
    </row>
    <row r="69" spans="1:17">
      <c r="A69" s="5">
        <v>1397</v>
      </c>
      <c r="B69" s="5">
        <v>3</v>
      </c>
      <c r="C69" s="5" t="s">
        <v>288</v>
      </c>
      <c r="D69" s="5" t="s">
        <v>287</v>
      </c>
      <c r="E69" s="5">
        <v>1499307</v>
      </c>
      <c r="F69" s="5">
        <v>95</v>
      </c>
      <c r="G69" s="5">
        <v>37246</v>
      </c>
      <c r="H69" s="5">
        <v>4953</v>
      </c>
      <c r="I69" s="5">
        <v>402420</v>
      </c>
      <c r="J69" s="5">
        <v>11632</v>
      </c>
      <c r="K69" s="5">
        <v>20018</v>
      </c>
      <c r="L69" s="5">
        <v>0</v>
      </c>
      <c r="M69" s="5">
        <v>0</v>
      </c>
      <c r="N69" s="5">
        <v>0</v>
      </c>
      <c r="O69" s="5">
        <v>1013</v>
      </c>
      <c r="P69" s="5">
        <v>934755</v>
      </c>
      <c r="Q69" s="5">
        <v>87173</v>
      </c>
    </row>
    <row r="70" spans="1:17">
      <c r="A70" s="5">
        <v>1397</v>
      </c>
      <c r="B70" s="5">
        <v>4</v>
      </c>
      <c r="C70" s="5" t="s">
        <v>289</v>
      </c>
      <c r="D70" s="5" t="s">
        <v>290</v>
      </c>
      <c r="E70" s="5">
        <v>862242</v>
      </c>
      <c r="F70" s="5">
        <v>41</v>
      </c>
      <c r="G70" s="5">
        <v>24151</v>
      </c>
      <c r="H70" s="5">
        <v>2008</v>
      </c>
      <c r="I70" s="5">
        <v>247288</v>
      </c>
      <c r="J70" s="5">
        <v>4018</v>
      </c>
      <c r="K70" s="5">
        <v>20000</v>
      </c>
      <c r="L70" s="5">
        <v>0</v>
      </c>
      <c r="M70" s="5">
        <v>0</v>
      </c>
      <c r="N70" s="5">
        <v>0</v>
      </c>
      <c r="O70" s="5">
        <v>1013</v>
      </c>
      <c r="P70" s="5">
        <v>501679</v>
      </c>
      <c r="Q70" s="5">
        <v>62043</v>
      </c>
    </row>
    <row r="71" spans="1:17">
      <c r="A71" s="5">
        <v>1397</v>
      </c>
      <c r="B71" s="5">
        <v>4</v>
      </c>
      <c r="C71" s="5" t="s">
        <v>291</v>
      </c>
      <c r="D71" s="5" t="s">
        <v>292</v>
      </c>
      <c r="E71" s="5">
        <v>120233</v>
      </c>
      <c r="F71" s="5">
        <v>54</v>
      </c>
      <c r="G71" s="5">
        <v>8599</v>
      </c>
      <c r="H71" s="5">
        <v>2521</v>
      </c>
      <c r="I71" s="5">
        <v>33001</v>
      </c>
      <c r="J71" s="5">
        <v>2781</v>
      </c>
      <c r="K71" s="5">
        <v>18</v>
      </c>
      <c r="L71" s="5">
        <v>0</v>
      </c>
      <c r="M71" s="5">
        <v>0</v>
      </c>
      <c r="N71" s="5">
        <v>0</v>
      </c>
      <c r="O71" s="5">
        <v>0</v>
      </c>
      <c r="P71" s="5">
        <v>61456</v>
      </c>
      <c r="Q71" s="5">
        <v>11803</v>
      </c>
    </row>
    <row r="72" spans="1:17">
      <c r="A72" s="5">
        <v>1397</v>
      </c>
      <c r="B72" s="5">
        <v>4</v>
      </c>
      <c r="C72" s="5" t="s">
        <v>293</v>
      </c>
      <c r="D72" s="5" t="s">
        <v>294</v>
      </c>
      <c r="E72" s="5">
        <v>516833</v>
      </c>
      <c r="F72" s="5">
        <v>0</v>
      </c>
      <c r="G72" s="5">
        <v>4497</v>
      </c>
      <c r="H72" s="5">
        <v>424</v>
      </c>
      <c r="I72" s="5">
        <v>122131</v>
      </c>
      <c r="J72" s="5">
        <v>4833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371620</v>
      </c>
      <c r="Q72" s="5">
        <v>13327</v>
      </c>
    </row>
    <row r="73" spans="1:17">
      <c r="A73" s="5">
        <v>1397</v>
      </c>
      <c r="B73" s="5">
        <v>2</v>
      </c>
      <c r="C73" s="5" t="s">
        <v>295</v>
      </c>
      <c r="D73" s="5" t="s">
        <v>296</v>
      </c>
      <c r="E73" s="5">
        <v>148842</v>
      </c>
      <c r="F73" s="5">
        <v>871</v>
      </c>
      <c r="G73" s="5">
        <v>3857</v>
      </c>
      <c r="H73" s="5">
        <v>691</v>
      </c>
      <c r="I73" s="5">
        <v>25070</v>
      </c>
      <c r="J73" s="5">
        <v>7773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102179</v>
      </c>
      <c r="Q73" s="5">
        <v>8401</v>
      </c>
    </row>
    <row r="74" spans="1:17">
      <c r="A74" s="5">
        <v>1397</v>
      </c>
      <c r="B74" s="5">
        <v>7</v>
      </c>
      <c r="C74" s="5" t="s">
        <v>297</v>
      </c>
      <c r="D74" s="5" t="s">
        <v>298</v>
      </c>
      <c r="E74" s="5">
        <v>148842</v>
      </c>
      <c r="F74" s="5">
        <v>871</v>
      </c>
      <c r="G74" s="5">
        <v>3857</v>
      </c>
      <c r="H74" s="5">
        <v>691</v>
      </c>
      <c r="I74" s="5">
        <v>25070</v>
      </c>
      <c r="J74" s="5">
        <v>7773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102179</v>
      </c>
      <c r="Q74" s="5">
        <v>8401</v>
      </c>
    </row>
    <row r="75" spans="1:17">
      <c r="A75" s="5">
        <v>1397</v>
      </c>
      <c r="B75" s="5">
        <v>4</v>
      </c>
      <c r="C75" s="5" t="s">
        <v>299</v>
      </c>
      <c r="D75" s="5" t="s">
        <v>300</v>
      </c>
      <c r="E75" s="5">
        <v>145026</v>
      </c>
      <c r="F75" s="5">
        <v>847</v>
      </c>
      <c r="G75" s="5">
        <v>3857</v>
      </c>
      <c r="H75" s="5">
        <v>691</v>
      </c>
      <c r="I75" s="5">
        <v>24770</v>
      </c>
      <c r="J75" s="5">
        <v>7659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99112</v>
      </c>
      <c r="Q75" s="5">
        <v>8090</v>
      </c>
    </row>
    <row r="76" spans="1:17">
      <c r="A76" s="5">
        <v>1397</v>
      </c>
      <c r="B76" s="5">
        <v>9</v>
      </c>
      <c r="C76" s="5" t="s">
        <v>301</v>
      </c>
      <c r="D76" s="5" t="s">
        <v>302</v>
      </c>
      <c r="E76" s="5">
        <v>3816</v>
      </c>
      <c r="F76" s="5">
        <v>24</v>
      </c>
      <c r="G76" s="5">
        <v>0</v>
      </c>
      <c r="H76" s="5">
        <v>0</v>
      </c>
      <c r="I76" s="5">
        <v>300</v>
      </c>
      <c r="J76" s="5">
        <v>114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3067</v>
      </c>
      <c r="Q76" s="5">
        <v>311</v>
      </c>
    </row>
    <row r="77" spans="1:17">
      <c r="A77" s="5">
        <v>1397</v>
      </c>
      <c r="B77" s="5">
        <v>2</v>
      </c>
      <c r="C77" s="5" t="s">
        <v>303</v>
      </c>
      <c r="D77" s="5" t="s">
        <v>304</v>
      </c>
      <c r="E77" s="5">
        <v>11665896</v>
      </c>
      <c r="F77" s="5">
        <v>336</v>
      </c>
      <c r="G77" s="5">
        <v>80484</v>
      </c>
      <c r="H77" s="5">
        <v>322297</v>
      </c>
      <c r="I77" s="5">
        <v>4312334</v>
      </c>
      <c r="J77" s="5">
        <v>24253</v>
      </c>
      <c r="K77" s="5">
        <v>499197</v>
      </c>
      <c r="L77" s="5">
        <v>2954</v>
      </c>
      <c r="M77" s="5">
        <v>0</v>
      </c>
      <c r="N77" s="5">
        <v>8630</v>
      </c>
      <c r="O77" s="5">
        <v>2652719</v>
      </c>
      <c r="P77" s="5">
        <v>1640838</v>
      </c>
      <c r="Q77" s="5">
        <v>2121855</v>
      </c>
    </row>
    <row r="78" spans="1:17">
      <c r="A78" s="5">
        <v>1397</v>
      </c>
      <c r="B78" s="5">
        <v>3</v>
      </c>
      <c r="C78" s="5" t="s">
        <v>305</v>
      </c>
      <c r="D78" s="5" t="s">
        <v>306</v>
      </c>
      <c r="E78" s="5">
        <v>114302</v>
      </c>
      <c r="F78" s="5">
        <v>191</v>
      </c>
      <c r="G78" s="5">
        <v>11362</v>
      </c>
      <c r="H78" s="5">
        <v>67</v>
      </c>
      <c r="I78" s="5">
        <v>22947</v>
      </c>
      <c r="J78" s="5">
        <v>1422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67129</v>
      </c>
      <c r="Q78" s="5">
        <v>11184</v>
      </c>
    </row>
    <row r="79" spans="1:17">
      <c r="A79" s="5">
        <v>1397</v>
      </c>
      <c r="B79" s="5">
        <v>4</v>
      </c>
      <c r="C79" s="5" t="s">
        <v>307</v>
      </c>
      <c r="D79" s="5" t="s">
        <v>308</v>
      </c>
      <c r="E79" s="5">
        <v>114302</v>
      </c>
      <c r="F79" s="5">
        <v>191</v>
      </c>
      <c r="G79" s="5">
        <v>11362</v>
      </c>
      <c r="H79" s="5">
        <v>67</v>
      </c>
      <c r="I79" s="5">
        <v>22947</v>
      </c>
      <c r="J79" s="5">
        <v>1422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67129</v>
      </c>
      <c r="Q79" s="5">
        <v>11184</v>
      </c>
    </row>
    <row r="80" spans="1:17">
      <c r="A80" s="5">
        <v>1397</v>
      </c>
      <c r="B80" s="5">
        <v>3</v>
      </c>
      <c r="C80" s="5" t="s">
        <v>309</v>
      </c>
      <c r="D80" s="5" t="s">
        <v>310</v>
      </c>
      <c r="E80" s="5">
        <v>11551594</v>
      </c>
      <c r="F80" s="5">
        <v>145</v>
      </c>
      <c r="G80" s="5">
        <v>69122</v>
      </c>
      <c r="H80" s="5">
        <v>322230</v>
      </c>
      <c r="I80" s="5">
        <v>4289387</v>
      </c>
      <c r="J80" s="5">
        <v>22831</v>
      </c>
      <c r="K80" s="5">
        <v>499197</v>
      </c>
      <c r="L80" s="5">
        <v>2954</v>
      </c>
      <c r="M80" s="5">
        <v>0</v>
      </c>
      <c r="N80" s="5">
        <v>8630</v>
      </c>
      <c r="O80" s="5">
        <v>2652719</v>
      </c>
      <c r="P80" s="5">
        <v>1573709</v>
      </c>
      <c r="Q80" s="5">
        <v>2110671</v>
      </c>
    </row>
    <row r="81" spans="1:17">
      <c r="A81" s="5">
        <v>1397</v>
      </c>
      <c r="B81" s="5">
        <v>4</v>
      </c>
      <c r="C81" s="5" t="s">
        <v>311</v>
      </c>
      <c r="D81" s="5" t="s">
        <v>310</v>
      </c>
      <c r="E81" s="5">
        <v>11551594</v>
      </c>
      <c r="F81" s="5">
        <v>145</v>
      </c>
      <c r="G81" s="5">
        <v>69122</v>
      </c>
      <c r="H81" s="5">
        <v>322230</v>
      </c>
      <c r="I81" s="5">
        <v>4289387</v>
      </c>
      <c r="J81" s="5">
        <v>22831</v>
      </c>
      <c r="K81" s="5">
        <v>499197</v>
      </c>
      <c r="L81" s="5">
        <v>2954</v>
      </c>
      <c r="M81" s="5">
        <v>0</v>
      </c>
      <c r="N81" s="5">
        <v>8630</v>
      </c>
      <c r="O81" s="5">
        <v>2652719</v>
      </c>
      <c r="P81" s="5">
        <v>1573709</v>
      </c>
      <c r="Q81" s="5">
        <v>2110671</v>
      </c>
    </row>
    <row r="82" spans="1:17">
      <c r="A82" s="5">
        <v>1397</v>
      </c>
      <c r="B82" s="5">
        <v>2</v>
      </c>
      <c r="C82" s="5" t="s">
        <v>312</v>
      </c>
      <c r="D82" s="5" t="s">
        <v>313</v>
      </c>
      <c r="E82" s="5">
        <v>57790842</v>
      </c>
      <c r="F82" s="5">
        <v>10094</v>
      </c>
      <c r="G82" s="5">
        <v>518031</v>
      </c>
      <c r="H82" s="5">
        <v>1958233</v>
      </c>
      <c r="I82" s="5">
        <v>24627030</v>
      </c>
      <c r="J82" s="5">
        <v>723041</v>
      </c>
      <c r="K82" s="5">
        <v>12411</v>
      </c>
      <c r="L82" s="5">
        <v>263958</v>
      </c>
      <c r="M82" s="5">
        <v>0</v>
      </c>
      <c r="N82" s="5">
        <v>2781227</v>
      </c>
      <c r="O82" s="5">
        <v>4777245</v>
      </c>
      <c r="P82" s="5">
        <v>16594598</v>
      </c>
      <c r="Q82" s="5">
        <v>5524974</v>
      </c>
    </row>
    <row r="83" spans="1:17">
      <c r="A83" s="5">
        <v>1397</v>
      </c>
      <c r="B83" s="5">
        <v>3</v>
      </c>
      <c r="C83" s="5" t="s">
        <v>314</v>
      </c>
      <c r="D83" s="5" t="s">
        <v>315</v>
      </c>
      <c r="E83" s="5">
        <v>56794618</v>
      </c>
      <c r="F83" s="5">
        <v>4797</v>
      </c>
      <c r="G83" s="5">
        <v>485258</v>
      </c>
      <c r="H83" s="5">
        <v>1942145</v>
      </c>
      <c r="I83" s="5">
        <v>24285783</v>
      </c>
      <c r="J83" s="5">
        <v>697427</v>
      </c>
      <c r="K83" s="5">
        <v>12411</v>
      </c>
      <c r="L83" s="5">
        <v>263958</v>
      </c>
      <c r="M83" s="5">
        <v>0</v>
      </c>
      <c r="N83" s="5">
        <v>2781227</v>
      </c>
      <c r="O83" s="5">
        <v>4776429</v>
      </c>
      <c r="P83" s="5">
        <v>16104059</v>
      </c>
      <c r="Q83" s="5">
        <v>5441124</v>
      </c>
    </row>
    <row r="84" spans="1:17">
      <c r="A84" s="5">
        <v>1397</v>
      </c>
      <c r="B84" s="5">
        <v>4</v>
      </c>
      <c r="C84" s="5" t="s">
        <v>316</v>
      </c>
      <c r="D84" s="5" t="s">
        <v>317</v>
      </c>
      <c r="E84" s="5">
        <v>38094902</v>
      </c>
      <c r="F84" s="5">
        <v>4797</v>
      </c>
      <c r="G84" s="5">
        <v>458994</v>
      </c>
      <c r="H84" s="5">
        <v>181</v>
      </c>
      <c r="I84" s="5">
        <v>18597353</v>
      </c>
      <c r="J84" s="5">
        <v>640233</v>
      </c>
      <c r="K84" s="5">
        <v>167</v>
      </c>
      <c r="L84" s="5">
        <v>263958</v>
      </c>
      <c r="M84" s="5">
        <v>0</v>
      </c>
      <c r="N84" s="5">
        <v>2781227</v>
      </c>
      <c r="O84" s="5">
        <v>4695495</v>
      </c>
      <c r="P84" s="5">
        <v>7979494</v>
      </c>
      <c r="Q84" s="5">
        <v>2673003</v>
      </c>
    </row>
    <row r="85" spans="1:17">
      <c r="A85" s="5">
        <v>1397</v>
      </c>
      <c r="B85" s="5">
        <v>4</v>
      </c>
      <c r="C85" s="5" t="s">
        <v>318</v>
      </c>
      <c r="D85" s="5" t="s">
        <v>319</v>
      </c>
      <c r="E85" s="5">
        <v>1150706</v>
      </c>
      <c r="F85" s="5">
        <v>0</v>
      </c>
      <c r="G85" s="5">
        <v>8778</v>
      </c>
      <c r="H85" s="5">
        <v>1126</v>
      </c>
      <c r="I85" s="5">
        <v>633159</v>
      </c>
      <c r="J85" s="5">
        <v>2396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248715</v>
      </c>
      <c r="Q85" s="5">
        <v>256532</v>
      </c>
    </row>
    <row r="86" spans="1:17">
      <c r="A86" s="5">
        <v>1397</v>
      </c>
      <c r="B86" s="5">
        <v>4</v>
      </c>
      <c r="C86" s="5" t="s">
        <v>320</v>
      </c>
      <c r="D86" s="5" t="s">
        <v>321</v>
      </c>
      <c r="E86" s="5">
        <v>17549011</v>
      </c>
      <c r="F86" s="5">
        <v>0</v>
      </c>
      <c r="G86" s="5">
        <v>17486</v>
      </c>
      <c r="H86" s="5">
        <v>1940837</v>
      </c>
      <c r="I86" s="5">
        <v>5055272</v>
      </c>
      <c r="J86" s="5">
        <v>54799</v>
      </c>
      <c r="K86" s="5">
        <v>12244</v>
      </c>
      <c r="L86" s="5">
        <v>0</v>
      </c>
      <c r="M86" s="5">
        <v>0</v>
      </c>
      <c r="N86" s="5">
        <v>0</v>
      </c>
      <c r="O86" s="5">
        <v>80934</v>
      </c>
      <c r="P86" s="5">
        <v>7875850</v>
      </c>
      <c r="Q86" s="5">
        <v>2511590</v>
      </c>
    </row>
    <row r="87" spans="1:17">
      <c r="A87" s="5">
        <v>1397</v>
      </c>
      <c r="B87" s="5">
        <v>3</v>
      </c>
      <c r="C87" s="5" t="s">
        <v>322</v>
      </c>
      <c r="D87" s="5" t="s">
        <v>323</v>
      </c>
      <c r="E87" s="5">
        <v>574662</v>
      </c>
      <c r="F87" s="5">
        <v>5297</v>
      </c>
      <c r="G87" s="5">
        <v>18883</v>
      </c>
      <c r="H87" s="5">
        <v>15988</v>
      </c>
      <c r="I87" s="5">
        <v>179238</v>
      </c>
      <c r="J87" s="5">
        <v>22003</v>
      </c>
      <c r="K87" s="5">
        <v>0</v>
      </c>
      <c r="L87" s="5">
        <v>0</v>
      </c>
      <c r="M87" s="5">
        <v>0</v>
      </c>
      <c r="N87" s="5">
        <v>0</v>
      </c>
      <c r="O87" s="5">
        <v>814</v>
      </c>
      <c r="P87" s="5">
        <v>271579</v>
      </c>
      <c r="Q87" s="5">
        <v>60860</v>
      </c>
    </row>
    <row r="88" spans="1:17">
      <c r="A88" s="5">
        <v>1397</v>
      </c>
      <c r="B88" s="5">
        <v>4</v>
      </c>
      <c r="C88" s="5" t="s">
        <v>324</v>
      </c>
      <c r="D88" s="5" t="s">
        <v>325</v>
      </c>
      <c r="E88" s="5">
        <v>14549</v>
      </c>
      <c r="F88" s="5">
        <v>0</v>
      </c>
      <c r="G88" s="5">
        <v>1205</v>
      </c>
      <c r="H88" s="5">
        <v>60</v>
      </c>
      <c r="I88" s="5">
        <v>1521</v>
      </c>
      <c r="J88" s="5">
        <v>3258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7730</v>
      </c>
      <c r="Q88" s="5">
        <v>775</v>
      </c>
    </row>
    <row r="89" spans="1:17">
      <c r="A89" s="5">
        <v>1397</v>
      </c>
      <c r="B89" s="5">
        <v>4</v>
      </c>
      <c r="C89" s="5" t="s">
        <v>326</v>
      </c>
      <c r="D89" s="5" t="s">
        <v>327</v>
      </c>
      <c r="E89" s="5">
        <v>141316</v>
      </c>
      <c r="F89" s="5">
        <v>0</v>
      </c>
      <c r="G89" s="5">
        <v>9174</v>
      </c>
      <c r="H89" s="5">
        <v>345</v>
      </c>
      <c r="I89" s="5">
        <v>52747</v>
      </c>
      <c r="J89" s="5">
        <v>8313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59533</v>
      </c>
      <c r="Q89" s="5">
        <v>11203</v>
      </c>
    </row>
    <row r="90" spans="1:17">
      <c r="A90" s="5">
        <v>1397</v>
      </c>
      <c r="B90" s="5">
        <v>4</v>
      </c>
      <c r="C90" s="5" t="s">
        <v>328</v>
      </c>
      <c r="D90" s="5" t="s">
        <v>329</v>
      </c>
      <c r="E90" s="5">
        <v>278516</v>
      </c>
      <c r="F90" s="5">
        <v>0</v>
      </c>
      <c r="G90" s="5">
        <v>5951</v>
      </c>
      <c r="H90" s="5">
        <v>6764</v>
      </c>
      <c r="I90" s="5">
        <v>93266</v>
      </c>
      <c r="J90" s="5">
        <v>7492</v>
      </c>
      <c r="K90" s="5">
        <v>0</v>
      </c>
      <c r="L90" s="5">
        <v>0</v>
      </c>
      <c r="M90" s="5">
        <v>0</v>
      </c>
      <c r="N90" s="5">
        <v>0</v>
      </c>
      <c r="O90" s="5">
        <v>814</v>
      </c>
      <c r="P90" s="5">
        <v>130420</v>
      </c>
      <c r="Q90" s="5">
        <v>33809</v>
      </c>
    </row>
    <row r="91" spans="1:17">
      <c r="A91" s="5">
        <v>1397</v>
      </c>
      <c r="B91" s="5">
        <v>4</v>
      </c>
      <c r="C91" s="5" t="s">
        <v>330</v>
      </c>
      <c r="D91" s="5" t="s">
        <v>331</v>
      </c>
      <c r="E91" s="5">
        <v>140282</v>
      </c>
      <c r="F91" s="5">
        <v>5297</v>
      </c>
      <c r="G91" s="5">
        <v>2553</v>
      </c>
      <c r="H91" s="5">
        <v>8820</v>
      </c>
      <c r="I91" s="5">
        <v>31703</v>
      </c>
      <c r="J91" s="5">
        <v>2940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73896</v>
      </c>
      <c r="Q91" s="5">
        <v>15073</v>
      </c>
    </row>
    <row r="92" spans="1:17">
      <c r="A92" s="5">
        <v>1397</v>
      </c>
      <c r="B92" s="5">
        <v>3</v>
      </c>
      <c r="C92" s="5" t="s">
        <v>332</v>
      </c>
      <c r="D92" s="5" t="s">
        <v>333</v>
      </c>
      <c r="E92" s="5">
        <v>421562</v>
      </c>
      <c r="F92" s="5">
        <v>0</v>
      </c>
      <c r="G92" s="5">
        <v>13890</v>
      </c>
      <c r="H92" s="5">
        <v>100</v>
      </c>
      <c r="I92" s="5">
        <v>162009</v>
      </c>
      <c r="J92" s="5">
        <v>3611</v>
      </c>
      <c r="K92" s="5">
        <v>0</v>
      </c>
      <c r="L92" s="5">
        <v>0</v>
      </c>
      <c r="M92" s="5">
        <v>0</v>
      </c>
      <c r="N92" s="5">
        <v>0</v>
      </c>
      <c r="O92" s="5">
        <v>2</v>
      </c>
      <c r="P92" s="5">
        <v>218960</v>
      </c>
      <c r="Q92" s="5">
        <v>22990</v>
      </c>
    </row>
    <row r="93" spans="1:17">
      <c r="A93" s="5">
        <v>1397</v>
      </c>
      <c r="B93" s="5">
        <v>4</v>
      </c>
      <c r="C93" s="5" t="s">
        <v>334</v>
      </c>
      <c r="D93" s="5" t="s">
        <v>333</v>
      </c>
      <c r="E93" s="5">
        <v>421562</v>
      </c>
      <c r="F93" s="5">
        <v>0</v>
      </c>
      <c r="G93" s="5">
        <v>13890</v>
      </c>
      <c r="H93" s="5">
        <v>100</v>
      </c>
      <c r="I93" s="5">
        <v>162009</v>
      </c>
      <c r="J93" s="5">
        <v>3611</v>
      </c>
      <c r="K93" s="5">
        <v>0</v>
      </c>
      <c r="L93" s="5">
        <v>0</v>
      </c>
      <c r="M93" s="5">
        <v>0</v>
      </c>
      <c r="N93" s="5">
        <v>0</v>
      </c>
      <c r="O93" s="5">
        <v>2</v>
      </c>
      <c r="P93" s="5">
        <v>218960</v>
      </c>
      <c r="Q93" s="5">
        <v>22990</v>
      </c>
    </row>
    <row r="94" spans="1:17">
      <c r="A94" s="5">
        <v>1397</v>
      </c>
      <c r="B94" s="5">
        <v>2</v>
      </c>
      <c r="C94" s="5" t="s">
        <v>335</v>
      </c>
      <c r="D94" s="5" t="s">
        <v>336</v>
      </c>
      <c r="E94" s="5">
        <v>592547</v>
      </c>
      <c r="F94" s="5">
        <v>3</v>
      </c>
      <c r="G94" s="5">
        <v>27400</v>
      </c>
      <c r="H94" s="5">
        <v>796</v>
      </c>
      <c r="I94" s="5">
        <v>169122</v>
      </c>
      <c r="J94" s="5">
        <v>13296</v>
      </c>
      <c r="K94" s="5">
        <v>447</v>
      </c>
      <c r="L94" s="5">
        <v>0</v>
      </c>
      <c r="M94" s="5">
        <v>0</v>
      </c>
      <c r="N94" s="5">
        <v>0</v>
      </c>
      <c r="O94" s="5">
        <v>1105</v>
      </c>
      <c r="P94" s="5">
        <v>314380</v>
      </c>
      <c r="Q94" s="5">
        <v>65997</v>
      </c>
    </row>
    <row r="95" spans="1:17">
      <c r="A95" s="5">
        <v>1397</v>
      </c>
      <c r="B95" s="5">
        <v>3</v>
      </c>
      <c r="C95" s="5" t="s">
        <v>337</v>
      </c>
      <c r="D95" s="5" t="s">
        <v>336</v>
      </c>
      <c r="E95" s="5">
        <v>592547</v>
      </c>
      <c r="F95" s="5">
        <v>3</v>
      </c>
      <c r="G95" s="5">
        <v>27400</v>
      </c>
      <c r="H95" s="5">
        <v>796</v>
      </c>
      <c r="I95" s="5">
        <v>169122</v>
      </c>
      <c r="J95" s="5">
        <v>13296</v>
      </c>
      <c r="K95" s="5">
        <v>447</v>
      </c>
      <c r="L95" s="5">
        <v>0</v>
      </c>
      <c r="M95" s="5">
        <v>0</v>
      </c>
      <c r="N95" s="5">
        <v>0</v>
      </c>
      <c r="O95" s="5">
        <v>1105</v>
      </c>
      <c r="P95" s="5">
        <v>314380</v>
      </c>
      <c r="Q95" s="5">
        <v>65997</v>
      </c>
    </row>
    <row r="96" spans="1:17">
      <c r="A96" s="5">
        <v>1397</v>
      </c>
      <c r="B96" s="5">
        <v>4</v>
      </c>
      <c r="C96" s="5" t="s">
        <v>338</v>
      </c>
      <c r="D96" s="5" t="s">
        <v>336</v>
      </c>
      <c r="E96" s="5">
        <v>592547</v>
      </c>
      <c r="F96" s="5">
        <v>3</v>
      </c>
      <c r="G96" s="5">
        <v>27400</v>
      </c>
      <c r="H96" s="5">
        <v>796</v>
      </c>
      <c r="I96" s="5">
        <v>169122</v>
      </c>
      <c r="J96" s="5">
        <v>13296</v>
      </c>
      <c r="K96" s="5">
        <v>447</v>
      </c>
      <c r="L96" s="5">
        <v>0</v>
      </c>
      <c r="M96" s="5">
        <v>0</v>
      </c>
      <c r="N96" s="5">
        <v>0</v>
      </c>
      <c r="O96" s="5">
        <v>1105</v>
      </c>
      <c r="P96" s="5">
        <v>314380</v>
      </c>
      <c r="Q96" s="5">
        <v>65997</v>
      </c>
    </row>
    <row r="97" spans="1:17">
      <c r="A97" s="5">
        <v>1397</v>
      </c>
      <c r="B97" s="5">
        <v>2</v>
      </c>
      <c r="C97" s="5" t="s">
        <v>339</v>
      </c>
      <c r="D97" s="5" t="s">
        <v>340</v>
      </c>
      <c r="E97" s="5">
        <v>2038150</v>
      </c>
      <c r="F97" s="5">
        <v>210</v>
      </c>
      <c r="G97" s="5">
        <v>30489</v>
      </c>
      <c r="H97" s="5">
        <v>5781</v>
      </c>
      <c r="I97" s="5">
        <v>341712</v>
      </c>
      <c r="J97" s="5">
        <v>31118</v>
      </c>
      <c r="K97" s="5">
        <v>1318</v>
      </c>
      <c r="L97" s="5">
        <v>0</v>
      </c>
      <c r="M97" s="5">
        <v>0</v>
      </c>
      <c r="N97" s="5">
        <v>0</v>
      </c>
      <c r="O97" s="5">
        <v>9953</v>
      </c>
      <c r="P97" s="5">
        <v>1553519</v>
      </c>
      <c r="Q97" s="5">
        <v>64050</v>
      </c>
    </row>
    <row r="98" spans="1:17">
      <c r="A98" s="5">
        <v>1397</v>
      </c>
      <c r="B98" s="5">
        <v>3</v>
      </c>
      <c r="C98" s="5" t="s">
        <v>341</v>
      </c>
      <c r="D98" s="5" t="s">
        <v>342</v>
      </c>
      <c r="E98" s="5">
        <v>575937</v>
      </c>
      <c r="F98" s="5">
        <v>83</v>
      </c>
      <c r="G98" s="5">
        <v>6131</v>
      </c>
      <c r="H98" s="5">
        <v>2541</v>
      </c>
      <c r="I98" s="5">
        <v>202747</v>
      </c>
      <c r="J98" s="5">
        <v>11910</v>
      </c>
      <c r="K98" s="5">
        <v>220</v>
      </c>
      <c r="L98" s="5">
        <v>0</v>
      </c>
      <c r="M98" s="5">
        <v>0</v>
      </c>
      <c r="N98" s="5">
        <v>0</v>
      </c>
      <c r="O98" s="5">
        <v>9047</v>
      </c>
      <c r="P98" s="5">
        <v>328174</v>
      </c>
      <c r="Q98" s="5">
        <v>15086</v>
      </c>
    </row>
    <row r="99" spans="1:17">
      <c r="A99" s="5">
        <v>1397</v>
      </c>
      <c r="B99" s="5">
        <v>4</v>
      </c>
      <c r="C99" s="5" t="s">
        <v>343</v>
      </c>
      <c r="D99" s="5" t="s">
        <v>344</v>
      </c>
      <c r="E99" s="5">
        <v>410096</v>
      </c>
      <c r="F99" s="5">
        <v>83</v>
      </c>
      <c r="G99" s="5">
        <v>4020</v>
      </c>
      <c r="H99" s="5">
        <v>1371</v>
      </c>
      <c r="I99" s="5">
        <v>168043</v>
      </c>
      <c r="J99" s="5">
        <v>9462</v>
      </c>
      <c r="K99" s="5">
        <v>220</v>
      </c>
      <c r="L99" s="5">
        <v>0</v>
      </c>
      <c r="M99" s="5">
        <v>0</v>
      </c>
      <c r="N99" s="5">
        <v>0</v>
      </c>
      <c r="O99" s="5">
        <v>0</v>
      </c>
      <c r="P99" s="5">
        <v>217053</v>
      </c>
      <c r="Q99" s="5">
        <v>9844</v>
      </c>
    </row>
    <row r="100" spans="1:17">
      <c r="A100" s="5">
        <v>1397</v>
      </c>
      <c r="B100" s="5">
        <v>4</v>
      </c>
      <c r="C100" s="5" t="s">
        <v>345</v>
      </c>
      <c r="D100" s="5" t="s">
        <v>346</v>
      </c>
      <c r="E100" s="5">
        <v>165841</v>
      </c>
      <c r="F100" s="5">
        <v>0</v>
      </c>
      <c r="G100" s="5">
        <v>2111</v>
      </c>
      <c r="H100" s="5">
        <v>1170</v>
      </c>
      <c r="I100" s="5">
        <v>34704</v>
      </c>
      <c r="J100" s="5">
        <v>2447</v>
      </c>
      <c r="K100" s="5">
        <v>0</v>
      </c>
      <c r="L100" s="5">
        <v>0</v>
      </c>
      <c r="M100" s="5">
        <v>0</v>
      </c>
      <c r="N100" s="5">
        <v>0</v>
      </c>
      <c r="O100" s="5">
        <v>9047</v>
      </c>
      <c r="P100" s="5">
        <v>111121</v>
      </c>
      <c r="Q100" s="5">
        <v>5241</v>
      </c>
    </row>
    <row r="101" spans="1:17">
      <c r="A101" s="5">
        <v>1397</v>
      </c>
      <c r="B101" s="5">
        <v>3</v>
      </c>
      <c r="C101" s="5" t="s">
        <v>347</v>
      </c>
      <c r="D101" s="5" t="s">
        <v>348</v>
      </c>
      <c r="E101" s="5">
        <v>1462213</v>
      </c>
      <c r="F101" s="5">
        <v>127</v>
      </c>
      <c r="G101" s="5">
        <v>24358</v>
      </c>
      <c r="H101" s="5">
        <v>3240</v>
      </c>
      <c r="I101" s="5">
        <v>138965</v>
      </c>
      <c r="J101" s="5">
        <v>19208</v>
      </c>
      <c r="K101" s="5">
        <v>1098</v>
      </c>
      <c r="L101" s="5">
        <v>0</v>
      </c>
      <c r="M101" s="5">
        <v>0</v>
      </c>
      <c r="N101" s="5">
        <v>0</v>
      </c>
      <c r="O101" s="5">
        <v>906</v>
      </c>
      <c r="P101" s="5">
        <v>1225345</v>
      </c>
      <c r="Q101" s="5">
        <v>48965</v>
      </c>
    </row>
    <row r="102" spans="1:17">
      <c r="A102" s="5">
        <v>1397</v>
      </c>
      <c r="B102" s="5">
        <v>4</v>
      </c>
      <c r="C102" s="5" t="s">
        <v>349</v>
      </c>
      <c r="D102" s="5" t="s">
        <v>348</v>
      </c>
      <c r="E102" s="5">
        <v>1462213</v>
      </c>
      <c r="F102" s="5">
        <v>127</v>
      </c>
      <c r="G102" s="5">
        <v>24358</v>
      </c>
      <c r="H102" s="5">
        <v>3240</v>
      </c>
      <c r="I102" s="5">
        <v>138965</v>
      </c>
      <c r="J102" s="5">
        <v>19208</v>
      </c>
      <c r="K102" s="5">
        <v>1098</v>
      </c>
      <c r="L102" s="5">
        <v>0</v>
      </c>
      <c r="M102" s="5">
        <v>0</v>
      </c>
      <c r="N102" s="5">
        <v>0</v>
      </c>
      <c r="O102" s="5">
        <v>906</v>
      </c>
      <c r="P102" s="5">
        <v>1225345</v>
      </c>
      <c r="Q102" s="5">
        <v>48965</v>
      </c>
    </row>
    <row r="103" spans="1:17">
      <c r="A103" s="5">
        <v>1397</v>
      </c>
      <c r="B103" s="5">
        <v>2</v>
      </c>
      <c r="C103" s="5" t="s">
        <v>350</v>
      </c>
      <c r="D103" s="5" t="s">
        <v>351</v>
      </c>
      <c r="E103" s="5">
        <v>20034181</v>
      </c>
      <c r="F103" s="5">
        <v>3333</v>
      </c>
      <c r="G103" s="5">
        <v>523770</v>
      </c>
      <c r="H103" s="5">
        <v>50783</v>
      </c>
      <c r="I103" s="5">
        <v>9855206</v>
      </c>
      <c r="J103" s="5">
        <v>89029</v>
      </c>
      <c r="K103" s="5">
        <v>1289508</v>
      </c>
      <c r="L103" s="5">
        <v>132</v>
      </c>
      <c r="M103" s="5">
        <v>121</v>
      </c>
      <c r="N103" s="5">
        <v>0</v>
      </c>
      <c r="O103" s="5">
        <v>46617</v>
      </c>
      <c r="P103" s="5">
        <v>7666901</v>
      </c>
      <c r="Q103" s="5">
        <v>508781</v>
      </c>
    </row>
    <row r="104" spans="1:17">
      <c r="A104" s="5">
        <v>1397</v>
      </c>
      <c r="B104" s="5">
        <v>3</v>
      </c>
      <c r="C104" s="5" t="s">
        <v>352</v>
      </c>
      <c r="D104" s="5" t="s">
        <v>353</v>
      </c>
      <c r="E104" s="5">
        <v>1792561</v>
      </c>
      <c r="F104" s="5">
        <v>1159</v>
      </c>
      <c r="G104" s="5">
        <v>38082</v>
      </c>
      <c r="H104" s="5">
        <v>5163</v>
      </c>
      <c r="I104" s="5">
        <v>982047</v>
      </c>
      <c r="J104" s="5">
        <v>10481</v>
      </c>
      <c r="K104" s="5">
        <v>25</v>
      </c>
      <c r="L104" s="5">
        <v>0</v>
      </c>
      <c r="M104" s="5">
        <v>0</v>
      </c>
      <c r="N104" s="5">
        <v>0</v>
      </c>
      <c r="O104" s="5">
        <v>3435</v>
      </c>
      <c r="P104" s="5">
        <v>693074</v>
      </c>
      <c r="Q104" s="5">
        <v>59094</v>
      </c>
    </row>
    <row r="105" spans="1:17">
      <c r="A105" s="5">
        <v>1397</v>
      </c>
      <c r="B105" s="5">
        <v>4</v>
      </c>
      <c r="C105" s="5" t="s">
        <v>354</v>
      </c>
      <c r="D105" s="5" t="s">
        <v>353</v>
      </c>
      <c r="E105" s="5">
        <v>1792561</v>
      </c>
      <c r="F105" s="5">
        <v>1159</v>
      </c>
      <c r="G105" s="5">
        <v>38082</v>
      </c>
      <c r="H105" s="5">
        <v>5163</v>
      </c>
      <c r="I105" s="5">
        <v>982047</v>
      </c>
      <c r="J105" s="5">
        <v>10481</v>
      </c>
      <c r="K105" s="5">
        <v>25</v>
      </c>
      <c r="L105" s="5">
        <v>0</v>
      </c>
      <c r="M105" s="5">
        <v>0</v>
      </c>
      <c r="N105" s="5">
        <v>0</v>
      </c>
      <c r="O105" s="5">
        <v>3435</v>
      </c>
      <c r="P105" s="5">
        <v>693074</v>
      </c>
      <c r="Q105" s="5">
        <v>59094</v>
      </c>
    </row>
    <row r="106" spans="1:17">
      <c r="A106" s="5">
        <v>1397</v>
      </c>
      <c r="B106" s="5">
        <v>3</v>
      </c>
      <c r="C106" s="5" t="s">
        <v>355</v>
      </c>
      <c r="D106" s="5" t="s">
        <v>356</v>
      </c>
      <c r="E106" s="5">
        <v>18241620</v>
      </c>
      <c r="F106" s="5">
        <v>2174</v>
      </c>
      <c r="G106" s="5">
        <v>485687</v>
      </c>
      <c r="H106" s="5">
        <v>45620</v>
      </c>
      <c r="I106" s="5">
        <v>8873159</v>
      </c>
      <c r="J106" s="5">
        <v>78548</v>
      </c>
      <c r="K106" s="5">
        <v>1289483</v>
      </c>
      <c r="L106" s="5">
        <v>132</v>
      </c>
      <c r="M106" s="5">
        <v>121</v>
      </c>
      <c r="N106" s="5">
        <v>0</v>
      </c>
      <c r="O106" s="5">
        <v>43182</v>
      </c>
      <c r="P106" s="5">
        <v>6973827</v>
      </c>
      <c r="Q106" s="5">
        <v>449686</v>
      </c>
    </row>
    <row r="107" spans="1:17">
      <c r="A107" s="5">
        <v>1397</v>
      </c>
      <c r="B107" s="5">
        <v>4</v>
      </c>
      <c r="C107" s="5" t="s">
        <v>357</v>
      </c>
      <c r="D107" s="5" t="s">
        <v>358</v>
      </c>
      <c r="E107" s="5">
        <v>188192</v>
      </c>
      <c r="F107" s="5">
        <v>10</v>
      </c>
      <c r="G107" s="5">
        <v>4600</v>
      </c>
      <c r="H107" s="5">
        <v>77</v>
      </c>
      <c r="I107" s="5">
        <v>87374</v>
      </c>
      <c r="J107" s="5">
        <v>2321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87276</v>
      </c>
      <c r="Q107" s="5">
        <v>6534</v>
      </c>
    </row>
    <row r="108" spans="1:17">
      <c r="A108" s="5">
        <v>1397</v>
      </c>
      <c r="B108" s="5">
        <v>4</v>
      </c>
      <c r="C108" s="5" t="s">
        <v>359</v>
      </c>
      <c r="D108" s="5" t="s">
        <v>360</v>
      </c>
      <c r="E108" s="5">
        <v>4107791</v>
      </c>
      <c r="F108" s="5">
        <v>238</v>
      </c>
      <c r="G108" s="5">
        <v>67132</v>
      </c>
      <c r="H108" s="5">
        <v>21119</v>
      </c>
      <c r="I108" s="5">
        <v>2202039</v>
      </c>
      <c r="J108" s="5">
        <v>16634</v>
      </c>
      <c r="K108" s="5">
        <v>5473</v>
      </c>
      <c r="L108" s="5">
        <v>0</v>
      </c>
      <c r="M108" s="5">
        <v>0</v>
      </c>
      <c r="N108" s="5">
        <v>0</v>
      </c>
      <c r="O108" s="5">
        <v>958</v>
      </c>
      <c r="P108" s="5">
        <v>1590447</v>
      </c>
      <c r="Q108" s="5">
        <v>203750</v>
      </c>
    </row>
    <row r="109" spans="1:17">
      <c r="A109" s="5">
        <v>1397</v>
      </c>
      <c r="B109" s="5">
        <v>4</v>
      </c>
      <c r="C109" s="5" t="s">
        <v>361</v>
      </c>
      <c r="D109" s="5" t="s">
        <v>362</v>
      </c>
      <c r="E109" s="5">
        <v>502525</v>
      </c>
      <c r="F109" s="5">
        <v>4</v>
      </c>
      <c r="G109" s="5">
        <v>4906</v>
      </c>
      <c r="H109" s="5">
        <v>792</v>
      </c>
      <c r="I109" s="5">
        <v>233533</v>
      </c>
      <c r="J109" s="5">
        <v>6697</v>
      </c>
      <c r="K109" s="5">
        <v>1617</v>
      </c>
      <c r="L109" s="5">
        <v>0</v>
      </c>
      <c r="M109" s="5">
        <v>0</v>
      </c>
      <c r="N109" s="5">
        <v>0</v>
      </c>
      <c r="O109" s="5">
        <v>0</v>
      </c>
      <c r="P109" s="5">
        <v>237836</v>
      </c>
      <c r="Q109" s="5">
        <v>17141</v>
      </c>
    </row>
    <row r="110" spans="1:17">
      <c r="A110" s="5">
        <v>1397</v>
      </c>
      <c r="B110" s="5">
        <v>4</v>
      </c>
      <c r="C110" s="5" t="s">
        <v>363</v>
      </c>
      <c r="D110" s="5" t="s">
        <v>364</v>
      </c>
      <c r="E110" s="5">
        <v>11809726</v>
      </c>
      <c r="F110" s="5">
        <v>23</v>
      </c>
      <c r="G110" s="5">
        <v>144616</v>
      </c>
      <c r="H110" s="5">
        <v>21452</v>
      </c>
      <c r="I110" s="5">
        <v>6183095</v>
      </c>
      <c r="J110" s="5">
        <v>16894</v>
      </c>
      <c r="K110" s="5">
        <v>900918</v>
      </c>
      <c r="L110" s="5">
        <v>68</v>
      </c>
      <c r="M110" s="5">
        <v>0</v>
      </c>
      <c r="N110" s="5">
        <v>0</v>
      </c>
      <c r="O110" s="5">
        <v>40899</v>
      </c>
      <c r="P110" s="5">
        <v>4370693</v>
      </c>
      <c r="Q110" s="5">
        <v>131069</v>
      </c>
    </row>
    <row r="111" spans="1:17">
      <c r="A111" s="5">
        <v>1397</v>
      </c>
      <c r="B111" s="5">
        <v>4</v>
      </c>
      <c r="C111" s="5" t="s">
        <v>365</v>
      </c>
      <c r="D111" s="5" t="s">
        <v>366</v>
      </c>
      <c r="E111" s="5">
        <v>1021513</v>
      </c>
      <c r="F111" s="5">
        <v>211</v>
      </c>
      <c r="G111" s="5">
        <v>134478</v>
      </c>
      <c r="H111" s="5">
        <v>1315</v>
      </c>
      <c r="I111" s="5">
        <v>97704</v>
      </c>
      <c r="J111" s="5">
        <v>16808</v>
      </c>
      <c r="K111" s="5">
        <v>290994</v>
      </c>
      <c r="L111" s="5">
        <v>0</v>
      </c>
      <c r="M111" s="5">
        <v>0</v>
      </c>
      <c r="N111" s="5">
        <v>0</v>
      </c>
      <c r="O111" s="5">
        <v>593</v>
      </c>
      <c r="P111" s="5">
        <v>409310</v>
      </c>
      <c r="Q111" s="5">
        <v>70101</v>
      </c>
    </row>
    <row r="112" spans="1:17">
      <c r="A112" s="5">
        <v>1397</v>
      </c>
      <c r="B112" s="5">
        <v>4</v>
      </c>
      <c r="C112" s="5" t="s">
        <v>367</v>
      </c>
      <c r="D112" s="5" t="s">
        <v>368</v>
      </c>
      <c r="E112" s="5">
        <v>45402</v>
      </c>
      <c r="F112" s="5">
        <v>0</v>
      </c>
      <c r="G112" s="5">
        <v>2373</v>
      </c>
      <c r="H112" s="5">
        <v>278</v>
      </c>
      <c r="I112" s="5">
        <v>8878</v>
      </c>
      <c r="J112" s="5">
        <v>7485</v>
      </c>
      <c r="K112" s="5">
        <v>0</v>
      </c>
      <c r="L112" s="5">
        <v>0</v>
      </c>
      <c r="M112" s="5">
        <v>0</v>
      </c>
      <c r="N112" s="5">
        <v>0</v>
      </c>
      <c r="O112" s="5">
        <v>3</v>
      </c>
      <c r="P112" s="5">
        <v>23973</v>
      </c>
      <c r="Q112" s="5">
        <v>2412</v>
      </c>
    </row>
    <row r="113" spans="1:17">
      <c r="A113" s="5">
        <v>1397</v>
      </c>
      <c r="B113" s="5">
        <v>4</v>
      </c>
      <c r="C113" s="5" t="s">
        <v>369</v>
      </c>
      <c r="D113" s="5" t="s">
        <v>370</v>
      </c>
      <c r="E113" s="5">
        <v>566470</v>
      </c>
      <c r="F113" s="5">
        <v>1689</v>
      </c>
      <c r="G113" s="5">
        <v>127582</v>
      </c>
      <c r="H113" s="5">
        <v>587</v>
      </c>
      <c r="I113" s="5">
        <v>60537</v>
      </c>
      <c r="J113" s="5">
        <v>11707</v>
      </c>
      <c r="K113" s="5">
        <v>90482</v>
      </c>
      <c r="L113" s="5">
        <v>64</v>
      </c>
      <c r="M113" s="5">
        <v>121</v>
      </c>
      <c r="N113" s="5">
        <v>0</v>
      </c>
      <c r="O113" s="5">
        <v>729</v>
      </c>
      <c r="P113" s="5">
        <v>254292</v>
      </c>
      <c r="Q113" s="5">
        <v>18679</v>
      </c>
    </row>
    <row r="114" spans="1:17">
      <c r="A114" s="5">
        <v>1397</v>
      </c>
      <c r="B114" s="5">
        <v>2</v>
      </c>
      <c r="C114" s="5" t="s">
        <v>371</v>
      </c>
      <c r="D114" s="5" t="s">
        <v>372</v>
      </c>
      <c r="E114" s="5">
        <v>48068341</v>
      </c>
      <c r="F114" s="5">
        <v>4333</v>
      </c>
      <c r="G114" s="5">
        <v>449061</v>
      </c>
      <c r="H114" s="5">
        <v>20926</v>
      </c>
      <c r="I114" s="5">
        <v>18976940</v>
      </c>
      <c r="J114" s="5">
        <v>71763</v>
      </c>
      <c r="K114" s="5">
        <v>57439</v>
      </c>
      <c r="L114" s="5">
        <v>432621</v>
      </c>
      <c r="M114" s="5">
        <v>4828</v>
      </c>
      <c r="N114" s="5">
        <v>0</v>
      </c>
      <c r="O114" s="5">
        <v>507373</v>
      </c>
      <c r="P114" s="5">
        <v>25365408</v>
      </c>
      <c r="Q114" s="5">
        <v>2177648</v>
      </c>
    </row>
    <row r="115" spans="1:17">
      <c r="A115" s="5">
        <v>1397</v>
      </c>
      <c r="B115" s="5">
        <v>3</v>
      </c>
      <c r="C115" s="5" t="s">
        <v>373</v>
      </c>
      <c r="D115" s="5" t="s">
        <v>374</v>
      </c>
      <c r="E115" s="5">
        <v>40251538</v>
      </c>
      <c r="F115" s="5">
        <v>3230</v>
      </c>
      <c r="G115" s="5">
        <v>285919</v>
      </c>
      <c r="H115" s="5">
        <v>13385</v>
      </c>
      <c r="I115" s="5">
        <v>18128475</v>
      </c>
      <c r="J115" s="5">
        <v>54287</v>
      </c>
      <c r="K115" s="5">
        <v>0</v>
      </c>
      <c r="L115" s="5">
        <v>421751</v>
      </c>
      <c r="M115" s="5">
        <v>3436</v>
      </c>
      <c r="N115" s="5">
        <v>0</v>
      </c>
      <c r="O115" s="5">
        <v>500313</v>
      </c>
      <c r="P115" s="5">
        <v>18777727</v>
      </c>
      <c r="Q115" s="5">
        <v>2063014</v>
      </c>
    </row>
    <row r="116" spans="1:17">
      <c r="A116" s="5">
        <v>1397</v>
      </c>
      <c r="B116" s="5">
        <v>4</v>
      </c>
      <c r="C116" s="5" t="s">
        <v>375</v>
      </c>
      <c r="D116" s="5" t="s">
        <v>374</v>
      </c>
      <c r="E116" s="5">
        <v>40251538</v>
      </c>
      <c r="F116" s="5">
        <v>3230</v>
      </c>
      <c r="G116" s="5">
        <v>285919</v>
      </c>
      <c r="H116" s="5">
        <v>13385</v>
      </c>
      <c r="I116" s="5">
        <v>18128475</v>
      </c>
      <c r="J116" s="5">
        <v>54287</v>
      </c>
      <c r="K116" s="5">
        <v>0</v>
      </c>
      <c r="L116" s="5">
        <v>421751</v>
      </c>
      <c r="M116" s="5">
        <v>3436</v>
      </c>
      <c r="N116" s="5">
        <v>0</v>
      </c>
      <c r="O116" s="5">
        <v>500313</v>
      </c>
      <c r="P116" s="5">
        <v>18777727</v>
      </c>
      <c r="Q116" s="5">
        <v>2063014</v>
      </c>
    </row>
    <row r="117" spans="1:17">
      <c r="A117" s="5">
        <v>1397</v>
      </c>
      <c r="B117" s="5">
        <v>3</v>
      </c>
      <c r="C117" s="5" t="s">
        <v>376</v>
      </c>
      <c r="D117" s="5" t="s">
        <v>377</v>
      </c>
      <c r="E117" s="5">
        <v>7319947</v>
      </c>
      <c r="F117" s="5">
        <v>1103</v>
      </c>
      <c r="G117" s="5">
        <v>150743</v>
      </c>
      <c r="H117" s="5">
        <v>6588</v>
      </c>
      <c r="I117" s="5">
        <v>790505</v>
      </c>
      <c r="J117" s="5">
        <v>14559</v>
      </c>
      <c r="K117" s="5">
        <v>54900</v>
      </c>
      <c r="L117" s="5">
        <v>10871</v>
      </c>
      <c r="M117" s="5">
        <v>1392</v>
      </c>
      <c r="N117" s="5">
        <v>0</v>
      </c>
      <c r="O117" s="5">
        <v>380</v>
      </c>
      <c r="P117" s="5">
        <v>6192566</v>
      </c>
      <c r="Q117" s="5">
        <v>96341</v>
      </c>
    </row>
    <row r="118" spans="1:17">
      <c r="A118" s="5">
        <v>1397</v>
      </c>
      <c r="B118" s="5">
        <v>4</v>
      </c>
      <c r="C118" s="5" t="s">
        <v>378</v>
      </c>
      <c r="D118" s="5" t="s">
        <v>377</v>
      </c>
      <c r="E118" s="5">
        <v>7319947</v>
      </c>
      <c r="F118" s="5">
        <v>1103</v>
      </c>
      <c r="G118" s="5">
        <v>150743</v>
      </c>
      <c r="H118" s="5">
        <v>6588</v>
      </c>
      <c r="I118" s="5">
        <v>790505</v>
      </c>
      <c r="J118" s="5">
        <v>14559</v>
      </c>
      <c r="K118" s="5">
        <v>54900</v>
      </c>
      <c r="L118" s="5">
        <v>10871</v>
      </c>
      <c r="M118" s="5">
        <v>1392</v>
      </c>
      <c r="N118" s="5">
        <v>0</v>
      </c>
      <c r="O118" s="5">
        <v>380</v>
      </c>
      <c r="P118" s="5">
        <v>6192566</v>
      </c>
      <c r="Q118" s="5">
        <v>96341</v>
      </c>
    </row>
    <row r="119" spans="1:17">
      <c r="A119" s="5">
        <v>1397</v>
      </c>
      <c r="B119" s="5">
        <v>3</v>
      </c>
      <c r="C119" s="5" t="s">
        <v>379</v>
      </c>
      <c r="D119" s="5" t="s">
        <v>380</v>
      </c>
      <c r="E119" s="5">
        <v>496856</v>
      </c>
      <c r="F119" s="5">
        <v>0</v>
      </c>
      <c r="G119" s="5">
        <v>12398</v>
      </c>
      <c r="H119" s="5">
        <v>953</v>
      </c>
      <c r="I119" s="5">
        <v>57961</v>
      </c>
      <c r="J119" s="5">
        <v>2918</v>
      </c>
      <c r="K119" s="5">
        <v>2539</v>
      </c>
      <c r="L119" s="5">
        <v>0</v>
      </c>
      <c r="M119" s="5">
        <v>0</v>
      </c>
      <c r="N119" s="5">
        <v>0</v>
      </c>
      <c r="O119" s="5">
        <v>6680</v>
      </c>
      <c r="P119" s="5">
        <v>395114</v>
      </c>
      <c r="Q119" s="5">
        <v>18293</v>
      </c>
    </row>
    <row r="120" spans="1:17">
      <c r="A120" s="5">
        <v>1397</v>
      </c>
      <c r="B120" s="5">
        <v>4</v>
      </c>
      <c r="C120" s="5" t="s">
        <v>381</v>
      </c>
      <c r="D120" s="5" t="s">
        <v>382</v>
      </c>
      <c r="E120" s="5">
        <v>477855</v>
      </c>
      <c r="F120" s="5">
        <v>0</v>
      </c>
      <c r="G120" s="5">
        <v>12141</v>
      </c>
      <c r="H120" s="5">
        <v>843</v>
      </c>
      <c r="I120" s="5">
        <v>54412</v>
      </c>
      <c r="J120" s="5">
        <v>2670</v>
      </c>
      <c r="K120" s="5">
        <v>2539</v>
      </c>
      <c r="L120" s="5">
        <v>0</v>
      </c>
      <c r="M120" s="5">
        <v>0</v>
      </c>
      <c r="N120" s="5">
        <v>0</v>
      </c>
      <c r="O120" s="5">
        <v>6680</v>
      </c>
      <c r="P120" s="5">
        <v>380765</v>
      </c>
      <c r="Q120" s="5">
        <v>17807</v>
      </c>
    </row>
    <row r="121" spans="1:17">
      <c r="A121" s="5">
        <v>1397</v>
      </c>
      <c r="B121" s="5">
        <v>4</v>
      </c>
      <c r="C121" s="5" t="s">
        <v>383</v>
      </c>
      <c r="D121" s="5" t="s">
        <v>384</v>
      </c>
      <c r="E121" s="5">
        <v>19001</v>
      </c>
      <c r="F121" s="5">
        <v>0</v>
      </c>
      <c r="G121" s="5">
        <v>258</v>
      </c>
      <c r="H121" s="5">
        <v>111</v>
      </c>
      <c r="I121" s="5">
        <v>3549</v>
      </c>
      <c r="J121" s="5">
        <v>248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14350</v>
      </c>
      <c r="Q121" s="5">
        <v>486</v>
      </c>
    </row>
    <row r="122" spans="1:17">
      <c r="A122" s="5">
        <v>1397</v>
      </c>
      <c r="B122" s="5">
        <v>2</v>
      </c>
      <c r="C122" s="5" t="s">
        <v>385</v>
      </c>
      <c r="D122" s="5" t="s">
        <v>386</v>
      </c>
      <c r="E122" s="5">
        <v>1184499</v>
      </c>
      <c r="F122" s="5">
        <v>2312</v>
      </c>
      <c r="G122" s="5">
        <v>61400</v>
      </c>
      <c r="H122" s="5">
        <v>48064</v>
      </c>
      <c r="I122" s="5">
        <v>194709</v>
      </c>
      <c r="J122" s="5">
        <v>34379</v>
      </c>
      <c r="K122" s="5">
        <v>21</v>
      </c>
      <c r="L122" s="5">
        <v>0</v>
      </c>
      <c r="M122" s="5">
        <v>0</v>
      </c>
      <c r="N122" s="5">
        <v>0</v>
      </c>
      <c r="O122" s="5">
        <v>12080</v>
      </c>
      <c r="P122" s="5">
        <v>776149</v>
      </c>
      <c r="Q122" s="5">
        <v>55385</v>
      </c>
    </row>
    <row r="123" spans="1:17">
      <c r="A123" s="5">
        <v>1397</v>
      </c>
      <c r="B123" s="5">
        <v>3</v>
      </c>
      <c r="C123" s="5" t="s">
        <v>387</v>
      </c>
      <c r="D123" s="5" t="s">
        <v>388</v>
      </c>
      <c r="E123" s="5">
        <v>577091</v>
      </c>
      <c r="F123" s="5">
        <v>816</v>
      </c>
      <c r="G123" s="5">
        <v>40724</v>
      </c>
      <c r="H123" s="5">
        <v>38544</v>
      </c>
      <c r="I123" s="5">
        <v>103461</v>
      </c>
      <c r="J123" s="5">
        <v>16522</v>
      </c>
      <c r="K123" s="5">
        <v>0</v>
      </c>
      <c r="L123" s="5">
        <v>0</v>
      </c>
      <c r="M123" s="5">
        <v>0</v>
      </c>
      <c r="N123" s="5">
        <v>0</v>
      </c>
      <c r="O123" s="5">
        <v>11112</v>
      </c>
      <c r="P123" s="5">
        <v>344686</v>
      </c>
      <c r="Q123" s="5">
        <v>21225</v>
      </c>
    </row>
    <row r="124" spans="1:17">
      <c r="A124" s="5">
        <v>1397</v>
      </c>
      <c r="B124" s="5">
        <v>4</v>
      </c>
      <c r="C124" s="5" t="s">
        <v>389</v>
      </c>
      <c r="D124" s="5" t="s">
        <v>390</v>
      </c>
      <c r="E124" s="5">
        <v>346490</v>
      </c>
      <c r="F124" s="5">
        <v>252</v>
      </c>
      <c r="G124" s="5">
        <v>32984</v>
      </c>
      <c r="H124" s="5">
        <v>32619</v>
      </c>
      <c r="I124" s="5">
        <v>47376</v>
      </c>
      <c r="J124" s="5">
        <v>13128</v>
      </c>
      <c r="K124" s="5">
        <v>0</v>
      </c>
      <c r="L124" s="5">
        <v>0</v>
      </c>
      <c r="M124" s="5">
        <v>0</v>
      </c>
      <c r="N124" s="5">
        <v>0</v>
      </c>
      <c r="O124" s="5">
        <v>11097</v>
      </c>
      <c r="P124" s="5">
        <v>197304</v>
      </c>
      <c r="Q124" s="5">
        <v>11730</v>
      </c>
    </row>
    <row r="125" spans="1:17">
      <c r="A125" s="5">
        <v>1397</v>
      </c>
      <c r="B125" s="5">
        <v>4</v>
      </c>
      <c r="C125" s="5" t="s">
        <v>391</v>
      </c>
      <c r="D125" s="5" t="s">
        <v>392</v>
      </c>
      <c r="E125" s="5">
        <v>230329</v>
      </c>
      <c r="F125" s="5">
        <v>564</v>
      </c>
      <c r="G125" s="5">
        <v>7740</v>
      </c>
      <c r="H125" s="5">
        <v>5912</v>
      </c>
      <c r="I125" s="5">
        <v>56085</v>
      </c>
      <c r="J125" s="5">
        <v>3338</v>
      </c>
      <c r="K125" s="5">
        <v>0</v>
      </c>
      <c r="L125" s="5">
        <v>0</v>
      </c>
      <c r="M125" s="5">
        <v>0</v>
      </c>
      <c r="N125" s="5">
        <v>0</v>
      </c>
      <c r="O125" s="5">
        <v>15</v>
      </c>
      <c r="P125" s="5">
        <v>147264</v>
      </c>
      <c r="Q125" s="5">
        <v>9412</v>
      </c>
    </row>
    <row r="126" spans="1:17">
      <c r="A126" s="5">
        <v>1397</v>
      </c>
      <c r="B126" s="5">
        <v>4</v>
      </c>
      <c r="C126" s="5" t="s">
        <v>393</v>
      </c>
      <c r="D126" s="5" t="s">
        <v>394</v>
      </c>
      <c r="E126" s="5">
        <v>273</v>
      </c>
      <c r="F126" s="5">
        <v>0</v>
      </c>
      <c r="G126" s="5">
        <v>0</v>
      </c>
      <c r="H126" s="5">
        <v>14</v>
      </c>
      <c r="I126" s="5">
        <v>0</v>
      </c>
      <c r="J126" s="5">
        <v>56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119</v>
      </c>
      <c r="Q126" s="5">
        <v>84</v>
      </c>
    </row>
    <row r="127" spans="1:17">
      <c r="A127" s="5">
        <v>1397</v>
      </c>
      <c r="B127" s="5">
        <v>3</v>
      </c>
      <c r="C127" s="5" t="s">
        <v>395</v>
      </c>
      <c r="D127" s="5" t="s">
        <v>396</v>
      </c>
      <c r="E127" s="5">
        <v>607408</v>
      </c>
      <c r="F127" s="5">
        <v>1496</v>
      </c>
      <c r="G127" s="5">
        <v>20676</v>
      </c>
      <c r="H127" s="5">
        <v>9520</v>
      </c>
      <c r="I127" s="5">
        <v>91248</v>
      </c>
      <c r="J127" s="5">
        <v>17857</v>
      </c>
      <c r="K127" s="5">
        <v>21</v>
      </c>
      <c r="L127" s="5">
        <v>0</v>
      </c>
      <c r="M127" s="5">
        <v>0</v>
      </c>
      <c r="N127" s="5">
        <v>0</v>
      </c>
      <c r="O127" s="5">
        <v>967</v>
      </c>
      <c r="P127" s="5">
        <v>431463</v>
      </c>
      <c r="Q127" s="5">
        <v>34160</v>
      </c>
    </row>
    <row r="128" spans="1:17">
      <c r="A128" s="5">
        <v>1397</v>
      </c>
      <c r="B128" s="5">
        <v>4</v>
      </c>
      <c r="C128" s="5" t="s">
        <v>397</v>
      </c>
      <c r="D128" s="5" t="s">
        <v>398</v>
      </c>
      <c r="E128" s="5">
        <v>9350</v>
      </c>
      <c r="F128" s="5">
        <v>0</v>
      </c>
      <c r="G128" s="5">
        <v>1473</v>
      </c>
      <c r="H128" s="5">
        <v>14</v>
      </c>
      <c r="I128" s="5">
        <v>435</v>
      </c>
      <c r="J128" s="5">
        <v>236</v>
      </c>
      <c r="K128" s="5">
        <v>0</v>
      </c>
      <c r="L128" s="5">
        <v>0</v>
      </c>
      <c r="M128" s="5">
        <v>0</v>
      </c>
      <c r="N128" s="5">
        <v>0</v>
      </c>
      <c r="O128" s="5">
        <v>66</v>
      </c>
      <c r="P128" s="5">
        <v>6499</v>
      </c>
      <c r="Q128" s="5">
        <v>628</v>
      </c>
    </row>
    <row r="129" spans="1:17">
      <c r="A129" s="5">
        <v>1397</v>
      </c>
      <c r="B129" s="5">
        <v>4</v>
      </c>
      <c r="C129" s="5" t="s">
        <v>399</v>
      </c>
      <c r="D129" s="5" t="s">
        <v>400</v>
      </c>
      <c r="E129" s="5">
        <v>101502</v>
      </c>
      <c r="F129" s="5">
        <v>0</v>
      </c>
      <c r="G129" s="5">
        <v>6291</v>
      </c>
      <c r="H129" s="5">
        <v>851</v>
      </c>
      <c r="I129" s="5">
        <v>12082</v>
      </c>
      <c r="J129" s="5">
        <v>1536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72887</v>
      </c>
      <c r="Q129" s="5">
        <v>7854</v>
      </c>
    </row>
    <row r="130" spans="1:17">
      <c r="A130" s="5">
        <v>1397</v>
      </c>
      <c r="B130" s="5">
        <v>4</v>
      </c>
      <c r="C130" s="5" t="s">
        <v>401</v>
      </c>
      <c r="D130" s="5" t="s">
        <v>402</v>
      </c>
      <c r="E130" s="5">
        <v>41170</v>
      </c>
      <c r="F130" s="5">
        <v>965</v>
      </c>
      <c r="G130" s="5">
        <v>2455</v>
      </c>
      <c r="H130" s="5">
        <v>5652</v>
      </c>
      <c r="I130" s="5">
        <v>4905</v>
      </c>
      <c r="J130" s="5">
        <v>2292</v>
      </c>
      <c r="K130" s="5">
        <v>0</v>
      </c>
      <c r="L130" s="5">
        <v>0</v>
      </c>
      <c r="M130" s="5">
        <v>0</v>
      </c>
      <c r="N130" s="5">
        <v>0</v>
      </c>
      <c r="O130" s="5">
        <v>172</v>
      </c>
      <c r="P130" s="5">
        <v>21615</v>
      </c>
      <c r="Q130" s="5">
        <v>3113</v>
      </c>
    </row>
    <row r="131" spans="1:17">
      <c r="A131" s="5">
        <v>1397</v>
      </c>
      <c r="B131" s="5">
        <v>4</v>
      </c>
      <c r="C131" s="5" t="s">
        <v>403</v>
      </c>
      <c r="D131" s="5" t="s">
        <v>404</v>
      </c>
      <c r="E131" s="5">
        <v>455386</v>
      </c>
      <c r="F131" s="5">
        <v>531</v>
      </c>
      <c r="G131" s="5">
        <v>10458</v>
      </c>
      <c r="H131" s="5">
        <v>3003</v>
      </c>
      <c r="I131" s="5">
        <v>73826</v>
      </c>
      <c r="J131" s="5">
        <v>13793</v>
      </c>
      <c r="K131" s="5">
        <v>21</v>
      </c>
      <c r="L131" s="5">
        <v>0</v>
      </c>
      <c r="M131" s="5">
        <v>0</v>
      </c>
      <c r="N131" s="5">
        <v>0</v>
      </c>
      <c r="O131" s="5">
        <v>729</v>
      </c>
      <c r="P131" s="5">
        <v>330462</v>
      </c>
      <c r="Q131" s="5">
        <v>22564</v>
      </c>
    </row>
    <row r="132" spans="1:17">
      <c r="A132" s="5">
        <v>1397</v>
      </c>
      <c r="B132" s="5">
        <v>2</v>
      </c>
      <c r="C132" s="5" t="s">
        <v>405</v>
      </c>
      <c r="D132" s="5" t="s">
        <v>406</v>
      </c>
      <c r="E132" s="5">
        <v>156257</v>
      </c>
      <c r="F132" s="5">
        <v>45</v>
      </c>
      <c r="G132" s="5">
        <v>4688</v>
      </c>
      <c r="H132" s="5">
        <v>1382</v>
      </c>
      <c r="I132" s="5">
        <v>21693</v>
      </c>
      <c r="J132" s="5">
        <v>5075</v>
      </c>
      <c r="K132" s="5">
        <v>18</v>
      </c>
      <c r="L132" s="5">
        <v>0</v>
      </c>
      <c r="M132" s="5">
        <v>0</v>
      </c>
      <c r="N132" s="5">
        <v>0</v>
      </c>
      <c r="O132" s="5">
        <v>61</v>
      </c>
      <c r="P132" s="5">
        <v>100671</v>
      </c>
      <c r="Q132" s="5">
        <v>22625</v>
      </c>
    </row>
    <row r="133" spans="1:17">
      <c r="A133" s="5">
        <v>1397</v>
      </c>
      <c r="B133" s="5">
        <v>3</v>
      </c>
      <c r="C133" s="5" t="s">
        <v>407</v>
      </c>
      <c r="D133" s="5" t="s">
        <v>408</v>
      </c>
      <c r="E133" s="5">
        <v>15688</v>
      </c>
      <c r="F133" s="5">
        <v>0</v>
      </c>
      <c r="G133" s="5">
        <v>61</v>
      </c>
      <c r="H133" s="5">
        <v>242</v>
      </c>
      <c r="I133" s="5">
        <v>3483</v>
      </c>
      <c r="J133" s="5">
        <v>6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8882</v>
      </c>
      <c r="Q133" s="5">
        <v>3014</v>
      </c>
    </row>
    <row r="134" spans="1:17">
      <c r="A134" s="5">
        <v>1397</v>
      </c>
      <c r="B134" s="5">
        <v>4</v>
      </c>
      <c r="C134" s="5" t="s">
        <v>409</v>
      </c>
      <c r="D134" s="5" t="s">
        <v>408</v>
      </c>
      <c r="E134" s="5">
        <v>15688</v>
      </c>
      <c r="F134" s="5">
        <v>0</v>
      </c>
      <c r="G134" s="5">
        <v>61</v>
      </c>
      <c r="H134" s="5">
        <v>242</v>
      </c>
      <c r="I134" s="5">
        <v>3483</v>
      </c>
      <c r="J134" s="5">
        <v>6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8882</v>
      </c>
      <c r="Q134" s="5">
        <v>3014</v>
      </c>
    </row>
    <row r="135" spans="1:17">
      <c r="A135" s="5">
        <v>1397</v>
      </c>
      <c r="B135" s="5">
        <v>3</v>
      </c>
      <c r="C135" s="5" t="s">
        <v>410</v>
      </c>
      <c r="D135" s="5" t="s">
        <v>411</v>
      </c>
      <c r="E135" s="5">
        <v>28808</v>
      </c>
      <c r="F135" s="5">
        <v>0</v>
      </c>
      <c r="G135" s="5">
        <v>405</v>
      </c>
      <c r="H135" s="5">
        <v>151</v>
      </c>
      <c r="I135" s="5">
        <v>2838</v>
      </c>
      <c r="J135" s="5">
        <v>450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21602</v>
      </c>
      <c r="Q135" s="5">
        <v>3362</v>
      </c>
    </row>
    <row r="136" spans="1:17">
      <c r="A136" s="5">
        <v>1397</v>
      </c>
      <c r="B136" s="5">
        <v>4</v>
      </c>
      <c r="C136" s="5" t="s">
        <v>412</v>
      </c>
      <c r="D136" s="5" t="s">
        <v>411</v>
      </c>
      <c r="E136" s="5">
        <v>28808</v>
      </c>
      <c r="F136" s="5">
        <v>0</v>
      </c>
      <c r="G136" s="5">
        <v>405</v>
      </c>
      <c r="H136" s="5">
        <v>151</v>
      </c>
      <c r="I136" s="5">
        <v>2838</v>
      </c>
      <c r="J136" s="5">
        <v>450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21602</v>
      </c>
      <c r="Q136" s="5">
        <v>3362</v>
      </c>
    </row>
    <row r="137" spans="1:17">
      <c r="A137" s="5">
        <v>1397</v>
      </c>
      <c r="B137" s="5">
        <v>3</v>
      </c>
      <c r="C137" s="5" t="s">
        <v>413</v>
      </c>
      <c r="D137" s="5" t="s">
        <v>414</v>
      </c>
      <c r="E137" s="5">
        <v>40089</v>
      </c>
      <c r="F137" s="5">
        <v>0</v>
      </c>
      <c r="G137" s="5">
        <v>1332</v>
      </c>
      <c r="H137" s="5">
        <v>872</v>
      </c>
      <c r="I137" s="5">
        <v>7331</v>
      </c>
      <c r="J137" s="5">
        <v>1382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25702</v>
      </c>
      <c r="Q137" s="5">
        <v>3471</v>
      </c>
    </row>
    <row r="138" spans="1:17">
      <c r="A138" s="5">
        <v>1397</v>
      </c>
      <c r="B138" s="5">
        <v>4</v>
      </c>
      <c r="C138" s="5" t="s">
        <v>415</v>
      </c>
      <c r="D138" s="5" t="s">
        <v>414</v>
      </c>
      <c r="E138" s="5">
        <v>40089</v>
      </c>
      <c r="F138" s="5">
        <v>0</v>
      </c>
      <c r="G138" s="5">
        <v>1332</v>
      </c>
      <c r="H138" s="5">
        <v>872</v>
      </c>
      <c r="I138" s="5">
        <v>7331</v>
      </c>
      <c r="J138" s="5">
        <v>1382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25702</v>
      </c>
      <c r="Q138" s="5">
        <v>3471</v>
      </c>
    </row>
    <row r="139" spans="1:17">
      <c r="A139" s="5">
        <v>1397</v>
      </c>
      <c r="B139" s="5">
        <v>3</v>
      </c>
      <c r="C139" s="5" t="s">
        <v>416</v>
      </c>
      <c r="D139" s="5" t="s">
        <v>417</v>
      </c>
      <c r="E139" s="5">
        <v>36196</v>
      </c>
      <c r="F139" s="5">
        <v>16</v>
      </c>
      <c r="G139" s="5">
        <v>1434</v>
      </c>
      <c r="H139" s="5">
        <v>20</v>
      </c>
      <c r="I139" s="5">
        <v>2191</v>
      </c>
      <c r="J139" s="5">
        <v>1374</v>
      </c>
      <c r="K139" s="5">
        <v>18</v>
      </c>
      <c r="L139" s="5">
        <v>0</v>
      </c>
      <c r="M139" s="5">
        <v>0</v>
      </c>
      <c r="N139" s="5">
        <v>0</v>
      </c>
      <c r="O139" s="5">
        <v>47</v>
      </c>
      <c r="P139" s="5">
        <v>23258</v>
      </c>
      <c r="Q139" s="5">
        <v>7838</v>
      </c>
    </row>
    <row r="140" spans="1:17">
      <c r="A140" s="5">
        <v>1397</v>
      </c>
      <c r="B140" s="5">
        <v>4</v>
      </c>
      <c r="C140" s="5" t="s">
        <v>418</v>
      </c>
      <c r="D140" s="5" t="s">
        <v>417</v>
      </c>
      <c r="E140" s="5">
        <v>36196</v>
      </c>
      <c r="F140" s="5">
        <v>16</v>
      </c>
      <c r="G140" s="5">
        <v>1434</v>
      </c>
      <c r="H140" s="5">
        <v>20</v>
      </c>
      <c r="I140" s="5">
        <v>2191</v>
      </c>
      <c r="J140" s="5">
        <v>1374</v>
      </c>
      <c r="K140" s="5">
        <v>18</v>
      </c>
      <c r="L140" s="5">
        <v>0</v>
      </c>
      <c r="M140" s="5">
        <v>0</v>
      </c>
      <c r="N140" s="5">
        <v>0</v>
      </c>
      <c r="O140" s="5">
        <v>47</v>
      </c>
      <c r="P140" s="5">
        <v>23258</v>
      </c>
      <c r="Q140" s="5">
        <v>7838</v>
      </c>
    </row>
    <row r="141" spans="1:17">
      <c r="A141" s="5">
        <v>1397</v>
      </c>
      <c r="B141" s="5">
        <v>3</v>
      </c>
      <c r="C141" s="5" t="s">
        <v>419</v>
      </c>
      <c r="D141" s="5" t="s">
        <v>420</v>
      </c>
      <c r="E141" s="5">
        <v>25451</v>
      </c>
      <c r="F141" s="5">
        <v>29</v>
      </c>
      <c r="G141" s="5">
        <v>1157</v>
      </c>
      <c r="H141" s="5">
        <v>96</v>
      </c>
      <c r="I141" s="5">
        <v>4017</v>
      </c>
      <c r="J141" s="5">
        <v>1715</v>
      </c>
      <c r="K141" s="5">
        <v>0</v>
      </c>
      <c r="L141" s="5">
        <v>0</v>
      </c>
      <c r="M141" s="5">
        <v>0</v>
      </c>
      <c r="N141" s="5">
        <v>0</v>
      </c>
      <c r="O141" s="5">
        <v>10</v>
      </c>
      <c r="P141" s="5">
        <v>14596</v>
      </c>
      <c r="Q141" s="5">
        <v>3831</v>
      </c>
    </row>
    <row r="142" spans="1:17">
      <c r="A142" s="5">
        <v>1397</v>
      </c>
      <c r="B142" s="5">
        <v>4</v>
      </c>
      <c r="C142" s="5" t="s">
        <v>421</v>
      </c>
      <c r="D142" s="5" t="s">
        <v>422</v>
      </c>
      <c r="E142" s="5">
        <v>23607</v>
      </c>
      <c r="F142" s="5">
        <v>29</v>
      </c>
      <c r="G142" s="5">
        <v>1157</v>
      </c>
      <c r="H142" s="5">
        <v>96</v>
      </c>
      <c r="I142" s="5">
        <v>3546</v>
      </c>
      <c r="J142" s="5">
        <v>1715</v>
      </c>
      <c r="K142" s="5">
        <v>0</v>
      </c>
      <c r="L142" s="5">
        <v>0</v>
      </c>
      <c r="M142" s="5">
        <v>0</v>
      </c>
      <c r="N142" s="5">
        <v>0</v>
      </c>
      <c r="O142" s="5">
        <v>10</v>
      </c>
      <c r="P142" s="5">
        <v>13381</v>
      </c>
      <c r="Q142" s="5">
        <v>3673</v>
      </c>
    </row>
    <row r="143" spans="1:17">
      <c r="A143" s="5">
        <v>1397</v>
      </c>
      <c r="B143" s="5">
        <v>4</v>
      </c>
      <c r="C143" s="5" t="s">
        <v>423</v>
      </c>
      <c r="D143" s="5" t="s">
        <v>424</v>
      </c>
      <c r="E143" s="5">
        <v>1844</v>
      </c>
      <c r="F143" s="5">
        <v>0</v>
      </c>
      <c r="G143" s="5">
        <v>0</v>
      </c>
      <c r="H143" s="5">
        <v>0</v>
      </c>
      <c r="I143" s="5">
        <v>471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1214</v>
      </c>
      <c r="Q143" s="5">
        <v>159</v>
      </c>
    </row>
    <row r="144" spans="1:17">
      <c r="A144" s="5">
        <v>1397</v>
      </c>
      <c r="B144" s="5">
        <v>3</v>
      </c>
      <c r="C144" s="5" t="s">
        <v>425</v>
      </c>
      <c r="D144" s="5" t="s">
        <v>426</v>
      </c>
      <c r="E144" s="5">
        <v>1827</v>
      </c>
      <c r="F144" s="5">
        <v>0</v>
      </c>
      <c r="G144" s="5">
        <v>1</v>
      </c>
      <c r="H144" s="5">
        <v>0</v>
      </c>
      <c r="I144" s="5">
        <v>268</v>
      </c>
      <c r="J144" s="5">
        <v>122</v>
      </c>
      <c r="K144" s="5">
        <v>0</v>
      </c>
      <c r="L144" s="5">
        <v>0</v>
      </c>
      <c r="M144" s="5">
        <v>0</v>
      </c>
      <c r="N144" s="5">
        <v>0</v>
      </c>
      <c r="O144" s="5">
        <v>4</v>
      </c>
      <c r="P144" s="5">
        <v>1352</v>
      </c>
      <c r="Q144" s="5">
        <v>80</v>
      </c>
    </row>
    <row r="145" spans="1:17">
      <c r="A145" s="5">
        <v>1397</v>
      </c>
      <c r="B145" s="5">
        <v>4</v>
      </c>
      <c r="C145" s="5" t="s">
        <v>427</v>
      </c>
      <c r="D145" s="5" t="s">
        <v>426</v>
      </c>
      <c r="E145" s="5">
        <v>1827</v>
      </c>
      <c r="F145" s="5">
        <v>0</v>
      </c>
      <c r="G145" s="5">
        <v>1</v>
      </c>
      <c r="H145" s="5">
        <v>0</v>
      </c>
      <c r="I145" s="5">
        <v>268</v>
      </c>
      <c r="J145" s="5">
        <v>122</v>
      </c>
      <c r="K145" s="5">
        <v>0</v>
      </c>
      <c r="L145" s="5">
        <v>0</v>
      </c>
      <c r="M145" s="5">
        <v>0</v>
      </c>
      <c r="N145" s="5">
        <v>0</v>
      </c>
      <c r="O145" s="5">
        <v>4</v>
      </c>
      <c r="P145" s="5">
        <v>1352</v>
      </c>
      <c r="Q145" s="5">
        <v>80</v>
      </c>
    </row>
    <row r="146" spans="1:17">
      <c r="A146" s="5">
        <v>1397</v>
      </c>
      <c r="B146" s="5">
        <v>7</v>
      </c>
      <c r="C146" s="5" t="s">
        <v>428</v>
      </c>
      <c r="D146" s="5" t="s">
        <v>429</v>
      </c>
      <c r="E146" s="5">
        <v>8198</v>
      </c>
      <c r="F146" s="5">
        <v>0</v>
      </c>
      <c r="G146" s="5">
        <v>299</v>
      </c>
      <c r="H146" s="5">
        <v>0</v>
      </c>
      <c r="I146" s="5">
        <v>1566</v>
      </c>
      <c r="J146" s="5">
        <v>27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5279</v>
      </c>
      <c r="Q146" s="5">
        <v>1028</v>
      </c>
    </row>
    <row r="147" spans="1:17">
      <c r="A147" s="5">
        <v>1397</v>
      </c>
      <c r="B147" s="5">
        <v>9</v>
      </c>
      <c r="C147" s="5" t="s">
        <v>430</v>
      </c>
      <c r="D147" s="5" t="s">
        <v>429</v>
      </c>
      <c r="E147" s="5">
        <v>8198</v>
      </c>
      <c r="F147" s="5">
        <v>0</v>
      </c>
      <c r="G147" s="5">
        <v>299</v>
      </c>
      <c r="H147" s="5">
        <v>0</v>
      </c>
      <c r="I147" s="5">
        <v>1566</v>
      </c>
      <c r="J147" s="5">
        <v>27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5279</v>
      </c>
      <c r="Q147" s="5">
        <v>1028</v>
      </c>
    </row>
    <row r="148" spans="1:17">
      <c r="A148" s="5">
        <v>1397</v>
      </c>
      <c r="B148" s="5">
        <v>2</v>
      </c>
      <c r="C148" s="5" t="s">
        <v>431</v>
      </c>
      <c r="D148" s="5" t="s">
        <v>432</v>
      </c>
      <c r="E148" s="5">
        <v>989369</v>
      </c>
      <c r="F148" s="5">
        <v>137</v>
      </c>
      <c r="G148" s="5">
        <v>26469</v>
      </c>
      <c r="H148" s="5">
        <v>5082</v>
      </c>
      <c r="I148" s="5">
        <v>197865</v>
      </c>
      <c r="J148" s="5">
        <v>24659</v>
      </c>
      <c r="K148" s="5">
        <v>0</v>
      </c>
      <c r="L148" s="5">
        <v>0</v>
      </c>
      <c r="M148" s="5">
        <v>0</v>
      </c>
      <c r="N148" s="5">
        <v>0</v>
      </c>
      <c r="O148" s="5">
        <v>1651</v>
      </c>
      <c r="P148" s="5">
        <v>549158</v>
      </c>
      <c r="Q148" s="5">
        <v>184348</v>
      </c>
    </row>
    <row r="149" spans="1:17">
      <c r="A149" s="5">
        <v>1397</v>
      </c>
      <c r="B149" s="5">
        <v>3</v>
      </c>
      <c r="C149" s="5" t="s">
        <v>433</v>
      </c>
      <c r="D149" s="5" t="s">
        <v>434</v>
      </c>
      <c r="E149" s="5">
        <v>159422</v>
      </c>
      <c r="F149" s="5">
        <v>28</v>
      </c>
      <c r="G149" s="5">
        <v>3932</v>
      </c>
      <c r="H149" s="5">
        <v>354</v>
      </c>
      <c r="I149" s="5">
        <v>37464</v>
      </c>
      <c r="J149" s="5">
        <v>5866</v>
      </c>
      <c r="K149" s="5">
        <v>0</v>
      </c>
      <c r="L149" s="5">
        <v>0</v>
      </c>
      <c r="M149" s="5">
        <v>0</v>
      </c>
      <c r="N149" s="5">
        <v>0</v>
      </c>
      <c r="O149" s="5">
        <v>3</v>
      </c>
      <c r="P149" s="5">
        <v>96277</v>
      </c>
      <c r="Q149" s="5">
        <v>15498</v>
      </c>
    </row>
    <row r="150" spans="1:17">
      <c r="A150" s="5">
        <v>1397</v>
      </c>
      <c r="B150" s="5">
        <v>4</v>
      </c>
      <c r="C150" s="5" t="s">
        <v>435</v>
      </c>
      <c r="D150" s="5" t="s">
        <v>434</v>
      </c>
      <c r="E150" s="5">
        <v>159422</v>
      </c>
      <c r="F150" s="5">
        <v>28</v>
      </c>
      <c r="G150" s="5">
        <v>3932</v>
      </c>
      <c r="H150" s="5">
        <v>354</v>
      </c>
      <c r="I150" s="5">
        <v>37464</v>
      </c>
      <c r="J150" s="5">
        <v>5866</v>
      </c>
      <c r="K150" s="5">
        <v>0</v>
      </c>
      <c r="L150" s="5">
        <v>0</v>
      </c>
      <c r="M150" s="5">
        <v>0</v>
      </c>
      <c r="N150" s="5">
        <v>0</v>
      </c>
      <c r="O150" s="5">
        <v>3</v>
      </c>
      <c r="P150" s="5">
        <v>96277</v>
      </c>
      <c r="Q150" s="5">
        <v>15498</v>
      </c>
    </row>
    <row r="151" spans="1:17">
      <c r="A151" s="5">
        <v>1397</v>
      </c>
      <c r="B151" s="5">
        <v>3</v>
      </c>
      <c r="C151" s="5" t="s">
        <v>436</v>
      </c>
      <c r="D151" s="5" t="s">
        <v>437</v>
      </c>
      <c r="E151" s="5">
        <v>75600</v>
      </c>
      <c r="F151" s="5">
        <v>0</v>
      </c>
      <c r="G151" s="5">
        <v>1866</v>
      </c>
      <c r="H151" s="5">
        <v>1168</v>
      </c>
      <c r="I151" s="5">
        <v>7567</v>
      </c>
      <c r="J151" s="5">
        <v>646</v>
      </c>
      <c r="K151" s="5">
        <v>0</v>
      </c>
      <c r="L151" s="5">
        <v>0</v>
      </c>
      <c r="M151" s="5">
        <v>0</v>
      </c>
      <c r="N151" s="5">
        <v>0</v>
      </c>
      <c r="O151" s="5">
        <v>13</v>
      </c>
      <c r="P151" s="5">
        <v>56738</v>
      </c>
      <c r="Q151" s="5">
        <v>7602</v>
      </c>
    </row>
    <row r="152" spans="1:17">
      <c r="A152" s="5">
        <v>1397</v>
      </c>
      <c r="B152" s="5">
        <v>4</v>
      </c>
      <c r="C152" s="5" t="s">
        <v>438</v>
      </c>
      <c r="D152" s="5" t="s">
        <v>437</v>
      </c>
      <c r="E152" s="5">
        <v>75600</v>
      </c>
      <c r="F152" s="5">
        <v>0</v>
      </c>
      <c r="G152" s="5">
        <v>1866</v>
      </c>
      <c r="H152" s="5">
        <v>1168</v>
      </c>
      <c r="I152" s="5">
        <v>7567</v>
      </c>
      <c r="J152" s="5">
        <v>646</v>
      </c>
      <c r="K152" s="5">
        <v>0</v>
      </c>
      <c r="L152" s="5">
        <v>0</v>
      </c>
      <c r="M152" s="5">
        <v>0</v>
      </c>
      <c r="N152" s="5">
        <v>0</v>
      </c>
      <c r="O152" s="5">
        <v>13</v>
      </c>
      <c r="P152" s="5">
        <v>56738</v>
      </c>
      <c r="Q152" s="5">
        <v>7602</v>
      </c>
    </row>
    <row r="153" spans="1:17">
      <c r="A153" s="5">
        <v>1397</v>
      </c>
      <c r="B153" s="5">
        <v>3</v>
      </c>
      <c r="C153" s="5" t="s">
        <v>439</v>
      </c>
      <c r="D153" s="5" t="s">
        <v>440</v>
      </c>
      <c r="E153" s="5">
        <v>226681</v>
      </c>
      <c r="F153" s="5">
        <v>0</v>
      </c>
      <c r="G153" s="5">
        <v>10402</v>
      </c>
      <c r="H153" s="5">
        <v>692</v>
      </c>
      <c r="I153" s="5">
        <v>34512</v>
      </c>
      <c r="J153" s="5">
        <v>6907</v>
      </c>
      <c r="K153" s="5">
        <v>0</v>
      </c>
      <c r="L153" s="5">
        <v>0</v>
      </c>
      <c r="M153" s="5">
        <v>0</v>
      </c>
      <c r="N153" s="5">
        <v>0</v>
      </c>
      <c r="O153" s="5">
        <v>147</v>
      </c>
      <c r="P153" s="5">
        <v>163794</v>
      </c>
      <c r="Q153" s="5">
        <v>10227</v>
      </c>
    </row>
    <row r="154" spans="1:17">
      <c r="A154" s="5">
        <v>1397</v>
      </c>
      <c r="B154" s="5">
        <v>14</v>
      </c>
      <c r="C154" s="5" t="s">
        <v>441</v>
      </c>
      <c r="D154" s="5" t="s">
        <v>442</v>
      </c>
      <c r="E154" s="5">
        <v>226681</v>
      </c>
      <c r="F154" s="5">
        <v>0</v>
      </c>
      <c r="G154" s="5">
        <v>10402</v>
      </c>
      <c r="H154" s="5">
        <v>692</v>
      </c>
      <c r="I154" s="5">
        <v>34512</v>
      </c>
      <c r="J154" s="5">
        <v>6907</v>
      </c>
      <c r="K154" s="5">
        <v>0</v>
      </c>
      <c r="L154" s="5">
        <v>0</v>
      </c>
      <c r="M154" s="5">
        <v>0</v>
      </c>
      <c r="N154" s="5">
        <v>0</v>
      </c>
      <c r="O154" s="5">
        <v>147</v>
      </c>
      <c r="P154" s="5">
        <v>163794</v>
      </c>
      <c r="Q154" s="5">
        <v>10227</v>
      </c>
    </row>
    <row r="155" spans="1:17">
      <c r="A155" s="5">
        <v>1397</v>
      </c>
      <c r="B155" s="5">
        <v>3</v>
      </c>
      <c r="C155" s="5" t="s">
        <v>443</v>
      </c>
      <c r="D155" s="5" t="s">
        <v>444</v>
      </c>
      <c r="E155" s="5">
        <v>36728</v>
      </c>
      <c r="F155" s="5">
        <v>11</v>
      </c>
      <c r="G155" s="5">
        <v>708</v>
      </c>
      <c r="H155" s="5">
        <v>15</v>
      </c>
      <c r="I155" s="5">
        <v>7111</v>
      </c>
      <c r="J155" s="5">
        <v>2111</v>
      </c>
      <c r="K155" s="5">
        <v>0</v>
      </c>
      <c r="L155" s="5">
        <v>0</v>
      </c>
      <c r="M155" s="5">
        <v>0</v>
      </c>
      <c r="N155" s="5">
        <v>0</v>
      </c>
      <c r="O155" s="5">
        <v>25</v>
      </c>
      <c r="P155" s="5">
        <v>23247</v>
      </c>
      <c r="Q155" s="5">
        <v>3498</v>
      </c>
    </row>
    <row r="156" spans="1:17">
      <c r="A156" s="5">
        <v>1397</v>
      </c>
      <c r="B156" s="5">
        <v>4</v>
      </c>
      <c r="C156" s="5" t="s">
        <v>445</v>
      </c>
      <c r="D156" s="5" t="s">
        <v>444</v>
      </c>
      <c r="E156" s="5">
        <v>36728</v>
      </c>
      <c r="F156" s="5">
        <v>11</v>
      </c>
      <c r="G156" s="5">
        <v>708</v>
      </c>
      <c r="H156" s="5">
        <v>15</v>
      </c>
      <c r="I156" s="5">
        <v>7111</v>
      </c>
      <c r="J156" s="5">
        <v>2111</v>
      </c>
      <c r="K156" s="5">
        <v>0</v>
      </c>
      <c r="L156" s="5">
        <v>0</v>
      </c>
      <c r="M156" s="5">
        <v>0</v>
      </c>
      <c r="N156" s="5">
        <v>0</v>
      </c>
      <c r="O156" s="5">
        <v>25</v>
      </c>
      <c r="P156" s="5">
        <v>23247</v>
      </c>
      <c r="Q156" s="5">
        <v>3498</v>
      </c>
    </row>
    <row r="157" spans="1:17">
      <c r="A157" s="5">
        <v>1397</v>
      </c>
      <c r="B157" s="5">
        <v>3</v>
      </c>
      <c r="C157" s="5" t="s">
        <v>446</v>
      </c>
      <c r="D157" s="5" t="s">
        <v>447</v>
      </c>
      <c r="E157" s="5">
        <v>486126</v>
      </c>
      <c r="F157" s="5">
        <v>98</v>
      </c>
      <c r="G157" s="5">
        <v>9271</v>
      </c>
      <c r="H157" s="5">
        <v>2852</v>
      </c>
      <c r="I157" s="5">
        <v>110782</v>
      </c>
      <c r="J157" s="5">
        <v>8858</v>
      </c>
      <c r="K157" s="5">
        <v>0</v>
      </c>
      <c r="L157" s="5">
        <v>0</v>
      </c>
      <c r="M157" s="5">
        <v>0</v>
      </c>
      <c r="N157" s="5">
        <v>0</v>
      </c>
      <c r="O157" s="5">
        <v>1463</v>
      </c>
      <c r="P157" s="5">
        <v>205581</v>
      </c>
      <c r="Q157" s="5">
        <v>147221</v>
      </c>
    </row>
    <row r="158" spans="1:17">
      <c r="A158" s="5">
        <v>1397</v>
      </c>
      <c r="B158" s="5">
        <v>4</v>
      </c>
      <c r="C158" s="5" t="s">
        <v>448</v>
      </c>
      <c r="D158" s="5" t="s">
        <v>447</v>
      </c>
      <c r="E158" s="5">
        <v>486126</v>
      </c>
      <c r="F158" s="5">
        <v>98</v>
      </c>
      <c r="G158" s="5">
        <v>9271</v>
      </c>
      <c r="H158" s="5">
        <v>2852</v>
      </c>
      <c r="I158" s="5">
        <v>110782</v>
      </c>
      <c r="J158" s="5">
        <v>8858</v>
      </c>
      <c r="K158" s="5">
        <v>0</v>
      </c>
      <c r="L158" s="5">
        <v>0</v>
      </c>
      <c r="M158" s="5">
        <v>0</v>
      </c>
      <c r="N158" s="5">
        <v>0</v>
      </c>
      <c r="O158" s="5">
        <v>1463</v>
      </c>
      <c r="P158" s="5">
        <v>205581</v>
      </c>
      <c r="Q158" s="5">
        <v>147221</v>
      </c>
    </row>
    <row r="159" spans="1:17">
      <c r="A159" s="5">
        <v>1397</v>
      </c>
      <c r="B159" s="5">
        <v>3</v>
      </c>
      <c r="C159" s="5" t="s">
        <v>449</v>
      </c>
      <c r="D159" s="5" t="s">
        <v>450</v>
      </c>
      <c r="E159" s="5">
        <v>4812</v>
      </c>
      <c r="F159" s="5">
        <v>0</v>
      </c>
      <c r="G159" s="5">
        <v>291</v>
      </c>
      <c r="H159" s="5">
        <v>0</v>
      </c>
      <c r="I159" s="5">
        <v>428</v>
      </c>
      <c r="J159" s="5">
        <v>271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3521</v>
      </c>
      <c r="Q159" s="5">
        <v>302</v>
      </c>
    </row>
    <row r="160" spans="1:17">
      <c r="A160" s="5">
        <v>1397</v>
      </c>
      <c r="B160" s="5">
        <v>4</v>
      </c>
      <c r="C160" s="5" t="s">
        <v>451</v>
      </c>
      <c r="D160" s="5" t="s">
        <v>450</v>
      </c>
      <c r="E160" s="5">
        <v>4812</v>
      </c>
      <c r="F160" s="5">
        <v>0</v>
      </c>
      <c r="G160" s="5">
        <v>291</v>
      </c>
      <c r="H160" s="5">
        <v>0</v>
      </c>
      <c r="I160" s="5">
        <v>428</v>
      </c>
      <c r="J160" s="5">
        <v>271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3521</v>
      </c>
      <c r="Q160" s="5">
        <v>302</v>
      </c>
    </row>
    <row r="161" spans="1:17">
      <c r="A161" s="5">
        <v>1397</v>
      </c>
      <c r="B161" s="5">
        <v>2</v>
      </c>
      <c r="C161" s="5" t="s">
        <v>452</v>
      </c>
      <c r="D161" s="5" t="s">
        <v>453</v>
      </c>
      <c r="E161" s="5">
        <v>784739</v>
      </c>
      <c r="F161" s="5">
        <v>184</v>
      </c>
      <c r="G161" s="5">
        <v>33576</v>
      </c>
      <c r="H161" s="5">
        <v>7418</v>
      </c>
      <c r="I161" s="5">
        <v>146677</v>
      </c>
      <c r="J161" s="5">
        <v>27124</v>
      </c>
      <c r="K161" s="5">
        <v>0</v>
      </c>
      <c r="L161" s="5">
        <v>0</v>
      </c>
      <c r="M161" s="5">
        <v>0</v>
      </c>
      <c r="N161" s="5">
        <v>0</v>
      </c>
      <c r="O161" s="5">
        <v>5395</v>
      </c>
      <c r="P161" s="5">
        <v>516187</v>
      </c>
      <c r="Q161" s="5">
        <v>48178</v>
      </c>
    </row>
    <row r="162" spans="1:17">
      <c r="A162" s="5">
        <v>1397</v>
      </c>
      <c r="B162" s="5">
        <v>3</v>
      </c>
      <c r="C162" s="5" t="s">
        <v>454</v>
      </c>
      <c r="D162" s="5" t="s">
        <v>455</v>
      </c>
      <c r="E162" s="5">
        <v>493032</v>
      </c>
      <c r="F162" s="5">
        <v>130</v>
      </c>
      <c r="G162" s="5">
        <v>21484</v>
      </c>
      <c r="H162" s="5">
        <v>5997</v>
      </c>
      <c r="I162" s="5">
        <v>105878</v>
      </c>
      <c r="J162" s="5">
        <v>17825</v>
      </c>
      <c r="K162" s="5">
        <v>0</v>
      </c>
      <c r="L162" s="5">
        <v>0</v>
      </c>
      <c r="M162" s="5">
        <v>0</v>
      </c>
      <c r="N162" s="5">
        <v>0</v>
      </c>
      <c r="O162" s="5">
        <v>1972</v>
      </c>
      <c r="P162" s="5">
        <v>304516</v>
      </c>
      <c r="Q162" s="5">
        <v>35230</v>
      </c>
    </row>
    <row r="163" spans="1:17">
      <c r="A163" s="5">
        <v>1397</v>
      </c>
      <c r="B163" s="5">
        <v>4</v>
      </c>
      <c r="C163" s="5" t="s">
        <v>456</v>
      </c>
      <c r="D163" s="5" t="s">
        <v>457</v>
      </c>
      <c r="E163" s="5">
        <v>98956</v>
      </c>
      <c r="F163" s="5">
        <v>0</v>
      </c>
      <c r="G163" s="5">
        <v>4077</v>
      </c>
      <c r="H163" s="5">
        <v>2</v>
      </c>
      <c r="I163" s="5">
        <v>23427</v>
      </c>
      <c r="J163" s="5">
        <v>752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65253</v>
      </c>
      <c r="Q163" s="5">
        <v>5445</v>
      </c>
    </row>
    <row r="164" spans="1:17">
      <c r="A164" s="5">
        <v>1397</v>
      </c>
      <c r="B164" s="5">
        <v>4</v>
      </c>
      <c r="C164" s="5" t="s">
        <v>458</v>
      </c>
      <c r="D164" s="5" t="s">
        <v>459</v>
      </c>
      <c r="E164" s="5">
        <v>2392</v>
      </c>
      <c r="F164" s="5">
        <v>0</v>
      </c>
      <c r="G164" s="5">
        <v>0</v>
      </c>
      <c r="H164" s="5">
        <v>0</v>
      </c>
      <c r="I164" s="5">
        <v>393</v>
      </c>
      <c r="J164" s="5">
        <v>115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1839</v>
      </c>
      <c r="Q164" s="5">
        <v>45</v>
      </c>
    </row>
    <row r="165" spans="1:17">
      <c r="A165" s="5">
        <v>1397</v>
      </c>
      <c r="B165" s="5">
        <v>4</v>
      </c>
      <c r="C165" s="5" t="s">
        <v>460</v>
      </c>
      <c r="D165" s="5" t="s">
        <v>461</v>
      </c>
      <c r="E165" s="5">
        <v>128351</v>
      </c>
      <c r="F165" s="5">
        <v>12</v>
      </c>
      <c r="G165" s="5">
        <v>4184</v>
      </c>
      <c r="H165" s="5">
        <v>1185</v>
      </c>
      <c r="I165" s="5">
        <v>28629</v>
      </c>
      <c r="J165" s="5">
        <v>4029</v>
      </c>
      <c r="K165" s="5">
        <v>0</v>
      </c>
      <c r="L165" s="5">
        <v>0</v>
      </c>
      <c r="M165" s="5">
        <v>0</v>
      </c>
      <c r="N165" s="5">
        <v>0</v>
      </c>
      <c r="O165" s="5">
        <v>706</v>
      </c>
      <c r="P165" s="5">
        <v>76070</v>
      </c>
      <c r="Q165" s="5">
        <v>13536</v>
      </c>
    </row>
    <row r="166" spans="1:17">
      <c r="A166" s="5">
        <v>1397</v>
      </c>
      <c r="B166" s="5">
        <v>4</v>
      </c>
      <c r="C166" s="5" t="s">
        <v>462</v>
      </c>
      <c r="D166" s="5" t="s">
        <v>463</v>
      </c>
      <c r="E166" s="5">
        <v>27283</v>
      </c>
      <c r="F166" s="5">
        <v>21</v>
      </c>
      <c r="G166" s="5">
        <v>993</v>
      </c>
      <c r="H166" s="5">
        <v>66</v>
      </c>
      <c r="I166" s="5">
        <v>3763</v>
      </c>
      <c r="J166" s="5">
        <v>630</v>
      </c>
      <c r="K166" s="5">
        <v>0</v>
      </c>
      <c r="L166" s="5">
        <v>0</v>
      </c>
      <c r="M166" s="5">
        <v>0</v>
      </c>
      <c r="N166" s="5">
        <v>0</v>
      </c>
      <c r="O166" s="5">
        <v>1</v>
      </c>
      <c r="P166" s="5">
        <v>19919</v>
      </c>
      <c r="Q166" s="5">
        <v>1890</v>
      </c>
    </row>
    <row r="167" spans="1:17">
      <c r="A167" s="5">
        <v>1397</v>
      </c>
      <c r="B167" s="5">
        <v>4</v>
      </c>
      <c r="C167" s="5" t="s">
        <v>464</v>
      </c>
      <c r="D167" s="5" t="s">
        <v>465</v>
      </c>
      <c r="E167" s="5">
        <v>31244</v>
      </c>
      <c r="F167" s="5">
        <v>0</v>
      </c>
      <c r="G167" s="5">
        <v>394</v>
      </c>
      <c r="H167" s="5">
        <v>437</v>
      </c>
      <c r="I167" s="5">
        <v>4428</v>
      </c>
      <c r="J167" s="5">
        <v>510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24109</v>
      </c>
      <c r="Q167" s="5">
        <v>1366</v>
      </c>
    </row>
    <row r="168" spans="1:17">
      <c r="A168" s="5">
        <v>1397</v>
      </c>
      <c r="B168" s="5">
        <v>4</v>
      </c>
      <c r="C168" s="5" t="s">
        <v>466</v>
      </c>
      <c r="D168" s="5" t="s">
        <v>467</v>
      </c>
      <c r="E168" s="5">
        <v>30432</v>
      </c>
      <c r="F168" s="5">
        <v>0</v>
      </c>
      <c r="G168" s="5">
        <v>1056</v>
      </c>
      <c r="H168" s="5">
        <v>123</v>
      </c>
      <c r="I168" s="5">
        <v>4932</v>
      </c>
      <c r="J168" s="5">
        <v>3287</v>
      </c>
      <c r="K168" s="5">
        <v>0</v>
      </c>
      <c r="L168" s="5">
        <v>0</v>
      </c>
      <c r="M168" s="5">
        <v>0</v>
      </c>
      <c r="N168" s="5">
        <v>0</v>
      </c>
      <c r="O168" s="5">
        <v>25</v>
      </c>
      <c r="P168" s="5">
        <v>19684</v>
      </c>
      <c r="Q168" s="5">
        <v>1324</v>
      </c>
    </row>
    <row r="169" spans="1:17">
      <c r="A169" s="5">
        <v>1397</v>
      </c>
      <c r="B169" s="5">
        <v>4</v>
      </c>
      <c r="C169" s="5" t="s">
        <v>468</v>
      </c>
      <c r="D169" s="5" t="s">
        <v>469</v>
      </c>
      <c r="E169" s="5">
        <v>3099</v>
      </c>
      <c r="F169" s="5">
        <v>0</v>
      </c>
      <c r="G169" s="5">
        <v>0</v>
      </c>
      <c r="H169" s="5">
        <v>0</v>
      </c>
      <c r="I169" s="5">
        <v>359</v>
      </c>
      <c r="J169" s="5">
        <v>211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2450</v>
      </c>
      <c r="Q169" s="5">
        <v>79</v>
      </c>
    </row>
    <row r="170" spans="1:17">
      <c r="A170" s="5">
        <v>1397</v>
      </c>
      <c r="B170" s="5">
        <v>9</v>
      </c>
      <c r="C170" s="5" t="s">
        <v>470</v>
      </c>
      <c r="D170" s="5" t="s">
        <v>471</v>
      </c>
      <c r="E170" s="5">
        <v>171276</v>
      </c>
      <c r="F170" s="5">
        <v>97</v>
      </c>
      <c r="G170" s="5">
        <v>10780</v>
      </c>
      <c r="H170" s="5">
        <v>4182</v>
      </c>
      <c r="I170" s="5">
        <v>39946</v>
      </c>
      <c r="J170" s="5">
        <v>8293</v>
      </c>
      <c r="K170" s="5">
        <v>0</v>
      </c>
      <c r="L170" s="5">
        <v>0</v>
      </c>
      <c r="M170" s="5">
        <v>0</v>
      </c>
      <c r="N170" s="5">
        <v>0</v>
      </c>
      <c r="O170" s="5">
        <v>1240</v>
      </c>
      <c r="P170" s="5">
        <v>95192</v>
      </c>
      <c r="Q170" s="5">
        <v>11546</v>
      </c>
    </row>
    <row r="171" spans="1:17">
      <c r="A171" s="5">
        <v>1397</v>
      </c>
      <c r="B171" s="5">
        <v>3</v>
      </c>
      <c r="C171" s="5" t="s">
        <v>472</v>
      </c>
      <c r="D171" s="5" t="s">
        <v>473</v>
      </c>
      <c r="E171" s="5">
        <v>291707</v>
      </c>
      <c r="F171" s="5">
        <v>54</v>
      </c>
      <c r="G171" s="5">
        <v>12092</v>
      </c>
      <c r="H171" s="5">
        <v>1422</v>
      </c>
      <c r="I171" s="5">
        <v>40799</v>
      </c>
      <c r="J171" s="5">
        <v>9299</v>
      </c>
      <c r="K171" s="5">
        <v>0</v>
      </c>
      <c r="L171" s="5">
        <v>0</v>
      </c>
      <c r="M171" s="5">
        <v>0</v>
      </c>
      <c r="N171" s="5">
        <v>0</v>
      </c>
      <c r="O171" s="5">
        <v>3422</v>
      </c>
      <c r="P171" s="5">
        <v>211671</v>
      </c>
      <c r="Q171" s="5">
        <v>12948</v>
      </c>
    </row>
    <row r="172" spans="1:17">
      <c r="A172" s="5">
        <v>1397</v>
      </c>
      <c r="B172" s="5">
        <v>4</v>
      </c>
      <c r="C172" s="5" t="s">
        <v>474</v>
      </c>
      <c r="D172" s="5" t="s">
        <v>475</v>
      </c>
      <c r="E172" s="5">
        <v>46166</v>
      </c>
      <c r="F172" s="5">
        <v>14</v>
      </c>
      <c r="G172" s="5">
        <v>4986</v>
      </c>
      <c r="H172" s="5">
        <v>376</v>
      </c>
      <c r="I172" s="5">
        <v>12764</v>
      </c>
      <c r="J172" s="5">
        <v>4104</v>
      </c>
      <c r="K172" s="5">
        <v>0</v>
      </c>
      <c r="L172" s="5">
        <v>0</v>
      </c>
      <c r="M172" s="5">
        <v>0</v>
      </c>
      <c r="N172" s="5">
        <v>0</v>
      </c>
      <c r="O172" s="5">
        <v>1379</v>
      </c>
      <c r="P172" s="5">
        <v>21135</v>
      </c>
      <c r="Q172" s="5">
        <v>1409</v>
      </c>
    </row>
    <row r="173" spans="1:17">
      <c r="A173" s="5">
        <v>1397</v>
      </c>
      <c r="B173" s="5">
        <v>4</v>
      </c>
      <c r="C173" s="5" t="s">
        <v>476</v>
      </c>
      <c r="D173" s="5" t="s">
        <v>477</v>
      </c>
      <c r="E173" s="5">
        <v>37180</v>
      </c>
      <c r="F173" s="5">
        <v>0</v>
      </c>
      <c r="G173" s="5">
        <v>854</v>
      </c>
      <c r="H173" s="5">
        <v>727</v>
      </c>
      <c r="I173" s="5">
        <v>13167</v>
      </c>
      <c r="J173" s="5">
        <v>472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21141</v>
      </c>
      <c r="Q173" s="5">
        <v>819</v>
      </c>
    </row>
    <row r="174" spans="1:17">
      <c r="A174" s="5">
        <v>1397</v>
      </c>
      <c r="B174" s="5">
        <v>4</v>
      </c>
      <c r="C174" s="5" t="s">
        <v>478</v>
      </c>
      <c r="D174" s="5" t="s">
        <v>479</v>
      </c>
      <c r="E174" s="5">
        <v>2893</v>
      </c>
      <c r="F174" s="5">
        <v>0</v>
      </c>
      <c r="G174" s="5">
        <v>388</v>
      </c>
      <c r="H174" s="5">
        <v>57</v>
      </c>
      <c r="I174" s="5">
        <v>0</v>
      </c>
      <c r="J174" s="5">
        <v>752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1525</v>
      </c>
      <c r="Q174" s="5">
        <v>171</v>
      </c>
    </row>
    <row r="175" spans="1:17">
      <c r="A175" s="5">
        <v>1397</v>
      </c>
      <c r="B175" s="5">
        <v>4</v>
      </c>
      <c r="C175" s="5" t="s">
        <v>480</v>
      </c>
      <c r="D175" s="5" t="s">
        <v>481</v>
      </c>
      <c r="E175" s="5">
        <v>66089</v>
      </c>
      <c r="F175" s="5">
        <v>0</v>
      </c>
      <c r="G175" s="5">
        <v>2946</v>
      </c>
      <c r="H175" s="5">
        <v>91</v>
      </c>
      <c r="I175" s="5">
        <v>5785</v>
      </c>
      <c r="J175" s="5">
        <v>1554</v>
      </c>
      <c r="K175" s="5">
        <v>0</v>
      </c>
      <c r="L175" s="5">
        <v>0</v>
      </c>
      <c r="M175" s="5">
        <v>0</v>
      </c>
      <c r="N175" s="5">
        <v>0</v>
      </c>
      <c r="O175" s="5">
        <v>1422</v>
      </c>
      <c r="P175" s="5">
        <v>52058</v>
      </c>
      <c r="Q175" s="5">
        <v>2233</v>
      </c>
    </row>
    <row r="176" spans="1:17">
      <c r="A176" s="5">
        <v>1397</v>
      </c>
      <c r="B176" s="5">
        <v>4</v>
      </c>
      <c r="C176" s="5" t="s">
        <v>482</v>
      </c>
      <c r="D176" s="5" t="s">
        <v>483</v>
      </c>
      <c r="E176" s="5">
        <v>14006</v>
      </c>
      <c r="F176" s="5">
        <v>0</v>
      </c>
      <c r="G176" s="5">
        <v>802</v>
      </c>
      <c r="H176" s="5">
        <v>135</v>
      </c>
      <c r="I176" s="5">
        <v>2611</v>
      </c>
      <c r="J176" s="5">
        <v>450</v>
      </c>
      <c r="K176" s="5">
        <v>0</v>
      </c>
      <c r="L176" s="5">
        <v>0</v>
      </c>
      <c r="M176" s="5">
        <v>0</v>
      </c>
      <c r="N176" s="5">
        <v>0</v>
      </c>
      <c r="O176" s="5">
        <v>12</v>
      </c>
      <c r="P176" s="5">
        <v>8212</v>
      </c>
      <c r="Q176" s="5">
        <v>1784</v>
      </c>
    </row>
    <row r="177" spans="1:17">
      <c r="A177" s="5">
        <v>1397</v>
      </c>
      <c r="B177" s="5">
        <v>4</v>
      </c>
      <c r="C177" s="5" t="s">
        <v>484</v>
      </c>
      <c r="D177" s="5" t="s">
        <v>485</v>
      </c>
      <c r="E177" s="5">
        <v>3217</v>
      </c>
      <c r="F177" s="5">
        <v>0</v>
      </c>
      <c r="G177" s="5">
        <v>0</v>
      </c>
      <c r="H177" s="5">
        <v>0</v>
      </c>
      <c r="I177" s="5">
        <v>592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1701</v>
      </c>
      <c r="Q177" s="5">
        <v>925</v>
      </c>
    </row>
    <row r="178" spans="1:17">
      <c r="A178" s="5">
        <v>1397</v>
      </c>
      <c r="B178" s="5">
        <v>4</v>
      </c>
      <c r="C178" s="5" t="s">
        <v>486</v>
      </c>
      <c r="D178" s="5" t="s">
        <v>487</v>
      </c>
      <c r="E178" s="5">
        <v>122156</v>
      </c>
      <c r="F178" s="5">
        <v>40</v>
      </c>
      <c r="G178" s="5">
        <v>2116</v>
      </c>
      <c r="H178" s="5">
        <v>36</v>
      </c>
      <c r="I178" s="5">
        <v>5880</v>
      </c>
      <c r="J178" s="5">
        <v>1968</v>
      </c>
      <c r="K178" s="5">
        <v>0</v>
      </c>
      <c r="L178" s="5">
        <v>0</v>
      </c>
      <c r="M178" s="5">
        <v>0</v>
      </c>
      <c r="N178" s="5">
        <v>0</v>
      </c>
      <c r="O178" s="5">
        <v>610</v>
      </c>
      <c r="P178" s="5">
        <v>105899</v>
      </c>
      <c r="Q178" s="5">
        <v>5606</v>
      </c>
    </row>
    <row r="179" spans="1:17">
      <c r="A179" s="5">
        <v>1397</v>
      </c>
      <c r="B179" s="5">
        <v>2</v>
      </c>
      <c r="C179" s="5" t="s">
        <v>488</v>
      </c>
      <c r="D179" s="5" t="s">
        <v>489</v>
      </c>
      <c r="E179" s="5">
        <v>1994823</v>
      </c>
      <c r="F179" s="5">
        <v>3088</v>
      </c>
      <c r="G179" s="5">
        <v>66524</v>
      </c>
      <c r="H179" s="5">
        <v>7044</v>
      </c>
      <c r="I179" s="5">
        <v>340289</v>
      </c>
      <c r="J179" s="5">
        <v>177812</v>
      </c>
      <c r="K179" s="5">
        <v>7000</v>
      </c>
      <c r="L179" s="5">
        <v>0</v>
      </c>
      <c r="M179" s="5">
        <v>0</v>
      </c>
      <c r="N179" s="5">
        <v>0</v>
      </c>
      <c r="O179" s="5">
        <v>8644</v>
      </c>
      <c r="P179" s="5">
        <v>1317267</v>
      </c>
      <c r="Q179" s="5">
        <v>67154</v>
      </c>
    </row>
    <row r="180" spans="1:17">
      <c r="A180" s="5">
        <v>1397</v>
      </c>
      <c r="B180" s="5">
        <v>3</v>
      </c>
      <c r="C180" s="5" t="s">
        <v>490</v>
      </c>
      <c r="D180" s="5" t="s">
        <v>491</v>
      </c>
      <c r="E180" s="5">
        <v>844824</v>
      </c>
      <c r="F180" s="5">
        <v>249</v>
      </c>
      <c r="G180" s="5">
        <v>33950</v>
      </c>
      <c r="H180" s="5">
        <v>889</v>
      </c>
      <c r="I180" s="5">
        <v>160862</v>
      </c>
      <c r="J180" s="5">
        <v>148534</v>
      </c>
      <c r="K180" s="5">
        <v>5475</v>
      </c>
      <c r="L180" s="5">
        <v>0</v>
      </c>
      <c r="M180" s="5">
        <v>0</v>
      </c>
      <c r="N180" s="5">
        <v>0</v>
      </c>
      <c r="O180" s="5">
        <v>5332</v>
      </c>
      <c r="P180" s="5">
        <v>470694</v>
      </c>
      <c r="Q180" s="5">
        <v>18840</v>
      </c>
    </row>
    <row r="181" spans="1:17">
      <c r="A181" s="5">
        <v>1397</v>
      </c>
      <c r="B181" s="5">
        <v>4</v>
      </c>
      <c r="C181" s="5" t="s">
        <v>492</v>
      </c>
      <c r="D181" s="5" t="s">
        <v>491</v>
      </c>
      <c r="E181" s="5">
        <v>844824</v>
      </c>
      <c r="F181" s="5">
        <v>249</v>
      </c>
      <c r="G181" s="5">
        <v>33950</v>
      </c>
      <c r="H181" s="5">
        <v>889</v>
      </c>
      <c r="I181" s="5">
        <v>160862</v>
      </c>
      <c r="J181" s="5">
        <v>148534</v>
      </c>
      <c r="K181" s="5">
        <v>5475</v>
      </c>
      <c r="L181" s="5">
        <v>0</v>
      </c>
      <c r="M181" s="5">
        <v>0</v>
      </c>
      <c r="N181" s="5">
        <v>0</v>
      </c>
      <c r="O181" s="5">
        <v>5332</v>
      </c>
      <c r="P181" s="5">
        <v>470694</v>
      </c>
      <c r="Q181" s="5">
        <v>18840</v>
      </c>
    </row>
    <row r="182" spans="1:17">
      <c r="A182" s="5">
        <v>1397</v>
      </c>
      <c r="B182" s="5">
        <v>3</v>
      </c>
      <c r="C182" s="5" t="s">
        <v>493</v>
      </c>
      <c r="D182" s="5" t="s">
        <v>494</v>
      </c>
      <c r="E182" s="5">
        <v>58867</v>
      </c>
      <c r="F182" s="5">
        <v>0</v>
      </c>
      <c r="G182" s="5">
        <v>1448</v>
      </c>
      <c r="H182" s="5">
        <v>121</v>
      </c>
      <c r="I182" s="5">
        <v>11231</v>
      </c>
      <c r="J182" s="5">
        <v>959</v>
      </c>
      <c r="K182" s="5">
        <v>78</v>
      </c>
      <c r="L182" s="5">
        <v>0</v>
      </c>
      <c r="M182" s="5">
        <v>0</v>
      </c>
      <c r="N182" s="5">
        <v>0</v>
      </c>
      <c r="O182" s="5">
        <v>1836</v>
      </c>
      <c r="P182" s="5">
        <v>39278</v>
      </c>
      <c r="Q182" s="5">
        <v>3916</v>
      </c>
    </row>
    <row r="183" spans="1:17">
      <c r="A183" s="5">
        <v>1397</v>
      </c>
      <c r="B183" s="5">
        <v>4</v>
      </c>
      <c r="C183" s="5" t="s">
        <v>495</v>
      </c>
      <c r="D183" s="5" t="s">
        <v>494</v>
      </c>
      <c r="E183" s="5">
        <v>58867</v>
      </c>
      <c r="F183" s="5">
        <v>0</v>
      </c>
      <c r="G183" s="5">
        <v>1448</v>
      </c>
      <c r="H183" s="5">
        <v>121</v>
      </c>
      <c r="I183" s="5">
        <v>11231</v>
      </c>
      <c r="J183" s="5">
        <v>959</v>
      </c>
      <c r="K183" s="5">
        <v>78</v>
      </c>
      <c r="L183" s="5">
        <v>0</v>
      </c>
      <c r="M183" s="5">
        <v>0</v>
      </c>
      <c r="N183" s="5">
        <v>0</v>
      </c>
      <c r="O183" s="5">
        <v>1836</v>
      </c>
      <c r="P183" s="5">
        <v>39278</v>
      </c>
      <c r="Q183" s="5">
        <v>3916</v>
      </c>
    </row>
    <row r="184" spans="1:17">
      <c r="A184" s="5">
        <v>1397</v>
      </c>
      <c r="B184" s="5">
        <v>3</v>
      </c>
      <c r="C184" s="5" t="s">
        <v>496</v>
      </c>
      <c r="D184" s="5" t="s">
        <v>497</v>
      </c>
      <c r="E184" s="5">
        <v>1091132</v>
      </c>
      <c r="F184" s="5">
        <v>2839</v>
      </c>
      <c r="G184" s="5">
        <v>31126</v>
      </c>
      <c r="H184" s="5">
        <v>6035</v>
      </c>
      <c r="I184" s="5">
        <v>168197</v>
      </c>
      <c r="J184" s="5">
        <v>28319</v>
      </c>
      <c r="K184" s="5">
        <v>1447</v>
      </c>
      <c r="L184" s="5">
        <v>0</v>
      </c>
      <c r="M184" s="5">
        <v>0</v>
      </c>
      <c r="N184" s="5">
        <v>0</v>
      </c>
      <c r="O184" s="5">
        <v>1475</v>
      </c>
      <c r="P184" s="5">
        <v>807295</v>
      </c>
      <c r="Q184" s="5">
        <v>44398</v>
      </c>
    </row>
    <row r="185" spans="1:17">
      <c r="A185" s="5">
        <v>1397</v>
      </c>
      <c r="B185" s="5">
        <v>4</v>
      </c>
      <c r="C185" s="5" t="s">
        <v>498</v>
      </c>
      <c r="D185" s="5" t="s">
        <v>497</v>
      </c>
      <c r="E185" s="5">
        <v>1091132</v>
      </c>
      <c r="F185" s="5">
        <v>2839</v>
      </c>
      <c r="G185" s="5">
        <v>31126</v>
      </c>
      <c r="H185" s="5">
        <v>6035</v>
      </c>
      <c r="I185" s="5">
        <v>168197</v>
      </c>
      <c r="J185" s="5">
        <v>28319</v>
      </c>
      <c r="K185" s="5">
        <v>1447</v>
      </c>
      <c r="L185" s="5">
        <v>0</v>
      </c>
      <c r="M185" s="5">
        <v>0</v>
      </c>
      <c r="N185" s="5">
        <v>0</v>
      </c>
      <c r="O185" s="5">
        <v>1475</v>
      </c>
      <c r="P185" s="5">
        <v>807295</v>
      </c>
      <c r="Q185" s="5">
        <v>44398</v>
      </c>
    </row>
    <row r="186" spans="1:17">
      <c r="A186" s="5">
        <v>1397</v>
      </c>
      <c r="B186" s="5">
        <v>2</v>
      </c>
      <c r="C186" s="5" t="s">
        <v>499</v>
      </c>
      <c r="D186" s="5" t="s">
        <v>500</v>
      </c>
      <c r="E186" s="5">
        <v>626546</v>
      </c>
      <c r="F186" s="5">
        <v>264</v>
      </c>
      <c r="G186" s="5">
        <v>244553</v>
      </c>
      <c r="H186" s="5">
        <v>2287</v>
      </c>
      <c r="I186" s="5">
        <v>72492</v>
      </c>
      <c r="J186" s="5">
        <v>14242</v>
      </c>
      <c r="K186" s="5">
        <v>0</v>
      </c>
      <c r="L186" s="5">
        <v>0</v>
      </c>
      <c r="M186" s="5">
        <v>0</v>
      </c>
      <c r="N186" s="5">
        <v>0</v>
      </c>
      <c r="O186" s="5">
        <v>135</v>
      </c>
      <c r="P186" s="5">
        <v>279288</v>
      </c>
      <c r="Q186" s="5">
        <v>13285</v>
      </c>
    </row>
    <row r="187" spans="1:17">
      <c r="A187" s="5">
        <v>1397</v>
      </c>
      <c r="B187" s="5">
        <v>3</v>
      </c>
      <c r="C187" s="5" t="s">
        <v>501</v>
      </c>
      <c r="D187" s="5" t="s">
        <v>502</v>
      </c>
      <c r="E187" s="5">
        <v>100004</v>
      </c>
      <c r="F187" s="5">
        <v>0</v>
      </c>
      <c r="G187" s="5">
        <v>21614</v>
      </c>
      <c r="H187" s="5">
        <v>734</v>
      </c>
      <c r="I187" s="5">
        <v>25465</v>
      </c>
      <c r="J187" s="5">
        <v>2379</v>
      </c>
      <c r="K187" s="5">
        <v>0</v>
      </c>
      <c r="L187" s="5">
        <v>0</v>
      </c>
      <c r="M187" s="5">
        <v>0</v>
      </c>
      <c r="N187" s="5">
        <v>0</v>
      </c>
      <c r="O187" s="5">
        <v>135</v>
      </c>
      <c r="P187" s="5">
        <v>45398</v>
      </c>
      <c r="Q187" s="5">
        <v>4279</v>
      </c>
    </row>
    <row r="188" spans="1:17">
      <c r="A188" s="5">
        <v>1397</v>
      </c>
      <c r="B188" s="5">
        <v>4</v>
      </c>
      <c r="C188" s="5" t="s">
        <v>503</v>
      </c>
      <c r="D188" s="5" t="s">
        <v>504</v>
      </c>
      <c r="E188" s="5">
        <v>98902</v>
      </c>
      <c r="F188" s="5">
        <v>0</v>
      </c>
      <c r="G188" s="5">
        <v>20920</v>
      </c>
      <c r="H188" s="5">
        <v>680</v>
      </c>
      <c r="I188" s="5">
        <v>25465</v>
      </c>
      <c r="J188" s="5">
        <v>2379</v>
      </c>
      <c r="K188" s="5">
        <v>0</v>
      </c>
      <c r="L188" s="5">
        <v>0</v>
      </c>
      <c r="M188" s="5">
        <v>0</v>
      </c>
      <c r="N188" s="5">
        <v>0</v>
      </c>
      <c r="O188" s="5">
        <v>113</v>
      </c>
      <c r="P188" s="5">
        <v>45067</v>
      </c>
      <c r="Q188" s="5">
        <v>4279</v>
      </c>
    </row>
    <row r="189" spans="1:17">
      <c r="A189" s="5">
        <v>1397</v>
      </c>
      <c r="B189" s="5">
        <v>4</v>
      </c>
      <c r="C189" s="5" t="s">
        <v>505</v>
      </c>
      <c r="D189" s="5" t="s">
        <v>506</v>
      </c>
      <c r="E189" s="5">
        <v>1102</v>
      </c>
      <c r="F189" s="5">
        <v>0</v>
      </c>
      <c r="G189" s="5">
        <v>695</v>
      </c>
      <c r="H189" s="5">
        <v>54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22</v>
      </c>
      <c r="P189" s="5">
        <v>331</v>
      </c>
      <c r="Q189" s="5">
        <v>0</v>
      </c>
    </row>
    <row r="190" spans="1:17">
      <c r="A190" s="5">
        <v>1397</v>
      </c>
      <c r="B190" s="5">
        <v>3</v>
      </c>
      <c r="C190" s="5" t="s">
        <v>507</v>
      </c>
      <c r="D190" s="5" t="s">
        <v>508</v>
      </c>
      <c r="E190" s="5">
        <v>277063</v>
      </c>
      <c r="F190" s="5">
        <v>264</v>
      </c>
      <c r="G190" s="5">
        <v>221858</v>
      </c>
      <c r="H190" s="5">
        <v>1069</v>
      </c>
      <c r="I190" s="5">
        <v>16006</v>
      </c>
      <c r="J190" s="5">
        <v>1097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30800</v>
      </c>
      <c r="Q190" s="5">
        <v>5970</v>
      </c>
    </row>
    <row r="191" spans="1:17">
      <c r="A191" s="5">
        <v>1397</v>
      </c>
      <c r="B191" s="5">
        <v>4</v>
      </c>
      <c r="C191" s="5" t="s">
        <v>509</v>
      </c>
      <c r="D191" s="5" t="s">
        <v>508</v>
      </c>
      <c r="E191" s="5">
        <v>277063</v>
      </c>
      <c r="F191" s="5">
        <v>264</v>
      </c>
      <c r="G191" s="5">
        <v>221858</v>
      </c>
      <c r="H191" s="5">
        <v>1069</v>
      </c>
      <c r="I191" s="5">
        <v>16006</v>
      </c>
      <c r="J191" s="5">
        <v>1097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30800</v>
      </c>
      <c r="Q191" s="5">
        <v>5970</v>
      </c>
    </row>
    <row r="192" spans="1:17">
      <c r="A192" s="5">
        <v>1397</v>
      </c>
      <c r="B192" s="5">
        <v>3</v>
      </c>
      <c r="C192" s="5" t="s">
        <v>510</v>
      </c>
      <c r="D192" s="5" t="s">
        <v>511</v>
      </c>
      <c r="E192" s="5">
        <v>249479</v>
      </c>
      <c r="F192" s="5">
        <v>0</v>
      </c>
      <c r="G192" s="5">
        <v>1082</v>
      </c>
      <c r="H192" s="5">
        <v>484</v>
      </c>
      <c r="I192" s="5">
        <v>31021</v>
      </c>
      <c r="J192" s="5">
        <v>10766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203091</v>
      </c>
      <c r="Q192" s="5">
        <v>3036</v>
      </c>
    </row>
    <row r="193" spans="1:17">
      <c r="A193" s="5">
        <v>1397</v>
      </c>
      <c r="B193" s="5">
        <v>4</v>
      </c>
      <c r="C193" s="5" t="s">
        <v>512</v>
      </c>
      <c r="D193" s="5" t="s">
        <v>513</v>
      </c>
      <c r="E193" s="5">
        <v>17903</v>
      </c>
      <c r="F193" s="5">
        <v>0</v>
      </c>
      <c r="G193" s="5">
        <v>651</v>
      </c>
      <c r="H193" s="5">
        <v>319</v>
      </c>
      <c r="I193" s="5">
        <v>1894</v>
      </c>
      <c r="J193" s="5">
        <v>4155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9699</v>
      </c>
      <c r="Q193" s="5">
        <v>1185</v>
      </c>
    </row>
    <row r="194" spans="1:17">
      <c r="A194" s="5">
        <v>1397</v>
      </c>
      <c r="B194" s="5">
        <v>4</v>
      </c>
      <c r="C194" s="5" t="s">
        <v>514</v>
      </c>
      <c r="D194" s="5" t="s">
        <v>515</v>
      </c>
      <c r="E194" s="5">
        <v>2747</v>
      </c>
      <c r="F194" s="5">
        <v>0</v>
      </c>
      <c r="G194" s="5">
        <v>112</v>
      </c>
      <c r="H194" s="5">
        <v>0</v>
      </c>
      <c r="I194" s="5">
        <v>417</v>
      </c>
      <c r="J194" s="5">
        <v>21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2187</v>
      </c>
      <c r="Q194" s="5">
        <v>10</v>
      </c>
    </row>
    <row r="195" spans="1:17">
      <c r="A195" s="5">
        <v>1397</v>
      </c>
      <c r="B195" s="5">
        <v>4</v>
      </c>
      <c r="C195" s="5" t="s">
        <v>516</v>
      </c>
      <c r="D195" s="5" t="s">
        <v>511</v>
      </c>
      <c r="E195" s="5">
        <v>228830</v>
      </c>
      <c r="F195" s="5">
        <v>0</v>
      </c>
      <c r="G195" s="5">
        <v>319</v>
      </c>
      <c r="H195" s="5">
        <v>165</v>
      </c>
      <c r="I195" s="5">
        <v>28711</v>
      </c>
      <c r="J195" s="5">
        <v>6590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191204</v>
      </c>
      <c r="Q195" s="5">
        <v>1841</v>
      </c>
    </row>
    <row r="196" spans="1:17">
      <c r="A196" s="5">
        <v>1397</v>
      </c>
      <c r="B196" s="5">
        <v>2</v>
      </c>
      <c r="C196" s="5" t="s">
        <v>517</v>
      </c>
      <c r="D196" s="5" t="s">
        <v>518</v>
      </c>
      <c r="E196" s="5">
        <v>154861</v>
      </c>
      <c r="F196" s="5">
        <v>1</v>
      </c>
      <c r="G196" s="5">
        <v>4781</v>
      </c>
      <c r="H196" s="5">
        <v>147</v>
      </c>
      <c r="I196" s="5">
        <v>34312</v>
      </c>
      <c r="J196" s="5">
        <v>4777</v>
      </c>
      <c r="K196" s="5">
        <v>0</v>
      </c>
      <c r="L196" s="5">
        <v>0</v>
      </c>
      <c r="M196" s="5">
        <v>0</v>
      </c>
      <c r="N196" s="5">
        <v>0</v>
      </c>
      <c r="O196" s="5">
        <v>947</v>
      </c>
      <c r="P196" s="5">
        <v>105466</v>
      </c>
      <c r="Q196" s="5">
        <v>4430</v>
      </c>
    </row>
    <row r="197" spans="1:17">
      <c r="A197" s="5">
        <v>1397</v>
      </c>
      <c r="B197" s="5">
        <v>3</v>
      </c>
      <c r="C197" s="5" t="s">
        <v>519</v>
      </c>
      <c r="D197" s="5" t="s">
        <v>518</v>
      </c>
      <c r="E197" s="5">
        <v>154861</v>
      </c>
      <c r="F197" s="5">
        <v>1</v>
      </c>
      <c r="G197" s="5">
        <v>4781</v>
      </c>
      <c r="H197" s="5">
        <v>147</v>
      </c>
      <c r="I197" s="5">
        <v>34312</v>
      </c>
      <c r="J197" s="5">
        <v>4777</v>
      </c>
      <c r="K197" s="5">
        <v>0</v>
      </c>
      <c r="L197" s="5">
        <v>0</v>
      </c>
      <c r="M197" s="5">
        <v>0</v>
      </c>
      <c r="N197" s="5">
        <v>0</v>
      </c>
      <c r="O197" s="5">
        <v>947</v>
      </c>
      <c r="P197" s="5">
        <v>105466</v>
      </c>
      <c r="Q197" s="5">
        <v>4430</v>
      </c>
    </row>
    <row r="198" spans="1:17">
      <c r="A198" s="5">
        <v>1397</v>
      </c>
      <c r="B198" s="5">
        <v>4</v>
      </c>
      <c r="C198" s="5" t="s">
        <v>520</v>
      </c>
      <c r="D198" s="5" t="s">
        <v>518</v>
      </c>
      <c r="E198" s="5">
        <v>154861</v>
      </c>
      <c r="F198" s="5">
        <v>1</v>
      </c>
      <c r="G198" s="5">
        <v>4781</v>
      </c>
      <c r="H198" s="5">
        <v>147</v>
      </c>
      <c r="I198" s="5">
        <v>34312</v>
      </c>
      <c r="J198" s="5">
        <v>4777</v>
      </c>
      <c r="K198" s="5">
        <v>0</v>
      </c>
      <c r="L198" s="5">
        <v>0</v>
      </c>
      <c r="M198" s="5">
        <v>0</v>
      </c>
      <c r="N198" s="5">
        <v>0</v>
      </c>
      <c r="O198" s="5">
        <v>947</v>
      </c>
      <c r="P198" s="5">
        <v>105466</v>
      </c>
      <c r="Q198" s="5">
        <v>4430</v>
      </c>
    </row>
    <row r="199" spans="1:17">
      <c r="A199" s="5">
        <v>1397</v>
      </c>
      <c r="B199" s="5">
        <v>2</v>
      </c>
      <c r="C199" s="5" t="s">
        <v>521</v>
      </c>
      <c r="D199" s="5" t="s">
        <v>522</v>
      </c>
      <c r="E199" s="5">
        <v>160315</v>
      </c>
      <c r="F199" s="5">
        <v>0</v>
      </c>
      <c r="G199" s="5">
        <v>2476</v>
      </c>
      <c r="H199" s="5">
        <v>321</v>
      </c>
      <c r="I199" s="5">
        <v>17072</v>
      </c>
      <c r="J199" s="5">
        <v>6760</v>
      </c>
      <c r="K199" s="5">
        <v>0</v>
      </c>
      <c r="L199" s="5">
        <v>0</v>
      </c>
      <c r="M199" s="5">
        <v>0</v>
      </c>
      <c r="N199" s="5">
        <v>7</v>
      </c>
      <c r="O199" s="5">
        <v>10</v>
      </c>
      <c r="P199" s="5">
        <v>93177</v>
      </c>
      <c r="Q199" s="5">
        <v>40492</v>
      </c>
    </row>
    <row r="200" spans="1:17">
      <c r="A200" s="5">
        <v>1397</v>
      </c>
      <c r="B200" s="5">
        <v>3</v>
      </c>
      <c r="C200" s="5" t="s">
        <v>523</v>
      </c>
      <c r="D200" s="5" t="s">
        <v>524</v>
      </c>
      <c r="E200" s="5">
        <v>1096</v>
      </c>
      <c r="F200" s="5">
        <v>0</v>
      </c>
      <c r="G200" s="5">
        <v>5</v>
      </c>
      <c r="H200" s="5">
        <v>0</v>
      </c>
      <c r="I200" s="5">
        <v>154</v>
      </c>
      <c r="J200" s="5">
        <v>15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812</v>
      </c>
      <c r="Q200" s="5">
        <v>110</v>
      </c>
    </row>
    <row r="201" spans="1:17">
      <c r="A201" s="5">
        <v>1397</v>
      </c>
      <c r="B201" s="5">
        <v>9</v>
      </c>
      <c r="C201" s="5" t="s">
        <v>525</v>
      </c>
      <c r="D201" s="5" t="s">
        <v>526</v>
      </c>
      <c r="E201" s="5">
        <v>1096</v>
      </c>
      <c r="F201" s="5">
        <v>0</v>
      </c>
      <c r="G201" s="5">
        <v>5</v>
      </c>
      <c r="H201" s="5">
        <v>0</v>
      </c>
      <c r="I201" s="5">
        <v>154</v>
      </c>
      <c r="J201" s="5">
        <v>15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812</v>
      </c>
      <c r="Q201" s="5">
        <v>110</v>
      </c>
    </row>
    <row r="202" spans="1:17">
      <c r="A202" s="5">
        <v>1397</v>
      </c>
      <c r="B202" s="5">
        <v>3</v>
      </c>
      <c r="C202" s="5" t="s">
        <v>527</v>
      </c>
      <c r="D202" s="5" t="s">
        <v>528</v>
      </c>
      <c r="E202" s="5">
        <v>6105</v>
      </c>
      <c r="F202" s="5">
        <v>0</v>
      </c>
      <c r="G202" s="5">
        <v>30</v>
      </c>
      <c r="H202" s="5">
        <v>0</v>
      </c>
      <c r="I202" s="5">
        <v>1404</v>
      </c>
      <c r="J202" s="5">
        <v>40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4150</v>
      </c>
      <c r="Q202" s="5">
        <v>481</v>
      </c>
    </row>
    <row r="203" spans="1:17">
      <c r="A203" s="5">
        <v>1397</v>
      </c>
      <c r="B203" s="5">
        <v>4</v>
      </c>
      <c r="C203" s="5" t="s">
        <v>529</v>
      </c>
      <c r="D203" s="5" t="s">
        <v>528</v>
      </c>
      <c r="E203" s="5">
        <v>6105</v>
      </c>
      <c r="F203" s="5">
        <v>0</v>
      </c>
      <c r="G203" s="5">
        <v>30</v>
      </c>
      <c r="H203" s="5">
        <v>0</v>
      </c>
      <c r="I203" s="5">
        <v>1404</v>
      </c>
      <c r="J203" s="5">
        <v>40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4150</v>
      </c>
      <c r="Q203" s="5">
        <v>481</v>
      </c>
    </row>
    <row r="204" spans="1:17">
      <c r="A204" s="5">
        <v>1397</v>
      </c>
      <c r="B204" s="5">
        <v>3</v>
      </c>
      <c r="C204" s="5" t="s">
        <v>530</v>
      </c>
      <c r="D204" s="5" t="s">
        <v>531</v>
      </c>
      <c r="E204" s="5">
        <v>5775</v>
      </c>
      <c r="F204" s="5">
        <v>0</v>
      </c>
      <c r="G204" s="5">
        <v>587</v>
      </c>
      <c r="H204" s="5">
        <v>0</v>
      </c>
      <c r="I204" s="5">
        <v>747</v>
      </c>
      <c r="J204" s="5">
        <v>441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3700</v>
      </c>
      <c r="Q204" s="5">
        <v>300</v>
      </c>
    </row>
    <row r="205" spans="1:17">
      <c r="A205" s="5">
        <v>1397</v>
      </c>
      <c r="B205" s="5">
        <v>4</v>
      </c>
      <c r="C205" s="5" t="s">
        <v>532</v>
      </c>
      <c r="D205" s="5" t="s">
        <v>531</v>
      </c>
      <c r="E205" s="5">
        <v>5775</v>
      </c>
      <c r="F205" s="5">
        <v>0</v>
      </c>
      <c r="G205" s="5">
        <v>587</v>
      </c>
      <c r="H205" s="5">
        <v>0</v>
      </c>
      <c r="I205" s="5">
        <v>747</v>
      </c>
      <c r="J205" s="5">
        <v>441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3700</v>
      </c>
      <c r="Q205" s="5">
        <v>300</v>
      </c>
    </row>
    <row r="206" spans="1:17">
      <c r="A206" s="5">
        <v>1397</v>
      </c>
      <c r="B206" s="5">
        <v>3</v>
      </c>
      <c r="C206" s="5" t="s">
        <v>533</v>
      </c>
      <c r="D206" s="5" t="s">
        <v>534</v>
      </c>
      <c r="E206" s="5">
        <v>131804</v>
      </c>
      <c r="F206" s="5">
        <v>0</v>
      </c>
      <c r="G206" s="5">
        <v>1653</v>
      </c>
      <c r="H206" s="5">
        <v>259</v>
      </c>
      <c r="I206" s="5">
        <v>12274</v>
      </c>
      <c r="J206" s="5">
        <v>5417</v>
      </c>
      <c r="K206" s="5">
        <v>0</v>
      </c>
      <c r="L206" s="5">
        <v>0</v>
      </c>
      <c r="M206" s="5">
        <v>0</v>
      </c>
      <c r="N206" s="5">
        <v>0</v>
      </c>
      <c r="O206" s="5">
        <v>10</v>
      </c>
      <c r="P206" s="5">
        <v>73953</v>
      </c>
      <c r="Q206" s="5">
        <v>38239</v>
      </c>
    </row>
    <row r="207" spans="1:17">
      <c r="A207" s="5">
        <v>1397</v>
      </c>
      <c r="B207" s="5">
        <v>4</v>
      </c>
      <c r="C207" s="5" t="s">
        <v>535</v>
      </c>
      <c r="D207" s="5" t="s">
        <v>534</v>
      </c>
      <c r="E207" s="5">
        <v>131804</v>
      </c>
      <c r="F207" s="5">
        <v>0</v>
      </c>
      <c r="G207" s="5">
        <v>1653</v>
      </c>
      <c r="H207" s="5">
        <v>259</v>
      </c>
      <c r="I207" s="5">
        <v>12274</v>
      </c>
      <c r="J207" s="5">
        <v>5417</v>
      </c>
      <c r="K207" s="5">
        <v>0</v>
      </c>
      <c r="L207" s="5">
        <v>0</v>
      </c>
      <c r="M207" s="5">
        <v>0</v>
      </c>
      <c r="N207" s="5">
        <v>0</v>
      </c>
      <c r="O207" s="5">
        <v>10</v>
      </c>
      <c r="P207" s="5">
        <v>73953</v>
      </c>
      <c r="Q207" s="5">
        <v>38239</v>
      </c>
    </row>
    <row r="208" spans="1:17">
      <c r="A208" s="5">
        <v>1397</v>
      </c>
      <c r="B208" s="5">
        <v>7</v>
      </c>
      <c r="C208" s="5" t="s">
        <v>536</v>
      </c>
      <c r="D208" s="5" t="s">
        <v>537</v>
      </c>
      <c r="E208" s="5">
        <v>15534</v>
      </c>
      <c r="F208" s="5">
        <v>0</v>
      </c>
      <c r="G208" s="5">
        <v>201</v>
      </c>
      <c r="H208" s="5">
        <v>62</v>
      </c>
      <c r="I208" s="5">
        <v>2493</v>
      </c>
      <c r="J208" s="5">
        <v>848</v>
      </c>
      <c r="K208" s="5">
        <v>0</v>
      </c>
      <c r="L208" s="5">
        <v>0</v>
      </c>
      <c r="M208" s="5">
        <v>0</v>
      </c>
      <c r="N208" s="5">
        <v>7</v>
      </c>
      <c r="O208" s="5">
        <v>0</v>
      </c>
      <c r="P208" s="5">
        <v>10562</v>
      </c>
      <c r="Q208" s="5">
        <v>1362</v>
      </c>
    </row>
    <row r="209" spans="1:17">
      <c r="A209" s="5">
        <v>1397</v>
      </c>
      <c r="B209" s="5">
        <v>9</v>
      </c>
      <c r="C209" s="5" t="s">
        <v>538</v>
      </c>
      <c r="D209" s="5" t="s">
        <v>537</v>
      </c>
      <c r="E209" s="5">
        <v>15534</v>
      </c>
      <c r="F209" s="5">
        <v>0</v>
      </c>
      <c r="G209" s="5">
        <v>201</v>
      </c>
      <c r="H209" s="5">
        <v>62</v>
      </c>
      <c r="I209" s="5">
        <v>2493</v>
      </c>
      <c r="J209" s="5">
        <v>848</v>
      </c>
      <c r="K209" s="5">
        <v>0</v>
      </c>
      <c r="L209" s="5">
        <v>0</v>
      </c>
      <c r="M209" s="5">
        <v>0</v>
      </c>
      <c r="N209" s="5">
        <v>7</v>
      </c>
      <c r="O209" s="5">
        <v>0</v>
      </c>
      <c r="P209" s="5">
        <v>10562</v>
      </c>
      <c r="Q209" s="5">
        <v>1362</v>
      </c>
    </row>
    <row r="210" spans="1:17">
      <c r="A210" s="5">
        <v>1397</v>
      </c>
      <c r="B210" s="5">
        <v>2</v>
      </c>
      <c r="C210" s="5" t="s">
        <v>539</v>
      </c>
      <c r="D210" s="5" t="s">
        <v>540</v>
      </c>
      <c r="E210" s="5">
        <v>132979</v>
      </c>
      <c r="F210" s="5">
        <v>1</v>
      </c>
      <c r="G210" s="5">
        <v>39170</v>
      </c>
      <c r="H210" s="5">
        <v>27</v>
      </c>
      <c r="I210" s="5">
        <v>27897</v>
      </c>
      <c r="J210" s="5">
        <v>2581</v>
      </c>
      <c r="K210" s="5">
        <v>0</v>
      </c>
      <c r="L210" s="5">
        <v>0</v>
      </c>
      <c r="M210" s="5">
        <v>0</v>
      </c>
      <c r="N210" s="5">
        <v>0</v>
      </c>
      <c r="O210" s="5">
        <v>11410</v>
      </c>
      <c r="P210" s="5">
        <v>48256</v>
      </c>
      <c r="Q210" s="5">
        <v>3636</v>
      </c>
    </row>
    <row r="211" spans="1:17">
      <c r="A211" s="5">
        <v>1397</v>
      </c>
      <c r="B211" s="5">
        <v>7</v>
      </c>
      <c r="C211" s="5" t="s">
        <v>541</v>
      </c>
      <c r="D211" s="5" t="s">
        <v>542</v>
      </c>
      <c r="E211" s="5">
        <v>132979</v>
      </c>
      <c r="F211" s="5">
        <v>1</v>
      </c>
      <c r="G211" s="5">
        <v>39170</v>
      </c>
      <c r="H211" s="5">
        <v>27</v>
      </c>
      <c r="I211" s="5">
        <v>27897</v>
      </c>
      <c r="J211" s="5">
        <v>2581</v>
      </c>
      <c r="K211" s="5">
        <v>0</v>
      </c>
      <c r="L211" s="5">
        <v>0</v>
      </c>
      <c r="M211" s="5">
        <v>0</v>
      </c>
      <c r="N211" s="5">
        <v>0</v>
      </c>
      <c r="O211" s="5">
        <v>11410</v>
      </c>
      <c r="P211" s="5">
        <v>48256</v>
      </c>
      <c r="Q211" s="5">
        <v>3636</v>
      </c>
    </row>
    <row r="212" spans="1:17">
      <c r="A212" s="5">
        <v>1397</v>
      </c>
      <c r="B212" s="5">
        <v>19</v>
      </c>
      <c r="C212" s="5" t="s">
        <v>543</v>
      </c>
      <c r="D212" s="5" t="s">
        <v>544</v>
      </c>
      <c r="E212" s="5">
        <v>2960</v>
      </c>
      <c r="F212" s="5">
        <v>0</v>
      </c>
      <c r="G212" s="5">
        <v>9</v>
      </c>
      <c r="H212" s="5">
        <v>0</v>
      </c>
      <c r="I212" s="5">
        <v>902</v>
      </c>
      <c r="J212" s="5">
        <v>21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1859</v>
      </c>
      <c r="Q212" s="5">
        <v>168</v>
      </c>
    </row>
    <row r="213" spans="1:17">
      <c r="A213" s="5">
        <v>1397</v>
      </c>
      <c r="B213" s="5">
        <v>4</v>
      </c>
      <c r="C213" s="5" t="s">
        <v>545</v>
      </c>
      <c r="D213" s="5" t="s">
        <v>546</v>
      </c>
      <c r="E213" s="5">
        <v>96355</v>
      </c>
      <c r="F213" s="5">
        <v>1</v>
      </c>
      <c r="G213" s="5">
        <v>35377</v>
      </c>
      <c r="H213" s="5">
        <v>1</v>
      </c>
      <c r="I213" s="5">
        <v>26749</v>
      </c>
      <c r="J213" s="5">
        <v>1190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30918</v>
      </c>
      <c r="Q213" s="5">
        <v>2119</v>
      </c>
    </row>
    <row r="214" spans="1:17">
      <c r="A214" s="5">
        <v>1397</v>
      </c>
      <c r="B214" s="5">
        <v>4</v>
      </c>
      <c r="C214" s="5" t="s">
        <v>547</v>
      </c>
      <c r="D214" s="5" t="s">
        <v>548</v>
      </c>
      <c r="E214" s="5">
        <v>1968</v>
      </c>
      <c r="F214" s="5">
        <v>0</v>
      </c>
      <c r="G214" s="5">
        <v>100</v>
      </c>
      <c r="H214" s="5">
        <v>5</v>
      </c>
      <c r="I214" s="5">
        <v>67</v>
      </c>
      <c r="J214" s="5">
        <v>18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1726</v>
      </c>
      <c r="Q214" s="5">
        <v>52</v>
      </c>
    </row>
    <row r="215" spans="1:17">
      <c r="A215" s="5">
        <v>1397</v>
      </c>
      <c r="B215" s="5">
        <v>4</v>
      </c>
      <c r="C215" s="5" t="s">
        <v>549</v>
      </c>
      <c r="D215" s="5" t="s">
        <v>550</v>
      </c>
      <c r="E215" s="5">
        <v>31696</v>
      </c>
      <c r="F215" s="5">
        <v>0</v>
      </c>
      <c r="G215" s="5">
        <v>3684</v>
      </c>
      <c r="H215" s="5">
        <v>21</v>
      </c>
      <c r="I215" s="5">
        <v>179</v>
      </c>
      <c r="J215" s="5">
        <v>1352</v>
      </c>
      <c r="K215" s="5">
        <v>0</v>
      </c>
      <c r="L215" s="5">
        <v>0</v>
      </c>
      <c r="M215" s="5">
        <v>0</v>
      </c>
      <c r="N215" s="5">
        <v>0</v>
      </c>
      <c r="O215" s="5">
        <v>11410</v>
      </c>
      <c r="P215" s="5">
        <v>13753</v>
      </c>
      <c r="Q215" s="5">
        <v>1297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7" t="s">
        <v>165</v>
      </c>
      <c r="B1" s="7"/>
      <c r="C1" s="8" t="str">
        <f>CONCATENATE("7-",'فهرست جداول'!B8,"-",MID('فهرست جداول'!B1, 58,10), "                  (میلیون ریال)")</f>
        <v>7-پرداختی خدمات غیر صنعتی کارگاه‏ها بر حسب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40.5" customHeight="1" thickBot="1">
      <c r="A2" s="40" t="s">
        <v>128</v>
      </c>
      <c r="B2" s="40" t="s">
        <v>157</v>
      </c>
      <c r="C2" s="40" t="s">
        <v>0</v>
      </c>
      <c r="D2" s="41" t="s">
        <v>1</v>
      </c>
      <c r="E2" s="41" t="s">
        <v>68</v>
      </c>
      <c r="F2" s="41" t="s">
        <v>69</v>
      </c>
      <c r="G2" s="41" t="s">
        <v>70</v>
      </c>
      <c r="H2" s="41" t="s">
        <v>71</v>
      </c>
      <c r="I2" s="41" t="s">
        <v>72</v>
      </c>
      <c r="J2" s="41" t="s">
        <v>73</v>
      </c>
      <c r="K2" s="41" t="s">
        <v>74</v>
      </c>
      <c r="L2" s="41" t="s">
        <v>75</v>
      </c>
      <c r="M2" s="41" t="s">
        <v>76</v>
      </c>
      <c r="N2" s="41" t="s">
        <v>122</v>
      </c>
      <c r="O2" s="41" t="s">
        <v>77</v>
      </c>
      <c r="P2" s="41" t="s">
        <v>78</v>
      </c>
      <c r="Q2" s="41" t="s">
        <v>79</v>
      </c>
      <c r="R2" s="41" t="s">
        <v>80</v>
      </c>
    </row>
    <row r="3" spans="1:18">
      <c r="A3" s="5">
        <v>1397</v>
      </c>
      <c r="B3" s="5">
        <v>1</v>
      </c>
      <c r="C3" s="5" t="s">
        <v>168</v>
      </c>
      <c r="D3" s="5" t="s">
        <v>169</v>
      </c>
      <c r="E3" s="5">
        <v>358100639</v>
      </c>
      <c r="F3" s="5">
        <v>88748058</v>
      </c>
      <c r="G3" s="5">
        <v>6317238</v>
      </c>
      <c r="H3" s="5">
        <v>11341454</v>
      </c>
      <c r="I3" s="5">
        <v>1972806</v>
      </c>
      <c r="J3" s="5">
        <v>63712857</v>
      </c>
      <c r="K3" s="5">
        <v>7736394</v>
      </c>
      <c r="L3" s="5">
        <v>6192902</v>
      </c>
      <c r="M3" s="5">
        <v>3315214</v>
      </c>
      <c r="N3" s="5">
        <v>9560797</v>
      </c>
      <c r="O3" s="5">
        <v>5818919</v>
      </c>
      <c r="P3" s="5">
        <v>19836973</v>
      </c>
      <c r="Q3" s="5">
        <v>6304090</v>
      </c>
      <c r="R3" s="5">
        <v>127242938</v>
      </c>
    </row>
    <row r="4" spans="1:18">
      <c r="A4" s="5">
        <v>1397</v>
      </c>
      <c r="B4" s="5">
        <v>2</v>
      </c>
      <c r="C4" s="5" t="s">
        <v>170</v>
      </c>
      <c r="D4" s="5" t="s">
        <v>171</v>
      </c>
      <c r="E4" s="5">
        <v>23914909</v>
      </c>
      <c r="F4" s="5">
        <v>903558</v>
      </c>
      <c r="G4" s="5">
        <v>1049584</v>
      </c>
      <c r="H4" s="5">
        <v>729831</v>
      </c>
      <c r="I4" s="5">
        <v>209796</v>
      </c>
      <c r="J4" s="5">
        <v>5525039</v>
      </c>
      <c r="K4" s="5">
        <v>953551</v>
      </c>
      <c r="L4" s="5">
        <v>770762</v>
      </c>
      <c r="M4" s="5">
        <v>148361</v>
      </c>
      <c r="N4" s="5">
        <v>969616</v>
      </c>
      <c r="O4" s="5">
        <v>440872</v>
      </c>
      <c r="P4" s="5">
        <v>4726490</v>
      </c>
      <c r="Q4" s="5">
        <v>843406</v>
      </c>
      <c r="R4" s="5">
        <v>6644044</v>
      </c>
    </row>
    <row r="5" spans="1:18">
      <c r="A5" s="5">
        <v>1397</v>
      </c>
      <c r="B5" s="5">
        <v>3</v>
      </c>
      <c r="C5" s="5" t="s">
        <v>172</v>
      </c>
      <c r="D5" s="5" t="s">
        <v>173</v>
      </c>
      <c r="E5" s="5">
        <v>1218774</v>
      </c>
      <c r="F5" s="5">
        <v>37066</v>
      </c>
      <c r="G5" s="5">
        <v>120991</v>
      </c>
      <c r="H5" s="5">
        <v>22030</v>
      </c>
      <c r="I5" s="5">
        <v>24551</v>
      </c>
      <c r="J5" s="5">
        <v>263486</v>
      </c>
      <c r="K5" s="5">
        <v>103778</v>
      </c>
      <c r="L5" s="5">
        <v>70978</v>
      </c>
      <c r="M5" s="5">
        <v>16215</v>
      </c>
      <c r="N5" s="5">
        <v>40437</v>
      </c>
      <c r="O5" s="5">
        <v>21004</v>
      </c>
      <c r="P5" s="5">
        <v>131614</v>
      </c>
      <c r="Q5" s="5">
        <v>108912</v>
      </c>
      <c r="R5" s="5">
        <v>257713</v>
      </c>
    </row>
    <row r="6" spans="1:18">
      <c r="A6" s="5">
        <v>1397</v>
      </c>
      <c r="B6" s="5">
        <v>4</v>
      </c>
      <c r="C6" s="5" t="s">
        <v>174</v>
      </c>
      <c r="D6" s="5" t="s">
        <v>173</v>
      </c>
      <c r="E6" s="5">
        <v>1218774</v>
      </c>
      <c r="F6" s="5">
        <v>37066</v>
      </c>
      <c r="G6" s="5">
        <v>120991</v>
      </c>
      <c r="H6" s="5">
        <v>22030</v>
      </c>
      <c r="I6" s="5">
        <v>24551</v>
      </c>
      <c r="J6" s="5">
        <v>263486</v>
      </c>
      <c r="K6" s="5">
        <v>103778</v>
      </c>
      <c r="L6" s="5">
        <v>70978</v>
      </c>
      <c r="M6" s="5">
        <v>16215</v>
      </c>
      <c r="N6" s="5">
        <v>40437</v>
      </c>
      <c r="O6" s="5">
        <v>21004</v>
      </c>
      <c r="P6" s="5">
        <v>131614</v>
      </c>
      <c r="Q6" s="5">
        <v>108912</v>
      </c>
      <c r="R6" s="5">
        <v>257713</v>
      </c>
    </row>
    <row r="7" spans="1:18">
      <c r="A7" s="5">
        <v>1397</v>
      </c>
      <c r="B7" s="5">
        <v>3</v>
      </c>
      <c r="C7" s="5" t="s">
        <v>175</v>
      </c>
      <c r="D7" s="5" t="s">
        <v>176</v>
      </c>
      <c r="E7" s="5">
        <v>188616</v>
      </c>
      <c r="F7" s="5">
        <v>289</v>
      </c>
      <c r="G7" s="5">
        <v>12570</v>
      </c>
      <c r="H7" s="5">
        <v>2513</v>
      </c>
      <c r="I7" s="5">
        <v>3649</v>
      </c>
      <c r="J7" s="5">
        <v>55417</v>
      </c>
      <c r="K7" s="5">
        <v>9264</v>
      </c>
      <c r="L7" s="5">
        <v>8669</v>
      </c>
      <c r="M7" s="5">
        <v>772</v>
      </c>
      <c r="N7" s="5">
        <v>11735</v>
      </c>
      <c r="O7" s="5">
        <v>15498</v>
      </c>
      <c r="P7" s="5">
        <v>20190</v>
      </c>
      <c r="Q7" s="5">
        <v>3118</v>
      </c>
      <c r="R7" s="5">
        <v>44932</v>
      </c>
    </row>
    <row r="8" spans="1:18">
      <c r="A8" s="5">
        <v>1397</v>
      </c>
      <c r="B8" s="5">
        <v>4</v>
      </c>
      <c r="C8" s="5" t="s">
        <v>177</v>
      </c>
      <c r="D8" s="5" t="s">
        <v>176</v>
      </c>
      <c r="E8" s="5">
        <v>188616</v>
      </c>
      <c r="F8" s="5">
        <v>289</v>
      </c>
      <c r="G8" s="5">
        <v>12570</v>
      </c>
      <c r="H8" s="5">
        <v>2513</v>
      </c>
      <c r="I8" s="5">
        <v>3649</v>
      </c>
      <c r="J8" s="5">
        <v>55417</v>
      </c>
      <c r="K8" s="5">
        <v>9264</v>
      </c>
      <c r="L8" s="5">
        <v>8669</v>
      </c>
      <c r="M8" s="5">
        <v>772</v>
      </c>
      <c r="N8" s="5">
        <v>11735</v>
      </c>
      <c r="O8" s="5">
        <v>15498</v>
      </c>
      <c r="P8" s="5">
        <v>20190</v>
      </c>
      <c r="Q8" s="5">
        <v>3118</v>
      </c>
      <c r="R8" s="5">
        <v>44932</v>
      </c>
    </row>
    <row r="9" spans="1:18">
      <c r="A9" s="5">
        <v>1397</v>
      </c>
      <c r="B9" s="5">
        <v>3</v>
      </c>
      <c r="C9" s="5" t="s">
        <v>178</v>
      </c>
      <c r="D9" s="5" t="s">
        <v>179</v>
      </c>
      <c r="E9" s="5">
        <v>2706063</v>
      </c>
      <c r="F9" s="5">
        <v>24659</v>
      </c>
      <c r="G9" s="5">
        <v>138448</v>
      </c>
      <c r="H9" s="5">
        <v>1651</v>
      </c>
      <c r="I9" s="5">
        <v>20657</v>
      </c>
      <c r="J9" s="5">
        <v>687213</v>
      </c>
      <c r="K9" s="5">
        <v>73632</v>
      </c>
      <c r="L9" s="5">
        <v>92637</v>
      </c>
      <c r="M9" s="5">
        <v>19197</v>
      </c>
      <c r="N9" s="5">
        <v>43297</v>
      </c>
      <c r="O9" s="5">
        <v>31942</v>
      </c>
      <c r="P9" s="5">
        <v>895869</v>
      </c>
      <c r="Q9" s="5">
        <v>57472</v>
      </c>
      <c r="R9" s="5">
        <v>619389</v>
      </c>
    </row>
    <row r="10" spans="1:18">
      <c r="A10" s="5">
        <v>1397</v>
      </c>
      <c r="B10" s="5">
        <v>4</v>
      </c>
      <c r="C10" s="5" t="s">
        <v>180</v>
      </c>
      <c r="D10" s="5" t="s">
        <v>179</v>
      </c>
      <c r="E10" s="5">
        <v>2706063</v>
      </c>
      <c r="F10" s="5">
        <v>24659</v>
      </c>
      <c r="G10" s="5">
        <v>138448</v>
      </c>
      <c r="H10" s="5">
        <v>1651</v>
      </c>
      <c r="I10" s="5">
        <v>20657</v>
      </c>
      <c r="J10" s="5">
        <v>687213</v>
      </c>
      <c r="K10" s="5">
        <v>73632</v>
      </c>
      <c r="L10" s="5">
        <v>92637</v>
      </c>
      <c r="M10" s="5">
        <v>19197</v>
      </c>
      <c r="N10" s="5">
        <v>43297</v>
      </c>
      <c r="O10" s="5">
        <v>31942</v>
      </c>
      <c r="P10" s="5">
        <v>895869</v>
      </c>
      <c r="Q10" s="5">
        <v>57472</v>
      </c>
      <c r="R10" s="5">
        <v>619389</v>
      </c>
    </row>
    <row r="11" spans="1:18">
      <c r="A11" s="5">
        <v>1397</v>
      </c>
      <c r="B11" s="5">
        <v>3</v>
      </c>
      <c r="C11" s="5" t="s">
        <v>181</v>
      </c>
      <c r="D11" s="5" t="s">
        <v>182</v>
      </c>
      <c r="E11" s="5">
        <v>2330294</v>
      </c>
      <c r="F11" s="5">
        <v>51363</v>
      </c>
      <c r="G11" s="5">
        <v>70798</v>
      </c>
      <c r="H11" s="5">
        <v>3815</v>
      </c>
      <c r="I11" s="5">
        <v>11954</v>
      </c>
      <c r="J11" s="5">
        <v>594895</v>
      </c>
      <c r="K11" s="5">
        <v>130045</v>
      </c>
      <c r="L11" s="5">
        <v>126907</v>
      </c>
      <c r="M11" s="5">
        <v>4699</v>
      </c>
      <c r="N11" s="5">
        <v>75878</v>
      </c>
      <c r="O11" s="5">
        <v>19854</v>
      </c>
      <c r="P11" s="5">
        <v>404187</v>
      </c>
      <c r="Q11" s="5">
        <v>52396</v>
      </c>
      <c r="R11" s="5">
        <v>783503</v>
      </c>
    </row>
    <row r="12" spans="1:18">
      <c r="A12" s="5">
        <v>1397</v>
      </c>
      <c r="B12" s="5">
        <v>4</v>
      </c>
      <c r="C12" s="5" t="s">
        <v>183</v>
      </c>
      <c r="D12" s="5" t="s">
        <v>182</v>
      </c>
      <c r="E12" s="5">
        <v>2330294</v>
      </c>
      <c r="F12" s="5">
        <v>51363</v>
      </c>
      <c r="G12" s="5">
        <v>70798</v>
      </c>
      <c r="H12" s="5">
        <v>3815</v>
      </c>
      <c r="I12" s="5">
        <v>11954</v>
      </c>
      <c r="J12" s="5">
        <v>594895</v>
      </c>
      <c r="K12" s="5">
        <v>130045</v>
      </c>
      <c r="L12" s="5">
        <v>126907</v>
      </c>
      <c r="M12" s="5">
        <v>4699</v>
      </c>
      <c r="N12" s="5">
        <v>75878</v>
      </c>
      <c r="O12" s="5">
        <v>19854</v>
      </c>
      <c r="P12" s="5">
        <v>404187</v>
      </c>
      <c r="Q12" s="5">
        <v>52396</v>
      </c>
      <c r="R12" s="5">
        <v>783503</v>
      </c>
    </row>
    <row r="13" spans="1:18">
      <c r="A13" s="5">
        <v>1397</v>
      </c>
      <c r="B13" s="5">
        <v>3</v>
      </c>
      <c r="C13" s="5" t="s">
        <v>184</v>
      </c>
      <c r="D13" s="5" t="s">
        <v>185</v>
      </c>
      <c r="E13" s="5">
        <v>7411956</v>
      </c>
      <c r="F13" s="5">
        <v>127611</v>
      </c>
      <c r="G13" s="5">
        <v>246812</v>
      </c>
      <c r="H13" s="5">
        <v>117180</v>
      </c>
      <c r="I13" s="5">
        <v>52176</v>
      </c>
      <c r="J13" s="5">
        <v>2009724</v>
      </c>
      <c r="K13" s="5">
        <v>142394</v>
      </c>
      <c r="L13" s="5">
        <v>143771</v>
      </c>
      <c r="M13" s="5">
        <v>42838</v>
      </c>
      <c r="N13" s="5">
        <v>317027</v>
      </c>
      <c r="O13" s="5">
        <v>165170</v>
      </c>
      <c r="P13" s="5">
        <v>1423458</v>
      </c>
      <c r="Q13" s="5">
        <v>478051</v>
      </c>
      <c r="R13" s="5">
        <v>2145744</v>
      </c>
    </row>
    <row r="14" spans="1:18">
      <c r="A14" s="5">
        <v>1397</v>
      </c>
      <c r="B14" s="5">
        <v>4</v>
      </c>
      <c r="C14" s="5" t="s">
        <v>186</v>
      </c>
      <c r="D14" s="5" t="s">
        <v>185</v>
      </c>
      <c r="E14" s="5">
        <v>7411956</v>
      </c>
      <c r="F14" s="5">
        <v>127611</v>
      </c>
      <c r="G14" s="5">
        <v>246812</v>
      </c>
      <c r="H14" s="5">
        <v>117180</v>
      </c>
      <c r="I14" s="5">
        <v>52176</v>
      </c>
      <c r="J14" s="5">
        <v>2009724</v>
      </c>
      <c r="K14" s="5">
        <v>142394</v>
      </c>
      <c r="L14" s="5">
        <v>143771</v>
      </c>
      <c r="M14" s="5">
        <v>42838</v>
      </c>
      <c r="N14" s="5">
        <v>317027</v>
      </c>
      <c r="O14" s="5">
        <v>165170</v>
      </c>
      <c r="P14" s="5">
        <v>1423458</v>
      </c>
      <c r="Q14" s="5">
        <v>478051</v>
      </c>
      <c r="R14" s="5">
        <v>2145744</v>
      </c>
    </row>
    <row r="15" spans="1:18">
      <c r="A15" s="5">
        <v>1397</v>
      </c>
      <c r="B15" s="5">
        <v>3</v>
      </c>
      <c r="C15" s="5" t="s">
        <v>187</v>
      </c>
      <c r="D15" s="5" t="s">
        <v>188</v>
      </c>
      <c r="E15" s="5">
        <v>966880</v>
      </c>
      <c r="F15" s="5">
        <v>7379</v>
      </c>
      <c r="G15" s="5">
        <v>19104</v>
      </c>
      <c r="H15" s="5">
        <v>4004</v>
      </c>
      <c r="I15" s="5">
        <v>14569</v>
      </c>
      <c r="J15" s="5">
        <v>456295</v>
      </c>
      <c r="K15" s="5">
        <v>45374</v>
      </c>
      <c r="L15" s="5">
        <v>22298</v>
      </c>
      <c r="M15" s="5">
        <v>3327</v>
      </c>
      <c r="N15" s="5">
        <v>39119</v>
      </c>
      <c r="O15" s="5">
        <v>18143</v>
      </c>
      <c r="P15" s="5">
        <v>160924</v>
      </c>
      <c r="Q15" s="5">
        <v>18651</v>
      </c>
      <c r="R15" s="5">
        <v>157692</v>
      </c>
    </row>
    <row r="16" spans="1:18">
      <c r="A16" s="5">
        <v>1397</v>
      </c>
      <c r="B16" s="5">
        <v>4</v>
      </c>
      <c r="C16" s="5" t="s">
        <v>189</v>
      </c>
      <c r="D16" s="5" t="s">
        <v>190</v>
      </c>
      <c r="E16" s="5">
        <v>826377</v>
      </c>
      <c r="F16" s="5">
        <v>2352</v>
      </c>
      <c r="G16" s="5">
        <v>16891</v>
      </c>
      <c r="H16" s="5">
        <v>3753</v>
      </c>
      <c r="I16" s="5">
        <v>11165</v>
      </c>
      <c r="J16" s="5">
        <v>410918</v>
      </c>
      <c r="K16" s="5">
        <v>28365</v>
      </c>
      <c r="L16" s="5">
        <v>16478</v>
      </c>
      <c r="M16" s="5">
        <v>2976</v>
      </c>
      <c r="N16" s="5">
        <v>30261</v>
      </c>
      <c r="O16" s="5">
        <v>14532</v>
      </c>
      <c r="P16" s="5">
        <v>153529</v>
      </c>
      <c r="Q16" s="5">
        <v>7249</v>
      </c>
      <c r="R16" s="5">
        <v>127907</v>
      </c>
    </row>
    <row r="17" spans="1:18">
      <c r="A17" s="5">
        <v>1397</v>
      </c>
      <c r="B17" s="5">
        <v>4</v>
      </c>
      <c r="C17" s="5" t="s">
        <v>191</v>
      </c>
      <c r="D17" s="5" t="s">
        <v>192</v>
      </c>
      <c r="E17" s="5">
        <v>140503</v>
      </c>
      <c r="F17" s="5">
        <v>5027</v>
      </c>
      <c r="G17" s="5">
        <v>2213</v>
      </c>
      <c r="H17" s="5">
        <v>251</v>
      </c>
      <c r="I17" s="5">
        <v>3405</v>
      </c>
      <c r="J17" s="5">
        <v>45376</v>
      </c>
      <c r="K17" s="5">
        <v>17009</v>
      </c>
      <c r="L17" s="5">
        <v>5820</v>
      </c>
      <c r="M17" s="5">
        <v>351</v>
      </c>
      <c r="N17" s="5">
        <v>8858</v>
      </c>
      <c r="O17" s="5">
        <v>3611</v>
      </c>
      <c r="P17" s="5">
        <v>7395</v>
      </c>
      <c r="Q17" s="5">
        <v>11402</v>
      </c>
      <c r="R17" s="5">
        <v>29785</v>
      </c>
    </row>
    <row r="18" spans="1:18">
      <c r="A18" s="5">
        <v>1397</v>
      </c>
      <c r="B18" s="5">
        <v>3</v>
      </c>
      <c r="C18" s="5" t="s">
        <v>193</v>
      </c>
      <c r="D18" s="5" t="s">
        <v>194</v>
      </c>
      <c r="E18" s="5">
        <v>8299182</v>
      </c>
      <c r="F18" s="5">
        <v>322077</v>
      </c>
      <c r="G18" s="5">
        <v>397542</v>
      </c>
      <c r="H18" s="5">
        <v>513616</v>
      </c>
      <c r="I18" s="5">
        <v>72101</v>
      </c>
      <c r="J18" s="5">
        <v>1389353</v>
      </c>
      <c r="K18" s="5">
        <v>391370</v>
      </c>
      <c r="L18" s="5">
        <v>265383</v>
      </c>
      <c r="M18" s="5">
        <v>56663</v>
      </c>
      <c r="N18" s="5">
        <v>418668</v>
      </c>
      <c r="O18" s="5">
        <v>146302</v>
      </c>
      <c r="P18" s="5">
        <v>1663009</v>
      </c>
      <c r="Q18" s="5">
        <v>117202</v>
      </c>
      <c r="R18" s="5">
        <v>2545895</v>
      </c>
    </row>
    <row r="19" spans="1:18">
      <c r="A19" s="5">
        <v>1397</v>
      </c>
      <c r="B19" s="5">
        <v>4</v>
      </c>
      <c r="C19" s="5" t="s">
        <v>195</v>
      </c>
      <c r="D19" s="5" t="s">
        <v>194</v>
      </c>
      <c r="E19" s="5">
        <v>2124695</v>
      </c>
      <c r="F19" s="5">
        <v>106331</v>
      </c>
      <c r="G19" s="5">
        <v>123018</v>
      </c>
      <c r="H19" s="5">
        <v>890</v>
      </c>
      <c r="I19" s="5">
        <v>18967</v>
      </c>
      <c r="J19" s="5">
        <v>330998</v>
      </c>
      <c r="K19" s="5">
        <v>86743</v>
      </c>
      <c r="L19" s="5">
        <v>51475</v>
      </c>
      <c r="M19" s="5">
        <v>8255</v>
      </c>
      <c r="N19" s="5">
        <v>236406</v>
      </c>
      <c r="O19" s="5">
        <v>27839</v>
      </c>
      <c r="P19" s="5">
        <v>393325</v>
      </c>
      <c r="Q19" s="5">
        <v>23395</v>
      </c>
      <c r="R19" s="5">
        <v>717053</v>
      </c>
    </row>
    <row r="20" spans="1:18">
      <c r="A20" s="5">
        <v>1397</v>
      </c>
      <c r="B20" s="5">
        <v>4</v>
      </c>
      <c r="C20" s="5" t="s">
        <v>196</v>
      </c>
      <c r="D20" s="5" t="s">
        <v>197</v>
      </c>
      <c r="E20" s="5">
        <v>1976761</v>
      </c>
      <c r="F20" s="5">
        <v>56328</v>
      </c>
      <c r="G20" s="5">
        <v>8546</v>
      </c>
      <c r="H20" s="5">
        <v>507309</v>
      </c>
      <c r="I20" s="5">
        <v>12735</v>
      </c>
      <c r="J20" s="5">
        <v>226933</v>
      </c>
      <c r="K20" s="5">
        <v>48730</v>
      </c>
      <c r="L20" s="5">
        <v>84047</v>
      </c>
      <c r="M20" s="5">
        <v>30609</v>
      </c>
      <c r="N20" s="5">
        <v>51718</v>
      </c>
      <c r="O20" s="5">
        <v>70939</v>
      </c>
      <c r="P20" s="5">
        <v>8700</v>
      </c>
      <c r="Q20" s="5">
        <v>24015</v>
      </c>
      <c r="R20" s="5">
        <v>846153</v>
      </c>
    </row>
    <row r="21" spans="1:18">
      <c r="A21" s="5">
        <v>1397</v>
      </c>
      <c r="B21" s="5">
        <v>4</v>
      </c>
      <c r="C21" s="5" t="s">
        <v>198</v>
      </c>
      <c r="D21" s="5" t="s">
        <v>199</v>
      </c>
      <c r="E21" s="5">
        <v>1004137</v>
      </c>
      <c r="F21" s="5">
        <v>4932</v>
      </c>
      <c r="G21" s="5">
        <v>129277</v>
      </c>
      <c r="H21" s="5">
        <v>4852</v>
      </c>
      <c r="I21" s="5">
        <v>11339</v>
      </c>
      <c r="J21" s="5">
        <v>216333</v>
      </c>
      <c r="K21" s="5">
        <v>80423</v>
      </c>
      <c r="L21" s="5">
        <v>8857</v>
      </c>
      <c r="M21" s="5">
        <v>3103</v>
      </c>
      <c r="N21" s="5">
        <v>30534</v>
      </c>
      <c r="O21" s="5">
        <v>11202</v>
      </c>
      <c r="P21" s="5">
        <v>300519</v>
      </c>
      <c r="Q21" s="5">
        <v>23466</v>
      </c>
      <c r="R21" s="5">
        <v>179300</v>
      </c>
    </row>
    <row r="22" spans="1:18">
      <c r="A22" s="5">
        <v>1397</v>
      </c>
      <c r="B22" s="5">
        <v>4</v>
      </c>
      <c r="C22" s="5" t="s">
        <v>200</v>
      </c>
      <c r="D22" s="5" t="s">
        <v>201</v>
      </c>
      <c r="E22" s="5">
        <v>969069</v>
      </c>
      <c r="F22" s="5">
        <v>0</v>
      </c>
      <c r="G22" s="5">
        <v>12328</v>
      </c>
      <c r="H22" s="5">
        <v>0</v>
      </c>
      <c r="I22" s="5">
        <v>7173</v>
      </c>
      <c r="J22" s="5">
        <v>187730</v>
      </c>
      <c r="K22" s="5">
        <v>105726</v>
      </c>
      <c r="L22" s="5">
        <v>56050</v>
      </c>
      <c r="M22" s="5">
        <v>1250</v>
      </c>
      <c r="N22" s="5">
        <v>7745</v>
      </c>
      <c r="O22" s="5">
        <v>7987</v>
      </c>
      <c r="P22" s="5">
        <v>299951</v>
      </c>
      <c r="Q22" s="5">
        <v>11160</v>
      </c>
      <c r="R22" s="5">
        <v>271969</v>
      </c>
    </row>
    <row r="23" spans="1:18">
      <c r="A23" s="5">
        <v>1397</v>
      </c>
      <c r="B23" s="5">
        <v>4</v>
      </c>
      <c r="C23" s="5" t="s">
        <v>202</v>
      </c>
      <c r="D23" s="5" t="s">
        <v>203</v>
      </c>
      <c r="E23" s="5">
        <v>684068</v>
      </c>
      <c r="F23" s="5">
        <v>10868</v>
      </c>
      <c r="G23" s="5">
        <v>46534</v>
      </c>
      <c r="H23" s="5">
        <v>0</v>
      </c>
      <c r="I23" s="5">
        <v>9784</v>
      </c>
      <c r="J23" s="5">
        <v>121121</v>
      </c>
      <c r="K23" s="5">
        <v>8816</v>
      </c>
      <c r="L23" s="5">
        <v>32447</v>
      </c>
      <c r="M23" s="5">
        <v>5777</v>
      </c>
      <c r="N23" s="5">
        <v>13394</v>
      </c>
      <c r="O23" s="5">
        <v>8802</v>
      </c>
      <c r="P23" s="5">
        <v>224407</v>
      </c>
      <c r="Q23" s="5">
        <v>11022</v>
      </c>
      <c r="R23" s="5">
        <v>191096</v>
      </c>
    </row>
    <row r="24" spans="1:18">
      <c r="A24" s="5">
        <v>1397</v>
      </c>
      <c r="B24" s="5">
        <v>4</v>
      </c>
      <c r="C24" s="5" t="s">
        <v>204</v>
      </c>
      <c r="D24" s="5" t="s">
        <v>205</v>
      </c>
      <c r="E24" s="5">
        <v>1540452</v>
      </c>
      <c r="F24" s="5">
        <v>143618</v>
      </c>
      <c r="G24" s="5">
        <v>77840</v>
      </c>
      <c r="H24" s="5">
        <v>564</v>
      </c>
      <c r="I24" s="5">
        <v>12102</v>
      </c>
      <c r="J24" s="5">
        <v>306239</v>
      </c>
      <c r="K24" s="5">
        <v>60930</v>
      </c>
      <c r="L24" s="5">
        <v>32508</v>
      </c>
      <c r="M24" s="5">
        <v>7669</v>
      </c>
      <c r="N24" s="5">
        <v>78873</v>
      </c>
      <c r="O24" s="5">
        <v>19533</v>
      </c>
      <c r="P24" s="5">
        <v>436107</v>
      </c>
      <c r="Q24" s="5">
        <v>24143</v>
      </c>
      <c r="R24" s="5">
        <v>340325</v>
      </c>
    </row>
    <row r="25" spans="1:18">
      <c r="A25" s="5">
        <v>1397</v>
      </c>
      <c r="B25" s="5">
        <v>3</v>
      </c>
      <c r="C25" s="5" t="s">
        <v>206</v>
      </c>
      <c r="D25" s="5" t="s">
        <v>207</v>
      </c>
      <c r="E25" s="5">
        <v>793144</v>
      </c>
      <c r="F25" s="5">
        <v>333114</v>
      </c>
      <c r="G25" s="5">
        <v>43320</v>
      </c>
      <c r="H25" s="5">
        <v>65023</v>
      </c>
      <c r="I25" s="5">
        <v>10139</v>
      </c>
      <c r="J25" s="5">
        <v>68655</v>
      </c>
      <c r="K25" s="5">
        <v>57694</v>
      </c>
      <c r="L25" s="5">
        <v>40120</v>
      </c>
      <c r="M25" s="5">
        <v>4650</v>
      </c>
      <c r="N25" s="5">
        <v>23453</v>
      </c>
      <c r="O25" s="5">
        <v>22959</v>
      </c>
      <c r="P25" s="5">
        <v>27237</v>
      </c>
      <c r="Q25" s="5">
        <v>7604</v>
      </c>
      <c r="R25" s="5">
        <v>89175</v>
      </c>
    </row>
    <row r="26" spans="1:18">
      <c r="A26" s="5">
        <v>1397</v>
      </c>
      <c r="B26" s="5">
        <v>4</v>
      </c>
      <c r="C26" s="5" t="s">
        <v>208</v>
      </c>
      <c r="D26" s="5" t="s">
        <v>207</v>
      </c>
      <c r="E26" s="5">
        <v>793144</v>
      </c>
      <c r="F26" s="5">
        <v>333114</v>
      </c>
      <c r="G26" s="5">
        <v>43320</v>
      </c>
      <c r="H26" s="5">
        <v>65023</v>
      </c>
      <c r="I26" s="5">
        <v>10139</v>
      </c>
      <c r="J26" s="5">
        <v>68655</v>
      </c>
      <c r="K26" s="5">
        <v>57694</v>
      </c>
      <c r="L26" s="5">
        <v>40120</v>
      </c>
      <c r="M26" s="5">
        <v>4650</v>
      </c>
      <c r="N26" s="5">
        <v>23453</v>
      </c>
      <c r="O26" s="5">
        <v>22959</v>
      </c>
      <c r="P26" s="5">
        <v>27237</v>
      </c>
      <c r="Q26" s="5">
        <v>7604</v>
      </c>
      <c r="R26" s="5">
        <v>89175</v>
      </c>
    </row>
    <row r="27" spans="1:18">
      <c r="A27" s="5">
        <v>1397</v>
      </c>
      <c r="B27" s="5">
        <v>2</v>
      </c>
      <c r="C27" s="5" t="s">
        <v>209</v>
      </c>
      <c r="D27" s="5" t="s">
        <v>210</v>
      </c>
      <c r="E27" s="5">
        <v>3453640</v>
      </c>
      <c r="F27" s="5">
        <v>49172</v>
      </c>
      <c r="G27" s="5">
        <v>321312</v>
      </c>
      <c r="H27" s="5">
        <v>14829</v>
      </c>
      <c r="I27" s="5">
        <v>18395</v>
      </c>
      <c r="J27" s="5">
        <v>821072</v>
      </c>
      <c r="K27" s="5">
        <v>70239</v>
      </c>
      <c r="L27" s="5">
        <v>61804</v>
      </c>
      <c r="M27" s="5">
        <v>12159</v>
      </c>
      <c r="N27" s="5">
        <v>46945</v>
      </c>
      <c r="O27" s="5">
        <v>182001</v>
      </c>
      <c r="P27" s="5">
        <v>741472</v>
      </c>
      <c r="Q27" s="5">
        <v>36531</v>
      </c>
      <c r="R27" s="5">
        <v>1077709</v>
      </c>
    </row>
    <row r="28" spans="1:18">
      <c r="A28" s="5">
        <v>1397</v>
      </c>
      <c r="B28" s="5">
        <v>3</v>
      </c>
      <c r="C28" s="5" t="s">
        <v>211</v>
      </c>
      <c r="D28" s="5" t="s">
        <v>210</v>
      </c>
      <c r="E28" s="5">
        <v>3453640</v>
      </c>
      <c r="F28" s="5">
        <v>49172</v>
      </c>
      <c r="G28" s="5">
        <v>321312</v>
      </c>
      <c r="H28" s="5">
        <v>14829</v>
      </c>
      <c r="I28" s="5">
        <v>18395</v>
      </c>
      <c r="J28" s="5">
        <v>821072</v>
      </c>
      <c r="K28" s="5">
        <v>70239</v>
      </c>
      <c r="L28" s="5">
        <v>61804</v>
      </c>
      <c r="M28" s="5">
        <v>12159</v>
      </c>
      <c r="N28" s="5">
        <v>46945</v>
      </c>
      <c r="O28" s="5">
        <v>182001</v>
      </c>
      <c r="P28" s="5">
        <v>741472</v>
      </c>
      <c r="Q28" s="5">
        <v>36531</v>
      </c>
      <c r="R28" s="5">
        <v>1077709</v>
      </c>
    </row>
    <row r="29" spans="1:18">
      <c r="A29" s="5">
        <v>1397</v>
      </c>
      <c r="B29" s="5">
        <v>4</v>
      </c>
      <c r="C29" s="5" t="s">
        <v>212</v>
      </c>
      <c r="D29" s="5" t="s">
        <v>213</v>
      </c>
      <c r="E29" s="5">
        <v>41603</v>
      </c>
      <c r="F29" s="5">
        <v>0</v>
      </c>
      <c r="G29" s="5">
        <v>120</v>
      </c>
      <c r="H29" s="5">
        <v>12010</v>
      </c>
      <c r="I29" s="5">
        <v>462</v>
      </c>
      <c r="J29" s="5">
        <v>15246</v>
      </c>
      <c r="K29" s="5">
        <v>2948</v>
      </c>
      <c r="L29" s="5">
        <v>1157</v>
      </c>
      <c r="M29" s="5">
        <v>953</v>
      </c>
      <c r="N29" s="5">
        <v>52</v>
      </c>
      <c r="O29" s="5">
        <v>197</v>
      </c>
      <c r="P29" s="5">
        <v>5110</v>
      </c>
      <c r="Q29" s="5">
        <v>2998</v>
      </c>
      <c r="R29" s="5">
        <v>350</v>
      </c>
    </row>
    <row r="30" spans="1:18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>
      <c r="A31" s="5">
        <v>1397</v>
      </c>
      <c r="B31" s="5">
        <v>4</v>
      </c>
      <c r="C31" s="5" t="s">
        <v>216</v>
      </c>
      <c r="D31" s="5" t="s">
        <v>217</v>
      </c>
      <c r="E31" s="5">
        <v>905734</v>
      </c>
      <c r="F31" s="5">
        <v>15844</v>
      </c>
      <c r="G31" s="5">
        <v>232474</v>
      </c>
      <c r="H31" s="5">
        <v>2026</v>
      </c>
      <c r="I31" s="5">
        <v>2882</v>
      </c>
      <c r="J31" s="5">
        <v>187646</v>
      </c>
      <c r="K31" s="5">
        <v>13164</v>
      </c>
      <c r="L31" s="5">
        <v>9566</v>
      </c>
      <c r="M31" s="5">
        <v>1598</v>
      </c>
      <c r="N31" s="5">
        <v>11207</v>
      </c>
      <c r="O31" s="5">
        <v>150129</v>
      </c>
      <c r="P31" s="5">
        <v>60975</v>
      </c>
      <c r="Q31" s="5">
        <v>8803</v>
      </c>
      <c r="R31" s="5">
        <v>209420</v>
      </c>
    </row>
    <row r="32" spans="1:18">
      <c r="A32" s="5">
        <v>1397</v>
      </c>
      <c r="B32" s="5">
        <v>4</v>
      </c>
      <c r="C32" s="5" t="s">
        <v>218</v>
      </c>
      <c r="D32" s="5" t="s">
        <v>219</v>
      </c>
      <c r="E32" s="5">
        <v>2506304</v>
      </c>
      <c r="F32" s="5">
        <v>33328</v>
      </c>
      <c r="G32" s="5">
        <v>88717</v>
      </c>
      <c r="H32" s="5">
        <v>793</v>
      </c>
      <c r="I32" s="5">
        <v>15052</v>
      </c>
      <c r="J32" s="5">
        <v>618180</v>
      </c>
      <c r="K32" s="5">
        <v>54127</v>
      </c>
      <c r="L32" s="5">
        <v>51082</v>
      </c>
      <c r="M32" s="5">
        <v>9608</v>
      </c>
      <c r="N32" s="5">
        <v>35686</v>
      </c>
      <c r="O32" s="5">
        <v>31674</v>
      </c>
      <c r="P32" s="5">
        <v>675387</v>
      </c>
      <c r="Q32" s="5">
        <v>24730</v>
      </c>
      <c r="R32" s="5">
        <v>867940</v>
      </c>
    </row>
    <row r="33" spans="1:18">
      <c r="A33" s="5">
        <v>1397</v>
      </c>
      <c r="B33" s="5">
        <v>2</v>
      </c>
      <c r="C33" s="5" t="s">
        <v>220</v>
      </c>
      <c r="D33" s="5" t="s">
        <v>221</v>
      </c>
      <c r="E33" s="5">
        <v>1857329</v>
      </c>
      <c r="F33" s="5">
        <v>0</v>
      </c>
      <c r="G33" s="5">
        <v>59586</v>
      </c>
      <c r="H33" s="5">
        <v>0</v>
      </c>
      <c r="I33" s="5">
        <v>18684</v>
      </c>
      <c r="J33" s="5">
        <v>75334</v>
      </c>
      <c r="K33" s="5">
        <v>33176</v>
      </c>
      <c r="L33" s="5">
        <v>36430</v>
      </c>
      <c r="M33" s="5">
        <v>45415</v>
      </c>
      <c r="N33" s="5">
        <v>56666</v>
      </c>
      <c r="O33" s="5">
        <v>248</v>
      </c>
      <c r="P33" s="5">
        <v>597301</v>
      </c>
      <c r="Q33" s="5">
        <v>25043</v>
      </c>
      <c r="R33" s="5">
        <v>909447</v>
      </c>
    </row>
    <row r="34" spans="1:18">
      <c r="A34" s="5">
        <v>1397</v>
      </c>
      <c r="B34" s="5">
        <v>3</v>
      </c>
      <c r="C34" s="5" t="s">
        <v>222</v>
      </c>
      <c r="D34" s="5" t="s">
        <v>223</v>
      </c>
      <c r="E34" s="5">
        <v>1857329</v>
      </c>
      <c r="F34" s="5">
        <v>0</v>
      </c>
      <c r="G34" s="5">
        <v>59586</v>
      </c>
      <c r="H34" s="5">
        <v>0</v>
      </c>
      <c r="I34" s="5">
        <v>18684</v>
      </c>
      <c r="J34" s="5">
        <v>75334</v>
      </c>
      <c r="K34" s="5">
        <v>33176</v>
      </c>
      <c r="L34" s="5">
        <v>36430</v>
      </c>
      <c r="M34" s="5">
        <v>45415</v>
      </c>
      <c r="N34" s="5">
        <v>56666</v>
      </c>
      <c r="O34" s="5">
        <v>248</v>
      </c>
      <c r="P34" s="5">
        <v>597301</v>
      </c>
      <c r="Q34" s="5">
        <v>25043</v>
      </c>
      <c r="R34" s="5">
        <v>909447</v>
      </c>
    </row>
    <row r="35" spans="1:18">
      <c r="A35" s="5">
        <v>1397</v>
      </c>
      <c r="B35" s="5">
        <v>4</v>
      </c>
      <c r="C35" s="5" t="s">
        <v>224</v>
      </c>
      <c r="D35" s="5" t="s">
        <v>225</v>
      </c>
      <c r="E35" s="5">
        <v>1857329</v>
      </c>
      <c r="F35" s="5">
        <v>0</v>
      </c>
      <c r="G35" s="5">
        <v>59586</v>
      </c>
      <c r="H35" s="5">
        <v>0</v>
      </c>
      <c r="I35" s="5">
        <v>18684</v>
      </c>
      <c r="J35" s="5">
        <v>75334</v>
      </c>
      <c r="K35" s="5">
        <v>33176</v>
      </c>
      <c r="L35" s="5">
        <v>36430</v>
      </c>
      <c r="M35" s="5">
        <v>45415</v>
      </c>
      <c r="N35" s="5">
        <v>56666</v>
      </c>
      <c r="O35" s="5">
        <v>248</v>
      </c>
      <c r="P35" s="5">
        <v>597301</v>
      </c>
      <c r="Q35" s="5">
        <v>25043</v>
      </c>
      <c r="R35" s="5">
        <v>909447</v>
      </c>
    </row>
    <row r="36" spans="1:18">
      <c r="A36" s="5">
        <v>1397</v>
      </c>
      <c r="B36" s="5">
        <v>2</v>
      </c>
      <c r="C36" s="5" t="s">
        <v>226</v>
      </c>
      <c r="D36" s="5" t="s">
        <v>227</v>
      </c>
      <c r="E36" s="5">
        <v>2081613</v>
      </c>
      <c r="F36" s="5">
        <v>51938</v>
      </c>
      <c r="G36" s="5">
        <v>150712</v>
      </c>
      <c r="H36" s="5">
        <v>12189</v>
      </c>
      <c r="I36" s="5">
        <v>45880</v>
      </c>
      <c r="J36" s="5">
        <v>343193</v>
      </c>
      <c r="K36" s="5">
        <v>252621</v>
      </c>
      <c r="L36" s="5">
        <v>130618</v>
      </c>
      <c r="M36" s="5">
        <v>19092</v>
      </c>
      <c r="N36" s="5">
        <v>117917</v>
      </c>
      <c r="O36" s="5">
        <v>19566</v>
      </c>
      <c r="P36" s="5">
        <v>338508</v>
      </c>
      <c r="Q36" s="5">
        <v>52059</v>
      </c>
      <c r="R36" s="5">
        <v>547319</v>
      </c>
    </row>
    <row r="37" spans="1:18">
      <c r="A37" s="5">
        <v>1397</v>
      </c>
      <c r="B37" s="5">
        <v>3</v>
      </c>
      <c r="C37" s="5" t="s">
        <v>228</v>
      </c>
      <c r="D37" s="5" t="s">
        <v>229</v>
      </c>
      <c r="E37" s="5">
        <v>1057215</v>
      </c>
      <c r="F37" s="5">
        <v>11790</v>
      </c>
      <c r="G37" s="5">
        <v>62549</v>
      </c>
      <c r="H37" s="5">
        <v>3514</v>
      </c>
      <c r="I37" s="5">
        <v>28578</v>
      </c>
      <c r="J37" s="5">
        <v>200897</v>
      </c>
      <c r="K37" s="5">
        <v>173969</v>
      </c>
      <c r="L37" s="5">
        <v>85683</v>
      </c>
      <c r="M37" s="5">
        <v>15599</v>
      </c>
      <c r="N37" s="5">
        <v>81655</v>
      </c>
      <c r="O37" s="5">
        <v>13508</v>
      </c>
      <c r="P37" s="5">
        <v>77942</v>
      </c>
      <c r="Q37" s="5">
        <v>24510</v>
      </c>
      <c r="R37" s="5">
        <v>277020</v>
      </c>
    </row>
    <row r="38" spans="1:18">
      <c r="A38" s="5">
        <v>1397</v>
      </c>
      <c r="B38" s="5">
        <v>4</v>
      </c>
      <c r="C38" s="5" t="s">
        <v>230</v>
      </c>
      <c r="D38" s="5" t="s">
        <v>231</v>
      </c>
      <c r="E38" s="5">
        <v>540117</v>
      </c>
      <c r="F38" s="5">
        <v>3155</v>
      </c>
      <c r="G38" s="5">
        <v>16134</v>
      </c>
      <c r="H38" s="5">
        <v>2014</v>
      </c>
      <c r="I38" s="5">
        <v>17933</v>
      </c>
      <c r="J38" s="5">
        <v>136079</v>
      </c>
      <c r="K38" s="5">
        <v>73515</v>
      </c>
      <c r="L38" s="5">
        <v>42802</v>
      </c>
      <c r="M38" s="5">
        <v>8940</v>
      </c>
      <c r="N38" s="5">
        <v>33710</v>
      </c>
      <c r="O38" s="5">
        <v>11129</v>
      </c>
      <c r="P38" s="5">
        <v>29769</v>
      </c>
      <c r="Q38" s="5">
        <v>15450</v>
      </c>
      <c r="R38" s="5">
        <v>149486</v>
      </c>
    </row>
    <row r="39" spans="1:18">
      <c r="A39" s="5">
        <v>1397</v>
      </c>
      <c r="B39" s="5">
        <v>4</v>
      </c>
      <c r="C39" s="5" t="s">
        <v>232</v>
      </c>
      <c r="D39" s="5" t="s">
        <v>233</v>
      </c>
      <c r="E39" s="5">
        <v>418713</v>
      </c>
      <c r="F39" s="5">
        <v>5022</v>
      </c>
      <c r="G39" s="5">
        <v>14883</v>
      </c>
      <c r="H39" s="5">
        <v>1478</v>
      </c>
      <c r="I39" s="5">
        <v>6909</v>
      </c>
      <c r="J39" s="5">
        <v>59706</v>
      </c>
      <c r="K39" s="5">
        <v>86442</v>
      </c>
      <c r="L39" s="5">
        <v>35448</v>
      </c>
      <c r="M39" s="5">
        <v>6489</v>
      </c>
      <c r="N39" s="5">
        <v>46808</v>
      </c>
      <c r="O39" s="5">
        <v>1951</v>
      </c>
      <c r="P39" s="5">
        <v>44138</v>
      </c>
      <c r="Q39" s="5">
        <v>7507</v>
      </c>
      <c r="R39" s="5">
        <v>101931</v>
      </c>
    </row>
    <row r="40" spans="1:18">
      <c r="A40" s="5">
        <v>1397</v>
      </c>
      <c r="B40" s="5">
        <v>4</v>
      </c>
      <c r="C40" s="5" t="s">
        <v>234</v>
      </c>
      <c r="D40" s="5" t="s">
        <v>235</v>
      </c>
      <c r="E40" s="5">
        <v>98386</v>
      </c>
      <c r="F40" s="5">
        <v>3613</v>
      </c>
      <c r="G40" s="5">
        <v>31532</v>
      </c>
      <c r="H40" s="5">
        <v>22</v>
      </c>
      <c r="I40" s="5">
        <v>3736</v>
      </c>
      <c r="J40" s="5">
        <v>5112</v>
      </c>
      <c r="K40" s="5">
        <v>14012</v>
      </c>
      <c r="L40" s="5">
        <v>7433</v>
      </c>
      <c r="M40" s="5">
        <v>170</v>
      </c>
      <c r="N40" s="5">
        <v>1137</v>
      </c>
      <c r="O40" s="5">
        <v>428</v>
      </c>
      <c r="P40" s="5">
        <v>4035</v>
      </c>
      <c r="Q40" s="5">
        <v>1552</v>
      </c>
      <c r="R40" s="5">
        <v>25603</v>
      </c>
    </row>
    <row r="41" spans="1:18">
      <c r="A41" s="5">
        <v>1397</v>
      </c>
      <c r="B41" s="5">
        <v>3</v>
      </c>
      <c r="C41" s="5" t="s">
        <v>236</v>
      </c>
      <c r="D41" s="5" t="s">
        <v>237</v>
      </c>
      <c r="E41" s="5">
        <v>1024398</v>
      </c>
      <c r="F41" s="5">
        <v>40148</v>
      </c>
      <c r="G41" s="5">
        <v>88163</v>
      </c>
      <c r="H41" s="5">
        <v>8675</v>
      </c>
      <c r="I41" s="5">
        <v>17302</v>
      </c>
      <c r="J41" s="5">
        <v>142297</v>
      </c>
      <c r="K41" s="5">
        <v>78652</v>
      </c>
      <c r="L41" s="5">
        <v>44935</v>
      </c>
      <c r="M41" s="5">
        <v>3493</v>
      </c>
      <c r="N41" s="5">
        <v>36262</v>
      </c>
      <c r="O41" s="5">
        <v>6058</v>
      </c>
      <c r="P41" s="5">
        <v>260565</v>
      </c>
      <c r="Q41" s="5">
        <v>27550</v>
      </c>
      <c r="R41" s="5">
        <v>270299</v>
      </c>
    </row>
    <row r="42" spans="1:18">
      <c r="A42" s="5">
        <v>1397</v>
      </c>
      <c r="B42" s="5">
        <v>4</v>
      </c>
      <c r="C42" s="5" t="s">
        <v>238</v>
      </c>
      <c r="D42" s="5" t="s">
        <v>239</v>
      </c>
      <c r="E42" s="5">
        <v>435</v>
      </c>
      <c r="F42" s="5">
        <v>0</v>
      </c>
      <c r="G42" s="5">
        <v>0</v>
      </c>
      <c r="H42" s="5">
        <v>0</v>
      </c>
      <c r="I42" s="5">
        <v>55</v>
      </c>
      <c r="J42" s="5">
        <v>0</v>
      </c>
      <c r="K42" s="5">
        <v>106</v>
      </c>
      <c r="L42" s="5">
        <v>181</v>
      </c>
      <c r="M42" s="5">
        <v>0</v>
      </c>
      <c r="N42" s="5">
        <v>59</v>
      </c>
      <c r="O42" s="5">
        <v>0</v>
      </c>
      <c r="P42" s="5">
        <v>34</v>
      </c>
      <c r="Q42" s="5">
        <v>0</v>
      </c>
      <c r="R42" s="5">
        <v>0</v>
      </c>
    </row>
    <row r="43" spans="1:18">
      <c r="A43" s="5">
        <v>1397</v>
      </c>
      <c r="B43" s="5">
        <v>4</v>
      </c>
      <c r="C43" s="5" t="s">
        <v>240</v>
      </c>
      <c r="D43" s="5" t="s">
        <v>241</v>
      </c>
      <c r="E43" s="5">
        <v>248140</v>
      </c>
      <c r="F43" s="5">
        <v>879</v>
      </c>
      <c r="G43" s="5">
        <v>4522</v>
      </c>
      <c r="H43" s="5">
        <v>208</v>
      </c>
      <c r="I43" s="5">
        <v>4911</v>
      </c>
      <c r="J43" s="5">
        <v>43020</v>
      </c>
      <c r="K43" s="5">
        <v>20489</v>
      </c>
      <c r="L43" s="5">
        <v>22784</v>
      </c>
      <c r="M43" s="5">
        <v>1374</v>
      </c>
      <c r="N43" s="5">
        <v>12187</v>
      </c>
      <c r="O43" s="5">
        <v>1060</v>
      </c>
      <c r="P43" s="5">
        <v>19637</v>
      </c>
      <c r="Q43" s="5">
        <v>7993</v>
      </c>
      <c r="R43" s="5">
        <v>109075</v>
      </c>
    </row>
    <row r="44" spans="1:18">
      <c r="A44" s="5">
        <v>1397</v>
      </c>
      <c r="B44" s="5">
        <v>4</v>
      </c>
      <c r="C44" s="5" t="s">
        <v>242</v>
      </c>
      <c r="D44" s="5" t="s">
        <v>243</v>
      </c>
      <c r="E44" s="5">
        <v>731255</v>
      </c>
      <c r="F44" s="5">
        <v>39269</v>
      </c>
      <c r="G44" s="5">
        <v>81447</v>
      </c>
      <c r="H44" s="5">
        <v>7629</v>
      </c>
      <c r="I44" s="5">
        <v>11650</v>
      </c>
      <c r="J44" s="5">
        <v>87571</v>
      </c>
      <c r="K44" s="5">
        <v>55375</v>
      </c>
      <c r="L44" s="5">
        <v>20624</v>
      </c>
      <c r="M44" s="5">
        <v>2054</v>
      </c>
      <c r="N44" s="5">
        <v>21328</v>
      </c>
      <c r="O44" s="5">
        <v>4928</v>
      </c>
      <c r="P44" s="5">
        <v>236380</v>
      </c>
      <c r="Q44" s="5">
        <v>18864</v>
      </c>
      <c r="R44" s="5">
        <v>144135</v>
      </c>
    </row>
    <row r="45" spans="1:18">
      <c r="A45" s="5">
        <v>1397</v>
      </c>
      <c r="B45" s="5">
        <v>4</v>
      </c>
      <c r="C45" s="5" t="s">
        <v>244</v>
      </c>
      <c r="D45" s="5" t="s">
        <v>245</v>
      </c>
      <c r="E45" s="5">
        <v>8798</v>
      </c>
      <c r="F45" s="5">
        <v>0</v>
      </c>
      <c r="G45" s="5">
        <v>178</v>
      </c>
      <c r="H45" s="5">
        <v>0</v>
      </c>
      <c r="I45" s="5">
        <v>40</v>
      </c>
      <c r="J45" s="5">
        <v>251</v>
      </c>
      <c r="K45" s="5">
        <v>106</v>
      </c>
      <c r="L45" s="5">
        <v>200</v>
      </c>
      <c r="M45" s="5">
        <v>0</v>
      </c>
      <c r="N45" s="5">
        <v>13</v>
      </c>
      <c r="O45" s="5">
        <v>0</v>
      </c>
      <c r="P45" s="5">
        <v>0</v>
      </c>
      <c r="Q45" s="5">
        <v>296</v>
      </c>
      <c r="R45" s="5">
        <v>7714</v>
      </c>
    </row>
    <row r="46" spans="1:18">
      <c r="A46" s="5">
        <v>1397</v>
      </c>
      <c r="B46" s="5">
        <v>4</v>
      </c>
      <c r="C46" s="5" t="s">
        <v>246</v>
      </c>
      <c r="D46" s="5" t="s">
        <v>247</v>
      </c>
      <c r="E46" s="5">
        <v>35770</v>
      </c>
      <c r="F46" s="5">
        <v>0</v>
      </c>
      <c r="G46" s="5">
        <v>2016</v>
      </c>
      <c r="H46" s="5">
        <v>837</v>
      </c>
      <c r="I46" s="5">
        <v>646</v>
      </c>
      <c r="J46" s="5">
        <v>11454</v>
      </c>
      <c r="K46" s="5">
        <v>2576</v>
      </c>
      <c r="L46" s="5">
        <v>1146</v>
      </c>
      <c r="M46" s="5">
        <v>65</v>
      </c>
      <c r="N46" s="5">
        <v>2674</v>
      </c>
      <c r="O46" s="5">
        <v>70</v>
      </c>
      <c r="P46" s="5">
        <v>4514</v>
      </c>
      <c r="Q46" s="5">
        <v>396</v>
      </c>
      <c r="R46" s="5">
        <v>9375</v>
      </c>
    </row>
    <row r="47" spans="1:18">
      <c r="A47" s="5">
        <v>1397</v>
      </c>
      <c r="B47" s="5">
        <v>2</v>
      </c>
      <c r="C47" s="5" t="s">
        <v>248</v>
      </c>
      <c r="D47" s="5" t="s">
        <v>249</v>
      </c>
      <c r="E47" s="5">
        <v>592677</v>
      </c>
      <c r="F47" s="5">
        <v>13435</v>
      </c>
      <c r="G47" s="5">
        <v>208675</v>
      </c>
      <c r="H47" s="5">
        <v>0</v>
      </c>
      <c r="I47" s="5">
        <v>16513</v>
      </c>
      <c r="J47" s="5">
        <v>35055</v>
      </c>
      <c r="K47" s="5">
        <v>20537</v>
      </c>
      <c r="L47" s="5">
        <v>23004</v>
      </c>
      <c r="M47" s="5">
        <v>1324</v>
      </c>
      <c r="N47" s="5">
        <v>13545</v>
      </c>
      <c r="O47" s="5">
        <v>2524</v>
      </c>
      <c r="P47" s="5">
        <v>165096</v>
      </c>
      <c r="Q47" s="5">
        <v>7724</v>
      </c>
      <c r="R47" s="5">
        <v>85246</v>
      </c>
    </row>
    <row r="48" spans="1:18">
      <c r="A48" s="5">
        <v>1397</v>
      </c>
      <c r="B48" s="5">
        <v>3</v>
      </c>
      <c r="C48" s="5" t="s">
        <v>250</v>
      </c>
      <c r="D48" s="5" t="s">
        <v>251</v>
      </c>
      <c r="E48" s="5">
        <v>591052</v>
      </c>
      <c r="F48" s="5">
        <v>13435</v>
      </c>
      <c r="G48" s="5">
        <v>208675</v>
      </c>
      <c r="H48" s="5">
        <v>0</v>
      </c>
      <c r="I48" s="5">
        <v>16389</v>
      </c>
      <c r="J48" s="5">
        <v>34721</v>
      </c>
      <c r="K48" s="5">
        <v>20086</v>
      </c>
      <c r="L48" s="5">
        <v>23004</v>
      </c>
      <c r="M48" s="5">
        <v>1324</v>
      </c>
      <c r="N48" s="5">
        <v>13514</v>
      </c>
      <c r="O48" s="5">
        <v>2518</v>
      </c>
      <c r="P48" s="5">
        <v>165096</v>
      </c>
      <c r="Q48" s="5">
        <v>7724</v>
      </c>
      <c r="R48" s="5">
        <v>84567</v>
      </c>
    </row>
    <row r="49" spans="1:18">
      <c r="A49" s="5">
        <v>1397</v>
      </c>
      <c r="B49" s="5">
        <v>4</v>
      </c>
      <c r="C49" s="5" t="s">
        <v>252</v>
      </c>
      <c r="D49" s="5" t="s">
        <v>251</v>
      </c>
      <c r="E49" s="5">
        <v>591052</v>
      </c>
      <c r="F49" s="5">
        <v>13435</v>
      </c>
      <c r="G49" s="5">
        <v>208675</v>
      </c>
      <c r="H49" s="5">
        <v>0</v>
      </c>
      <c r="I49" s="5">
        <v>16389</v>
      </c>
      <c r="J49" s="5">
        <v>34721</v>
      </c>
      <c r="K49" s="5">
        <v>20086</v>
      </c>
      <c r="L49" s="5">
        <v>23004</v>
      </c>
      <c r="M49" s="5">
        <v>1324</v>
      </c>
      <c r="N49" s="5">
        <v>13514</v>
      </c>
      <c r="O49" s="5">
        <v>2518</v>
      </c>
      <c r="P49" s="5">
        <v>165096</v>
      </c>
      <c r="Q49" s="5">
        <v>7724</v>
      </c>
      <c r="R49" s="5">
        <v>84567</v>
      </c>
    </row>
    <row r="50" spans="1:18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>
      <c r="A52" s="5">
        <v>1397</v>
      </c>
      <c r="B52" s="5">
        <v>3</v>
      </c>
      <c r="C52" s="5" t="s">
        <v>257</v>
      </c>
      <c r="D52" s="5" t="s">
        <v>258</v>
      </c>
      <c r="E52" s="5">
        <v>1624</v>
      </c>
      <c r="F52" s="5">
        <v>0</v>
      </c>
      <c r="G52" s="5">
        <v>0</v>
      </c>
      <c r="H52" s="5">
        <v>0</v>
      </c>
      <c r="I52" s="5">
        <v>124</v>
      </c>
      <c r="J52" s="5">
        <v>333</v>
      </c>
      <c r="K52" s="5">
        <v>451</v>
      </c>
      <c r="L52" s="5">
        <v>0</v>
      </c>
      <c r="M52" s="5">
        <v>0</v>
      </c>
      <c r="N52" s="5">
        <v>31</v>
      </c>
      <c r="O52" s="5">
        <v>7</v>
      </c>
      <c r="P52" s="5">
        <v>0</v>
      </c>
      <c r="Q52" s="5">
        <v>0</v>
      </c>
      <c r="R52" s="5">
        <v>679</v>
      </c>
    </row>
    <row r="53" spans="1:18">
      <c r="A53" s="5">
        <v>1397</v>
      </c>
      <c r="B53" s="5">
        <v>4</v>
      </c>
      <c r="C53" s="5" t="s">
        <v>259</v>
      </c>
      <c r="D53" s="5" t="s">
        <v>258</v>
      </c>
      <c r="E53" s="5">
        <v>1624</v>
      </c>
      <c r="F53" s="5">
        <v>0</v>
      </c>
      <c r="G53" s="5">
        <v>0</v>
      </c>
      <c r="H53" s="5">
        <v>0</v>
      </c>
      <c r="I53" s="5">
        <v>124</v>
      </c>
      <c r="J53" s="5">
        <v>333</v>
      </c>
      <c r="K53" s="5">
        <v>451</v>
      </c>
      <c r="L53" s="5">
        <v>0</v>
      </c>
      <c r="M53" s="5">
        <v>0</v>
      </c>
      <c r="N53" s="5">
        <v>31</v>
      </c>
      <c r="O53" s="5">
        <v>7</v>
      </c>
      <c r="P53" s="5">
        <v>0</v>
      </c>
      <c r="Q53" s="5">
        <v>0</v>
      </c>
      <c r="R53" s="5">
        <v>679</v>
      </c>
    </row>
    <row r="54" spans="1:18">
      <c r="A54" s="5">
        <v>1397</v>
      </c>
      <c r="B54" s="5">
        <v>2</v>
      </c>
      <c r="C54" s="5" t="s">
        <v>260</v>
      </c>
      <c r="D54" s="5" t="s">
        <v>261</v>
      </c>
      <c r="E54" s="5">
        <v>237412</v>
      </c>
      <c r="F54" s="5">
        <v>52773</v>
      </c>
      <c r="G54" s="5">
        <v>13980</v>
      </c>
      <c r="H54" s="5">
        <v>337</v>
      </c>
      <c r="I54" s="5">
        <v>4470</v>
      </c>
      <c r="J54" s="5">
        <v>40432</v>
      </c>
      <c r="K54" s="5">
        <v>23823</v>
      </c>
      <c r="L54" s="5">
        <v>8958</v>
      </c>
      <c r="M54" s="5">
        <v>1454</v>
      </c>
      <c r="N54" s="5">
        <v>15470</v>
      </c>
      <c r="O54" s="5">
        <v>6718</v>
      </c>
      <c r="P54" s="5">
        <v>15947</v>
      </c>
      <c r="Q54" s="5">
        <v>2339</v>
      </c>
      <c r="R54" s="5">
        <v>50711</v>
      </c>
    </row>
    <row r="55" spans="1:18">
      <c r="A55" s="5">
        <v>1397</v>
      </c>
      <c r="B55" s="5">
        <v>3</v>
      </c>
      <c r="C55" s="5" t="s">
        <v>262</v>
      </c>
      <c r="D55" s="5" t="s">
        <v>263</v>
      </c>
      <c r="E55" s="5">
        <v>137085</v>
      </c>
      <c r="F55" s="5">
        <v>52773</v>
      </c>
      <c r="G55" s="5">
        <v>2193</v>
      </c>
      <c r="H55" s="5">
        <v>206</v>
      </c>
      <c r="I55" s="5">
        <v>1412</v>
      </c>
      <c r="J55" s="5">
        <v>19340</v>
      </c>
      <c r="K55" s="5">
        <v>4800</v>
      </c>
      <c r="L55" s="5">
        <v>3876</v>
      </c>
      <c r="M55" s="5">
        <v>595</v>
      </c>
      <c r="N55" s="5">
        <v>2311</v>
      </c>
      <c r="O55" s="5">
        <v>6057</v>
      </c>
      <c r="P55" s="5">
        <v>4246</v>
      </c>
      <c r="Q55" s="5">
        <v>1885</v>
      </c>
      <c r="R55" s="5">
        <v>37390</v>
      </c>
    </row>
    <row r="56" spans="1:18">
      <c r="A56" s="5">
        <v>1397</v>
      </c>
      <c r="B56" s="5">
        <v>4</v>
      </c>
      <c r="C56" s="5" t="s">
        <v>264</v>
      </c>
      <c r="D56" s="5" t="s">
        <v>265</v>
      </c>
      <c r="E56" s="5">
        <v>132469</v>
      </c>
      <c r="F56" s="5">
        <v>52773</v>
      </c>
      <c r="G56" s="5">
        <v>993</v>
      </c>
      <c r="H56" s="5">
        <v>106</v>
      </c>
      <c r="I56" s="5">
        <v>1340</v>
      </c>
      <c r="J56" s="5">
        <v>18710</v>
      </c>
      <c r="K56" s="5">
        <v>4406</v>
      </c>
      <c r="L56" s="5">
        <v>3246</v>
      </c>
      <c r="M56" s="5">
        <v>395</v>
      </c>
      <c r="N56" s="5">
        <v>2261</v>
      </c>
      <c r="O56" s="5">
        <v>5957</v>
      </c>
      <c r="P56" s="5">
        <v>3996</v>
      </c>
      <c r="Q56" s="5">
        <v>1685</v>
      </c>
      <c r="R56" s="5">
        <v>36600</v>
      </c>
    </row>
    <row r="57" spans="1:18">
      <c r="A57" s="5">
        <v>1397</v>
      </c>
      <c r="B57" s="5">
        <v>4</v>
      </c>
      <c r="C57" s="5" t="s">
        <v>266</v>
      </c>
      <c r="D57" s="5" t="s">
        <v>267</v>
      </c>
      <c r="E57" s="5">
        <v>4616</v>
      </c>
      <c r="F57" s="5">
        <v>0</v>
      </c>
      <c r="G57" s="5">
        <v>1200</v>
      </c>
      <c r="H57" s="5">
        <v>100</v>
      </c>
      <c r="I57" s="5">
        <v>72</v>
      </c>
      <c r="J57" s="5">
        <v>630</v>
      </c>
      <c r="K57" s="5">
        <v>394</v>
      </c>
      <c r="L57" s="5">
        <v>630</v>
      </c>
      <c r="M57" s="5">
        <v>200</v>
      </c>
      <c r="N57" s="5">
        <v>50</v>
      </c>
      <c r="O57" s="5">
        <v>100</v>
      </c>
      <c r="P57" s="5">
        <v>250</v>
      </c>
      <c r="Q57" s="5">
        <v>200</v>
      </c>
      <c r="R57" s="5">
        <v>790</v>
      </c>
    </row>
    <row r="58" spans="1:18">
      <c r="A58" s="5">
        <v>1397</v>
      </c>
      <c r="B58" s="5">
        <v>3</v>
      </c>
      <c r="C58" s="5" t="s">
        <v>268</v>
      </c>
      <c r="D58" s="5" t="s">
        <v>269</v>
      </c>
      <c r="E58" s="5">
        <v>100327</v>
      </c>
      <c r="F58" s="5">
        <v>0</v>
      </c>
      <c r="G58" s="5">
        <v>11786</v>
      </c>
      <c r="H58" s="5">
        <v>131</v>
      </c>
      <c r="I58" s="5">
        <v>3057</v>
      </c>
      <c r="J58" s="5">
        <v>21092</v>
      </c>
      <c r="K58" s="5">
        <v>19023</v>
      </c>
      <c r="L58" s="5">
        <v>5082</v>
      </c>
      <c r="M58" s="5">
        <v>859</v>
      </c>
      <c r="N58" s="5">
        <v>13159</v>
      </c>
      <c r="O58" s="5">
        <v>661</v>
      </c>
      <c r="P58" s="5">
        <v>11701</v>
      </c>
      <c r="Q58" s="5">
        <v>455</v>
      </c>
      <c r="R58" s="5">
        <v>13320</v>
      </c>
    </row>
    <row r="59" spans="1:18">
      <c r="A59" s="5">
        <v>1397</v>
      </c>
      <c r="B59" s="5">
        <v>4</v>
      </c>
      <c r="C59" s="5" t="s">
        <v>270</v>
      </c>
      <c r="D59" s="5" t="s">
        <v>269</v>
      </c>
      <c r="E59" s="5">
        <v>100327</v>
      </c>
      <c r="F59" s="5">
        <v>0</v>
      </c>
      <c r="G59" s="5">
        <v>11786</v>
      </c>
      <c r="H59" s="5">
        <v>131</v>
      </c>
      <c r="I59" s="5">
        <v>3057</v>
      </c>
      <c r="J59" s="5">
        <v>21092</v>
      </c>
      <c r="K59" s="5">
        <v>19023</v>
      </c>
      <c r="L59" s="5">
        <v>5082</v>
      </c>
      <c r="M59" s="5">
        <v>859</v>
      </c>
      <c r="N59" s="5">
        <v>13159</v>
      </c>
      <c r="O59" s="5">
        <v>661</v>
      </c>
      <c r="P59" s="5">
        <v>11701</v>
      </c>
      <c r="Q59" s="5">
        <v>455</v>
      </c>
      <c r="R59" s="5">
        <v>13320</v>
      </c>
    </row>
    <row r="60" spans="1:18">
      <c r="A60" s="5">
        <v>1397</v>
      </c>
      <c r="B60" s="5">
        <v>2</v>
      </c>
      <c r="C60" s="5" t="s">
        <v>271</v>
      </c>
      <c r="D60" s="5" t="s">
        <v>272</v>
      </c>
      <c r="E60" s="5">
        <v>1175098</v>
      </c>
      <c r="F60" s="5">
        <v>5654</v>
      </c>
      <c r="G60" s="5">
        <v>30816</v>
      </c>
      <c r="H60" s="5">
        <v>67217</v>
      </c>
      <c r="I60" s="5">
        <v>16960</v>
      </c>
      <c r="J60" s="5">
        <v>212049</v>
      </c>
      <c r="K60" s="5">
        <v>87062</v>
      </c>
      <c r="L60" s="5">
        <v>33233</v>
      </c>
      <c r="M60" s="5">
        <v>7788</v>
      </c>
      <c r="N60" s="5">
        <v>59367</v>
      </c>
      <c r="O60" s="5">
        <v>41629</v>
      </c>
      <c r="P60" s="5">
        <v>80190</v>
      </c>
      <c r="Q60" s="5">
        <v>40335</v>
      </c>
      <c r="R60" s="5">
        <v>492799</v>
      </c>
    </row>
    <row r="61" spans="1:18">
      <c r="A61" s="5">
        <v>1397</v>
      </c>
      <c r="B61" s="5">
        <v>3</v>
      </c>
      <c r="C61" s="5" t="s">
        <v>273</v>
      </c>
      <c r="D61" s="5" t="s">
        <v>274</v>
      </c>
      <c r="E61" s="5">
        <v>22565</v>
      </c>
      <c r="F61" s="5">
        <v>637</v>
      </c>
      <c r="G61" s="5">
        <v>1217</v>
      </c>
      <c r="H61" s="5">
        <v>14684</v>
      </c>
      <c r="I61" s="5">
        <v>3737</v>
      </c>
      <c r="J61" s="5">
        <v>88</v>
      </c>
      <c r="K61" s="5">
        <v>173</v>
      </c>
      <c r="L61" s="5">
        <v>401</v>
      </c>
      <c r="M61" s="5">
        <v>0</v>
      </c>
      <c r="N61" s="5">
        <v>148</v>
      </c>
      <c r="O61" s="5">
        <v>0</v>
      </c>
      <c r="P61" s="5">
        <v>172</v>
      </c>
      <c r="Q61" s="5">
        <v>1259</v>
      </c>
      <c r="R61" s="5">
        <v>50</v>
      </c>
    </row>
    <row r="62" spans="1:18">
      <c r="A62" s="5">
        <v>1397</v>
      </c>
      <c r="B62" s="5">
        <v>4</v>
      </c>
      <c r="C62" s="5" t="s">
        <v>275</v>
      </c>
      <c r="D62" s="5" t="s">
        <v>274</v>
      </c>
      <c r="E62" s="5">
        <v>22565</v>
      </c>
      <c r="F62" s="5">
        <v>637</v>
      </c>
      <c r="G62" s="5">
        <v>1217</v>
      </c>
      <c r="H62" s="5">
        <v>14684</v>
      </c>
      <c r="I62" s="5">
        <v>3737</v>
      </c>
      <c r="J62" s="5">
        <v>88</v>
      </c>
      <c r="K62" s="5">
        <v>173</v>
      </c>
      <c r="L62" s="5">
        <v>401</v>
      </c>
      <c r="M62" s="5">
        <v>0</v>
      </c>
      <c r="N62" s="5">
        <v>148</v>
      </c>
      <c r="O62" s="5">
        <v>0</v>
      </c>
      <c r="P62" s="5">
        <v>172</v>
      </c>
      <c r="Q62" s="5">
        <v>1259</v>
      </c>
      <c r="R62" s="5">
        <v>50</v>
      </c>
    </row>
    <row r="63" spans="1:18">
      <c r="A63" s="5">
        <v>1397</v>
      </c>
      <c r="B63" s="5">
        <v>3</v>
      </c>
      <c r="C63" s="5" t="s">
        <v>276</v>
      </c>
      <c r="D63" s="5" t="s">
        <v>277</v>
      </c>
      <c r="E63" s="5">
        <v>1152533</v>
      </c>
      <c r="F63" s="5">
        <v>5017</v>
      </c>
      <c r="G63" s="5">
        <v>29599</v>
      </c>
      <c r="H63" s="5">
        <v>52533</v>
      </c>
      <c r="I63" s="5">
        <v>13223</v>
      </c>
      <c r="J63" s="5">
        <v>211961</v>
      </c>
      <c r="K63" s="5">
        <v>86889</v>
      </c>
      <c r="L63" s="5">
        <v>32832</v>
      </c>
      <c r="M63" s="5">
        <v>7788</v>
      </c>
      <c r="N63" s="5">
        <v>59219</v>
      </c>
      <c r="O63" s="5">
        <v>41629</v>
      </c>
      <c r="P63" s="5">
        <v>80018</v>
      </c>
      <c r="Q63" s="5">
        <v>39076</v>
      </c>
      <c r="R63" s="5">
        <v>492749</v>
      </c>
    </row>
    <row r="64" spans="1:18">
      <c r="A64" s="5">
        <v>1397</v>
      </c>
      <c r="B64" s="5">
        <v>4</v>
      </c>
      <c r="C64" s="5" t="s">
        <v>278</v>
      </c>
      <c r="D64" s="5" t="s">
        <v>279</v>
      </c>
      <c r="E64" s="5">
        <v>1037509</v>
      </c>
      <c r="F64" s="5">
        <v>5017</v>
      </c>
      <c r="G64" s="5">
        <v>20863</v>
      </c>
      <c r="H64" s="5">
        <v>40688</v>
      </c>
      <c r="I64" s="5">
        <v>9925</v>
      </c>
      <c r="J64" s="5">
        <v>163771</v>
      </c>
      <c r="K64" s="5">
        <v>69781</v>
      </c>
      <c r="L64" s="5">
        <v>28603</v>
      </c>
      <c r="M64" s="5">
        <v>7632</v>
      </c>
      <c r="N64" s="5">
        <v>58235</v>
      </c>
      <c r="O64" s="5">
        <v>40680</v>
      </c>
      <c r="P64" s="5">
        <v>72499</v>
      </c>
      <c r="Q64" s="5">
        <v>37902</v>
      </c>
      <c r="R64" s="5">
        <v>481913</v>
      </c>
    </row>
    <row r="65" spans="1:18">
      <c r="A65" s="5">
        <v>1397</v>
      </c>
      <c r="B65" s="5">
        <v>4</v>
      </c>
      <c r="C65" s="5" t="s">
        <v>280</v>
      </c>
      <c r="D65" s="5" t="s">
        <v>281</v>
      </c>
      <c r="E65" s="5">
        <v>62980</v>
      </c>
      <c r="F65" s="5">
        <v>0</v>
      </c>
      <c r="G65" s="5">
        <v>4589</v>
      </c>
      <c r="H65" s="5">
        <v>11845</v>
      </c>
      <c r="I65" s="5">
        <v>2668</v>
      </c>
      <c r="J65" s="5">
        <v>6638</v>
      </c>
      <c r="K65" s="5">
        <v>14291</v>
      </c>
      <c r="L65" s="5">
        <v>3469</v>
      </c>
      <c r="M65" s="5">
        <v>86</v>
      </c>
      <c r="N65" s="5">
        <v>578</v>
      </c>
      <c r="O65" s="5">
        <v>911</v>
      </c>
      <c r="P65" s="5">
        <v>6740</v>
      </c>
      <c r="Q65" s="5">
        <v>1136</v>
      </c>
      <c r="R65" s="5">
        <v>10030</v>
      </c>
    </row>
    <row r="66" spans="1:18">
      <c r="A66" s="5">
        <v>1397</v>
      </c>
      <c r="B66" s="5">
        <v>4</v>
      </c>
      <c r="C66" s="5" t="s">
        <v>282</v>
      </c>
      <c r="D66" s="5" t="s">
        <v>283</v>
      </c>
      <c r="E66" s="5">
        <v>45351</v>
      </c>
      <c r="F66" s="5">
        <v>0</v>
      </c>
      <c r="G66" s="5">
        <v>2160</v>
      </c>
      <c r="H66" s="5">
        <v>0</v>
      </c>
      <c r="I66" s="5">
        <v>221</v>
      </c>
      <c r="J66" s="5">
        <v>41141</v>
      </c>
      <c r="K66" s="5">
        <v>705</v>
      </c>
      <c r="L66" s="5">
        <v>558</v>
      </c>
      <c r="M66" s="5">
        <v>51</v>
      </c>
      <c r="N66" s="5">
        <v>208</v>
      </c>
      <c r="O66" s="5">
        <v>0</v>
      </c>
      <c r="P66" s="5">
        <v>95</v>
      </c>
      <c r="Q66" s="5">
        <v>0</v>
      </c>
      <c r="R66" s="5">
        <v>212</v>
      </c>
    </row>
    <row r="67" spans="1:18">
      <c r="A67" s="5">
        <v>1397</v>
      </c>
      <c r="B67" s="5">
        <v>4</v>
      </c>
      <c r="C67" s="5" t="s">
        <v>284</v>
      </c>
      <c r="D67" s="5" t="s">
        <v>285</v>
      </c>
      <c r="E67" s="5">
        <v>6693</v>
      </c>
      <c r="F67" s="5">
        <v>0</v>
      </c>
      <c r="G67" s="5">
        <v>1988</v>
      </c>
      <c r="H67" s="5">
        <v>0</v>
      </c>
      <c r="I67" s="5">
        <v>409</v>
      </c>
      <c r="J67" s="5">
        <v>410</v>
      </c>
      <c r="K67" s="5">
        <v>2113</v>
      </c>
      <c r="L67" s="5">
        <v>202</v>
      </c>
      <c r="M67" s="5">
        <v>19</v>
      </c>
      <c r="N67" s="5">
        <v>198</v>
      </c>
      <c r="O67" s="5">
        <v>38</v>
      </c>
      <c r="P67" s="5">
        <v>684</v>
      </c>
      <c r="Q67" s="5">
        <v>38</v>
      </c>
      <c r="R67" s="5">
        <v>594</v>
      </c>
    </row>
    <row r="68" spans="1:18">
      <c r="A68" s="5">
        <v>1397</v>
      </c>
      <c r="B68" s="5">
        <v>2</v>
      </c>
      <c r="C68" s="5" t="s">
        <v>286</v>
      </c>
      <c r="D68" s="5" t="s">
        <v>287</v>
      </c>
      <c r="E68" s="5">
        <v>3786420</v>
      </c>
      <c r="F68" s="5">
        <v>60129</v>
      </c>
      <c r="G68" s="5">
        <v>92456</v>
      </c>
      <c r="H68" s="5">
        <v>84184</v>
      </c>
      <c r="I68" s="5">
        <v>28742</v>
      </c>
      <c r="J68" s="5">
        <v>547419</v>
      </c>
      <c r="K68" s="5">
        <v>145017</v>
      </c>
      <c r="L68" s="5">
        <v>91098</v>
      </c>
      <c r="M68" s="5">
        <v>30792</v>
      </c>
      <c r="N68" s="5">
        <v>139568</v>
      </c>
      <c r="O68" s="5">
        <v>31760</v>
      </c>
      <c r="P68" s="5">
        <v>858603</v>
      </c>
      <c r="Q68" s="5">
        <v>72457</v>
      </c>
      <c r="R68" s="5">
        <v>1604195</v>
      </c>
    </row>
    <row r="69" spans="1:18">
      <c r="A69" s="5">
        <v>1397</v>
      </c>
      <c r="B69" s="5">
        <v>3</v>
      </c>
      <c r="C69" s="5" t="s">
        <v>288</v>
      </c>
      <c r="D69" s="5" t="s">
        <v>287</v>
      </c>
      <c r="E69" s="5">
        <v>3786420</v>
      </c>
      <c r="F69" s="5">
        <v>60129</v>
      </c>
      <c r="G69" s="5">
        <v>92456</v>
      </c>
      <c r="H69" s="5">
        <v>84184</v>
      </c>
      <c r="I69" s="5">
        <v>28742</v>
      </c>
      <c r="J69" s="5">
        <v>547419</v>
      </c>
      <c r="K69" s="5">
        <v>145017</v>
      </c>
      <c r="L69" s="5">
        <v>91098</v>
      </c>
      <c r="M69" s="5">
        <v>30792</v>
      </c>
      <c r="N69" s="5">
        <v>139568</v>
      </c>
      <c r="O69" s="5">
        <v>31760</v>
      </c>
      <c r="P69" s="5">
        <v>858603</v>
      </c>
      <c r="Q69" s="5">
        <v>72457</v>
      </c>
      <c r="R69" s="5">
        <v>1604195</v>
      </c>
    </row>
    <row r="70" spans="1:18">
      <c r="A70" s="5">
        <v>1397</v>
      </c>
      <c r="B70" s="5">
        <v>4</v>
      </c>
      <c r="C70" s="5" t="s">
        <v>289</v>
      </c>
      <c r="D70" s="5" t="s">
        <v>290</v>
      </c>
      <c r="E70" s="5">
        <v>823443</v>
      </c>
      <c r="F70" s="5">
        <v>10689</v>
      </c>
      <c r="G70" s="5">
        <v>4546</v>
      </c>
      <c r="H70" s="5">
        <v>78520</v>
      </c>
      <c r="I70" s="5">
        <v>6245</v>
      </c>
      <c r="J70" s="5">
        <v>105404</v>
      </c>
      <c r="K70" s="5">
        <v>59541</v>
      </c>
      <c r="L70" s="5">
        <v>37729</v>
      </c>
      <c r="M70" s="5">
        <v>3471</v>
      </c>
      <c r="N70" s="5">
        <v>15151</v>
      </c>
      <c r="O70" s="5">
        <v>2623</v>
      </c>
      <c r="P70" s="5">
        <v>35105</v>
      </c>
      <c r="Q70" s="5">
        <v>33873</v>
      </c>
      <c r="R70" s="5">
        <v>430545</v>
      </c>
    </row>
    <row r="71" spans="1:18">
      <c r="A71" s="5">
        <v>1397</v>
      </c>
      <c r="B71" s="5">
        <v>4</v>
      </c>
      <c r="C71" s="5" t="s">
        <v>291</v>
      </c>
      <c r="D71" s="5" t="s">
        <v>292</v>
      </c>
      <c r="E71" s="5">
        <v>278376</v>
      </c>
      <c r="F71" s="5">
        <v>12792</v>
      </c>
      <c r="G71" s="5">
        <v>16871</v>
      </c>
      <c r="H71" s="5">
        <v>60</v>
      </c>
      <c r="I71" s="5">
        <v>4816</v>
      </c>
      <c r="J71" s="5">
        <v>106711</v>
      </c>
      <c r="K71" s="5">
        <v>25896</v>
      </c>
      <c r="L71" s="5">
        <v>17587</v>
      </c>
      <c r="M71" s="5">
        <v>2169</v>
      </c>
      <c r="N71" s="5">
        <v>8411</v>
      </c>
      <c r="O71" s="5">
        <v>1288</v>
      </c>
      <c r="P71" s="5">
        <v>7735</v>
      </c>
      <c r="Q71" s="5">
        <v>4174</v>
      </c>
      <c r="R71" s="5">
        <v>69867</v>
      </c>
    </row>
    <row r="72" spans="1:18">
      <c r="A72" s="5">
        <v>1397</v>
      </c>
      <c r="B72" s="5">
        <v>4</v>
      </c>
      <c r="C72" s="5" t="s">
        <v>293</v>
      </c>
      <c r="D72" s="5" t="s">
        <v>294</v>
      </c>
      <c r="E72" s="5">
        <v>2684602</v>
      </c>
      <c r="F72" s="5">
        <v>36648</v>
      </c>
      <c r="G72" s="5">
        <v>71039</v>
      </c>
      <c r="H72" s="5">
        <v>5604</v>
      </c>
      <c r="I72" s="5">
        <v>17681</v>
      </c>
      <c r="J72" s="5">
        <v>335305</v>
      </c>
      <c r="K72" s="5">
        <v>59580</v>
      </c>
      <c r="L72" s="5">
        <v>35782</v>
      </c>
      <c r="M72" s="5">
        <v>25153</v>
      </c>
      <c r="N72" s="5">
        <v>116007</v>
      </c>
      <c r="O72" s="5">
        <v>27849</v>
      </c>
      <c r="P72" s="5">
        <v>815763</v>
      </c>
      <c r="Q72" s="5">
        <v>34410</v>
      </c>
      <c r="R72" s="5">
        <v>1103782</v>
      </c>
    </row>
    <row r="73" spans="1:18">
      <c r="A73" s="5">
        <v>1397</v>
      </c>
      <c r="B73" s="5">
        <v>2</v>
      </c>
      <c r="C73" s="5" t="s">
        <v>295</v>
      </c>
      <c r="D73" s="5" t="s">
        <v>296</v>
      </c>
      <c r="E73" s="5">
        <v>833569</v>
      </c>
      <c r="F73" s="5">
        <v>7757</v>
      </c>
      <c r="G73" s="5">
        <v>72035</v>
      </c>
      <c r="H73" s="5">
        <v>78549</v>
      </c>
      <c r="I73" s="5">
        <v>25267</v>
      </c>
      <c r="J73" s="5">
        <v>89596</v>
      </c>
      <c r="K73" s="5">
        <v>65726</v>
      </c>
      <c r="L73" s="5">
        <v>110805</v>
      </c>
      <c r="M73" s="5">
        <v>14653</v>
      </c>
      <c r="N73" s="5">
        <v>15678</v>
      </c>
      <c r="O73" s="5">
        <v>4203</v>
      </c>
      <c r="P73" s="5">
        <v>31773</v>
      </c>
      <c r="Q73" s="5">
        <v>10049</v>
      </c>
      <c r="R73" s="5">
        <v>307478</v>
      </c>
    </row>
    <row r="74" spans="1:18">
      <c r="A74" s="5">
        <v>1397</v>
      </c>
      <c r="B74" s="5">
        <v>7</v>
      </c>
      <c r="C74" s="5" t="s">
        <v>297</v>
      </c>
      <c r="D74" s="5" t="s">
        <v>298</v>
      </c>
      <c r="E74" s="5">
        <v>833569</v>
      </c>
      <c r="F74" s="5">
        <v>7757</v>
      </c>
      <c r="G74" s="5">
        <v>72035</v>
      </c>
      <c r="H74" s="5">
        <v>78549</v>
      </c>
      <c r="I74" s="5">
        <v>25267</v>
      </c>
      <c r="J74" s="5">
        <v>89596</v>
      </c>
      <c r="K74" s="5">
        <v>65726</v>
      </c>
      <c r="L74" s="5">
        <v>110805</v>
      </c>
      <c r="M74" s="5">
        <v>14653</v>
      </c>
      <c r="N74" s="5">
        <v>15678</v>
      </c>
      <c r="O74" s="5">
        <v>4203</v>
      </c>
      <c r="P74" s="5">
        <v>31773</v>
      </c>
      <c r="Q74" s="5">
        <v>10049</v>
      </c>
      <c r="R74" s="5">
        <v>307478</v>
      </c>
    </row>
    <row r="75" spans="1:18">
      <c r="A75" s="5">
        <v>1397</v>
      </c>
      <c r="B75" s="5">
        <v>4</v>
      </c>
      <c r="C75" s="5" t="s">
        <v>299</v>
      </c>
      <c r="D75" s="5" t="s">
        <v>300</v>
      </c>
      <c r="E75" s="5">
        <v>819101</v>
      </c>
      <c r="F75" s="5">
        <v>7757</v>
      </c>
      <c r="G75" s="5">
        <v>64144</v>
      </c>
      <c r="H75" s="5">
        <v>78549</v>
      </c>
      <c r="I75" s="5">
        <v>24940</v>
      </c>
      <c r="J75" s="5">
        <v>88785</v>
      </c>
      <c r="K75" s="5">
        <v>65215</v>
      </c>
      <c r="L75" s="5">
        <v>110672</v>
      </c>
      <c r="M75" s="5">
        <v>14653</v>
      </c>
      <c r="N75" s="5">
        <v>15423</v>
      </c>
      <c r="O75" s="5">
        <v>4203</v>
      </c>
      <c r="P75" s="5">
        <v>29403</v>
      </c>
      <c r="Q75" s="5">
        <v>10049</v>
      </c>
      <c r="R75" s="5">
        <v>305308</v>
      </c>
    </row>
    <row r="76" spans="1:18">
      <c r="A76" s="5">
        <v>1397</v>
      </c>
      <c r="B76" s="5">
        <v>9</v>
      </c>
      <c r="C76" s="5" t="s">
        <v>301</v>
      </c>
      <c r="D76" s="5" t="s">
        <v>302</v>
      </c>
      <c r="E76" s="5">
        <v>14468</v>
      </c>
      <c r="F76" s="5">
        <v>0</v>
      </c>
      <c r="G76" s="5">
        <v>7891</v>
      </c>
      <c r="H76" s="5">
        <v>0</v>
      </c>
      <c r="I76" s="5">
        <v>327</v>
      </c>
      <c r="J76" s="5">
        <v>810</v>
      </c>
      <c r="K76" s="5">
        <v>511</v>
      </c>
      <c r="L76" s="5">
        <v>133</v>
      </c>
      <c r="M76" s="5">
        <v>0</v>
      </c>
      <c r="N76" s="5">
        <v>256</v>
      </c>
      <c r="O76" s="5">
        <v>0</v>
      </c>
      <c r="P76" s="5">
        <v>2370</v>
      </c>
      <c r="Q76" s="5">
        <v>0</v>
      </c>
      <c r="R76" s="5">
        <v>2170</v>
      </c>
    </row>
    <row r="77" spans="1:18">
      <c r="A77" s="5">
        <v>1397</v>
      </c>
      <c r="B77" s="5">
        <v>2</v>
      </c>
      <c r="C77" s="5" t="s">
        <v>303</v>
      </c>
      <c r="D77" s="5" t="s">
        <v>304</v>
      </c>
      <c r="E77" s="5">
        <v>97091142</v>
      </c>
      <c r="F77" s="5">
        <v>65904475</v>
      </c>
      <c r="G77" s="5">
        <v>225227</v>
      </c>
      <c r="H77" s="5">
        <v>255925</v>
      </c>
      <c r="I77" s="5">
        <v>310043</v>
      </c>
      <c r="J77" s="5">
        <v>3960124</v>
      </c>
      <c r="K77" s="5">
        <v>1016756</v>
      </c>
      <c r="L77" s="5">
        <v>215037</v>
      </c>
      <c r="M77" s="5">
        <v>74603</v>
      </c>
      <c r="N77" s="5">
        <v>119154</v>
      </c>
      <c r="O77" s="5">
        <v>60485</v>
      </c>
      <c r="P77" s="5">
        <v>1002143</v>
      </c>
      <c r="Q77" s="5">
        <v>314282</v>
      </c>
      <c r="R77" s="5">
        <v>23632887</v>
      </c>
    </row>
    <row r="78" spans="1:18">
      <c r="A78" s="5">
        <v>1397</v>
      </c>
      <c r="B78" s="5">
        <v>3</v>
      </c>
      <c r="C78" s="5" t="s">
        <v>305</v>
      </c>
      <c r="D78" s="5" t="s">
        <v>306</v>
      </c>
      <c r="E78" s="5">
        <v>181749</v>
      </c>
      <c r="F78" s="5">
        <v>1894</v>
      </c>
      <c r="G78" s="5">
        <v>2965</v>
      </c>
      <c r="H78" s="5">
        <v>21750</v>
      </c>
      <c r="I78" s="5">
        <v>1273</v>
      </c>
      <c r="J78" s="5">
        <v>8381</v>
      </c>
      <c r="K78" s="5">
        <v>18040</v>
      </c>
      <c r="L78" s="5">
        <v>34641</v>
      </c>
      <c r="M78" s="5">
        <v>946</v>
      </c>
      <c r="N78" s="5">
        <v>1080</v>
      </c>
      <c r="O78" s="5">
        <v>2567</v>
      </c>
      <c r="P78" s="5">
        <v>2027</v>
      </c>
      <c r="Q78" s="5">
        <v>3449</v>
      </c>
      <c r="R78" s="5">
        <v>82734</v>
      </c>
    </row>
    <row r="79" spans="1:18">
      <c r="A79" s="5">
        <v>1397</v>
      </c>
      <c r="B79" s="5">
        <v>4</v>
      </c>
      <c r="C79" s="5" t="s">
        <v>307</v>
      </c>
      <c r="D79" s="5" t="s">
        <v>308</v>
      </c>
      <c r="E79" s="5">
        <v>181749</v>
      </c>
      <c r="F79" s="5">
        <v>1894</v>
      </c>
      <c r="G79" s="5">
        <v>2965</v>
      </c>
      <c r="H79" s="5">
        <v>21750</v>
      </c>
      <c r="I79" s="5">
        <v>1273</v>
      </c>
      <c r="J79" s="5">
        <v>8381</v>
      </c>
      <c r="K79" s="5">
        <v>18040</v>
      </c>
      <c r="L79" s="5">
        <v>34641</v>
      </c>
      <c r="M79" s="5">
        <v>946</v>
      </c>
      <c r="N79" s="5">
        <v>1080</v>
      </c>
      <c r="O79" s="5">
        <v>2567</v>
      </c>
      <c r="P79" s="5">
        <v>2027</v>
      </c>
      <c r="Q79" s="5">
        <v>3449</v>
      </c>
      <c r="R79" s="5">
        <v>82734</v>
      </c>
    </row>
    <row r="80" spans="1:18">
      <c r="A80" s="5">
        <v>1397</v>
      </c>
      <c r="B80" s="5">
        <v>3</v>
      </c>
      <c r="C80" s="5" t="s">
        <v>309</v>
      </c>
      <c r="D80" s="5" t="s">
        <v>310</v>
      </c>
      <c r="E80" s="5">
        <v>96909393</v>
      </c>
      <c r="F80" s="5">
        <v>65902581</v>
      </c>
      <c r="G80" s="5">
        <v>222262</v>
      </c>
      <c r="H80" s="5">
        <v>234175</v>
      </c>
      <c r="I80" s="5">
        <v>308769</v>
      </c>
      <c r="J80" s="5">
        <v>3951743</v>
      </c>
      <c r="K80" s="5">
        <v>998716</v>
      </c>
      <c r="L80" s="5">
        <v>180396</v>
      </c>
      <c r="M80" s="5">
        <v>73657</v>
      </c>
      <c r="N80" s="5">
        <v>118074</v>
      </c>
      <c r="O80" s="5">
        <v>57918</v>
      </c>
      <c r="P80" s="5">
        <v>1000116</v>
      </c>
      <c r="Q80" s="5">
        <v>310833</v>
      </c>
      <c r="R80" s="5">
        <v>23550153</v>
      </c>
    </row>
    <row r="81" spans="1:18">
      <c r="A81" s="5">
        <v>1397</v>
      </c>
      <c r="B81" s="5">
        <v>4</v>
      </c>
      <c r="C81" s="5" t="s">
        <v>311</v>
      </c>
      <c r="D81" s="5" t="s">
        <v>310</v>
      </c>
      <c r="E81" s="5">
        <v>96909393</v>
      </c>
      <c r="F81" s="5">
        <v>65902581</v>
      </c>
      <c r="G81" s="5">
        <v>222262</v>
      </c>
      <c r="H81" s="5">
        <v>234175</v>
      </c>
      <c r="I81" s="5">
        <v>308769</v>
      </c>
      <c r="J81" s="5">
        <v>3951743</v>
      </c>
      <c r="K81" s="5">
        <v>998716</v>
      </c>
      <c r="L81" s="5">
        <v>180396</v>
      </c>
      <c r="M81" s="5">
        <v>73657</v>
      </c>
      <c r="N81" s="5">
        <v>118074</v>
      </c>
      <c r="O81" s="5">
        <v>57918</v>
      </c>
      <c r="P81" s="5">
        <v>1000116</v>
      </c>
      <c r="Q81" s="5">
        <v>310833</v>
      </c>
      <c r="R81" s="5">
        <v>23550153</v>
      </c>
    </row>
    <row r="82" spans="1:18">
      <c r="A82" s="5">
        <v>1397</v>
      </c>
      <c r="B82" s="5">
        <v>2</v>
      </c>
      <c r="C82" s="5" t="s">
        <v>312</v>
      </c>
      <c r="D82" s="5" t="s">
        <v>313</v>
      </c>
      <c r="E82" s="5">
        <v>82408867</v>
      </c>
      <c r="F82" s="5">
        <v>5735147</v>
      </c>
      <c r="G82" s="5">
        <v>1432172</v>
      </c>
      <c r="H82" s="5">
        <v>3190472</v>
      </c>
      <c r="I82" s="5">
        <v>157050</v>
      </c>
      <c r="J82" s="5">
        <v>31388274</v>
      </c>
      <c r="K82" s="5">
        <v>1791317</v>
      </c>
      <c r="L82" s="5">
        <v>883093</v>
      </c>
      <c r="M82" s="5">
        <v>2011889</v>
      </c>
      <c r="N82" s="5">
        <v>1525866</v>
      </c>
      <c r="O82" s="5">
        <v>898416</v>
      </c>
      <c r="P82" s="5">
        <v>2172223</v>
      </c>
      <c r="Q82" s="5">
        <v>947527</v>
      </c>
      <c r="R82" s="5">
        <v>30275421</v>
      </c>
    </row>
    <row r="83" spans="1:18">
      <c r="A83" s="5">
        <v>1397</v>
      </c>
      <c r="B83" s="5">
        <v>3</v>
      </c>
      <c r="C83" s="5" t="s">
        <v>314</v>
      </c>
      <c r="D83" s="5" t="s">
        <v>315</v>
      </c>
      <c r="E83" s="5">
        <v>76012915</v>
      </c>
      <c r="F83" s="5">
        <v>5566282</v>
      </c>
      <c r="G83" s="5">
        <v>1224742</v>
      </c>
      <c r="H83" s="5">
        <v>3130803</v>
      </c>
      <c r="I83" s="5">
        <v>94040</v>
      </c>
      <c r="J83" s="5">
        <v>30627404</v>
      </c>
      <c r="K83" s="5">
        <v>1544149</v>
      </c>
      <c r="L83" s="5">
        <v>775290</v>
      </c>
      <c r="M83" s="5">
        <v>1981988</v>
      </c>
      <c r="N83" s="5">
        <v>1400604</v>
      </c>
      <c r="O83" s="5">
        <v>734436</v>
      </c>
      <c r="P83" s="5">
        <v>421485</v>
      </c>
      <c r="Q83" s="5">
        <v>717056</v>
      </c>
      <c r="R83" s="5">
        <v>27794635</v>
      </c>
    </row>
    <row r="84" spans="1:18">
      <c r="A84" s="5">
        <v>1397</v>
      </c>
      <c r="B84" s="5">
        <v>4</v>
      </c>
      <c r="C84" s="5" t="s">
        <v>316</v>
      </c>
      <c r="D84" s="5" t="s">
        <v>317</v>
      </c>
      <c r="E84" s="5">
        <v>46513717</v>
      </c>
      <c r="F84" s="5">
        <v>3713576</v>
      </c>
      <c r="G84" s="5">
        <v>325060</v>
      </c>
      <c r="H84" s="5">
        <v>2973286</v>
      </c>
      <c r="I84" s="5">
        <v>33510</v>
      </c>
      <c r="J84" s="5">
        <v>23584473</v>
      </c>
      <c r="K84" s="5">
        <v>884449</v>
      </c>
      <c r="L84" s="5">
        <v>176739</v>
      </c>
      <c r="M84" s="5">
        <v>60862</v>
      </c>
      <c r="N84" s="5">
        <v>186121</v>
      </c>
      <c r="O84" s="5">
        <v>486624</v>
      </c>
      <c r="P84" s="5">
        <v>231563</v>
      </c>
      <c r="Q84" s="5">
        <v>434728</v>
      </c>
      <c r="R84" s="5">
        <v>13422726</v>
      </c>
    </row>
    <row r="85" spans="1:18">
      <c r="A85" s="5">
        <v>1397</v>
      </c>
      <c r="B85" s="5">
        <v>4</v>
      </c>
      <c r="C85" s="5" t="s">
        <v>318</v>
      </c>
      <c r="D85" s="5" t="s">
        <v>319</v>
      </c>
      <c r="E85" s="5">
        <v>4220716</v>
      </c>
      <c r="F85" s="5">
        <v>776464</v>
      </c>
      <c r="G85" s="5">
        <v>27695</v>
      </c>
      <c r="H85" s="5">
        <v>16696</v>
      </c>
      <c r="I85" s="5">
        <v>9784</v>
      </c>
      <c r="J85" s="5">
        <v>505634</v>
      </c>
      <c r="K85" s="5">
        <v>24791</v>
      </c>
      <c r="L85" s="5">
        <v>88445</v>
      </c>
      <c r="M85" s="5">
        <v>10568</v>
      </c>
      <c r="N85" s="5">
        <v>795375</v>
      </c>
      <c r="O85" s="5">
        <v>68657</v>
      </c>
      <c r="P85" s="5">
        <v>6097</v>
      </c>
      <c r="Q85" s="5">
        <v>19811</v>
      </c>
      <c r="R85" s="5">
        <v>1870699</v>
      </c>
    </row>
    <row r="86" spans="1:18">
      <c r="A86" s="5">
        <v>1397</v>
      </c>
      <c r="B86" s="5">
        <v>4</v>
      </c>
      <c r="C86" s="5" t="s">
        <v>320</v>
      </c>
      <c r="D86" s="5" t="s">
        <v>321</v>
      </c>
      <c r="E86" s="5">
        <v>25278482</v>
      </c>
      <c r="F86" s="5">
        <v>1076243</v>
      </c>
      <c r="G86" s="5">
        <v>871987</v>
      </c>
      <c r="H86" s="5">
        <v>140822</v>
      </c>
      <c r="I86" s="5">
        <v>50746</v>
      </c>
      <c r="J86" s="5">
        <v>6537297</v>
      </c>
      <c r="K86" s="5">
        <v>634908</v>
      </c>
      <c r="L86" s="5">
        <v>510106</v>
      </c>
      <c r="M86" s="5">
        <v>1910558</v>
      </c>
      <c r="N86" s="5">
        <v>419108</v>
      </c>
      <c r="O86" s="5">
        <v>179155</v>
      </c>
      <c r="P86" s="5">
        <v>183825</v>
      </c>
      <c r="Q86" s="5">
        <v>262517</v>
      </c>
      <c r="R86" s="5">
        <v>12501210</v>
      </c>
    </row>
    <row r="87" spans="1:18">
      <c r="A87" s="5">
        <v>1397</v>
      </c>
      <c r="B87" s="5">
        <v>3</v>
      </c>
      <c r="C87" s="5" t="s">
        <v>322</v>
      </c>
      <c r="D87" s="5" t="s">
        <v>323</v>
      </c>
      <c r="E87" s="5">
        <v>5390299</v>
      </c>
      <c r="F87" s="5">
        <v>165539</v>
      </c>
      <c r="G87" s="5">
        <v>202895</v>
      </c>
      <c r="H87" s="5">
        <v>58982</v>
      </c>
      <c r="I87" s="5">
        <v>60311</v>
      </c>
      <c r="J87" s="5">
        <v>726826</v>
      </c>
      <c r="K87" s="5">
        <v>222153</v>
      </c>
      <c r="L87" s="5">
        <v>100452</v>
      </c>
      <c r="M87" s="5">
        <v>28914</v>
      </c>
      <c r="N87" s="5">
        <v>77603</v>
      </c>
      <c r="O87" s="5">
        <v>162738</v>
      </c>
      <c r="P87" s="5">
        <v>1742370</v>
      </c>
      <c r="Q87" s="5">
        <v>224703</v>
      </c>
      <c r="R87" s="5">
        <v>1616812</v>
      </c>
    </row>
    <row r="88" spans="1:18">
      <c r="A88" s="5">
        <v>1397</v>
      </c>
      <c r="B88" s="5">
        <v>4</v>
      </c>
      <c r="C88" s="5" t="s">
        <v>324</v>
      </c>
      <c r="D88" s="5" t="s">
        <v>325</v>
      </c>
      <c r="E88" s="5">
        <v>305213</v>
      </c>
      <c r="F88" s="5">
        <v>15355</v>
      </c>
      <c r="G88" s="5">
        <v>3396</v>
      </c>
      <c r="H88" s="5">
        <v>0</v>
      </c>
      <c r="I88" s="5">
        <v>1183</v>
      </c>
      <c r="J88" s="5">
        <v>31626</v>
      </c>
      <c r="K88" s="5">
        <v>7053</v>
      </c>
      <c r="L88" s="5">
        <v>2712</v>
      </c>
      <c r="M88" s="5">
        <v>878</v>
      </c>
      <c r="N88" s="5">
        <v>3532</v>
      </c>
      <c r="O88" s="5">
        <v>7842</v>
      </c>
      <c r="P88" s="5">
        <v>8315</v>
      </c>
      <c r="Q88" s="5">
        <v>20464</v>
      </c>
      <c r="R88" s="5">
        <v>202856</v>
      </c>
    </row>
    <row r="89" spans="1:18">
      <c r="A89" s="5">
        <v>1397</v>
      </c>
      <c r="B89" s="5">
        <v>4</v>
      </c>
      <c r="C89" s="5" t="s">
        <v>326</v>
      </c>
      <c r="D89" s="5" t="s">
        <v>327</v>
      </c>
      <c r="E89" s="5">
        <v>908635</v>
      </c>
      <c r="F89" s="5">
        <v>13553</v>
      </c>
      <c r="G89" s="5">
        <v>43478</v>
      </c>
      <c r="H89" s="5">
        <v>2221</v>
      </c>
      <c r="I89" s="5">
        <v>15072</v>
      </c>
      <c r="J89" s="5">
        <v>126362</v>
      </c>
      <c r="K89" s="5">
        <v>55625</v>
      </c>
      <c r="L89" s="5">
        <v>29806</v>
      </c>
      <c r="M89" s="5">
        <v>12116</v>
      </c>
      <c r="N89" s="5">
        <v>32511</v>
      </c>
      <c r="O89" s="5">
        <v>21012</v>
      </c>
      <c r="P89" s="5">
        <v>142587</v>
      </c>
      <c r="Q89" s="5">
        <v>32590</v>
      </c>
      <c r="R89" s="5">
        <v>381702</v>
      </c>
    </row>
    <row r="90" spans="1:18">
      <c r="A90" s="5">
        <v>1397</v>
      </c>
      <c r="B90" s="5">
        <v>4</v>
      </c>
      <c r="C90" s="5" t="s">
        <v>328</v>
      </c>
      <c r="D90" s="5" t="s">
        <v>329</v>
      </c>
      <c r="E90" s="5">
        <v>3792976</v>
      </c>
      <c r="F90" s="5">
        <v>135783</v>
      </c>
      <c r="G90" s="5">
        <v>112929</v>
      </c>
      <c r="H90" s="5">
        <v>42726</v>
      </c>
      <c r="I90" s="5">
        <v>34714</v>
      </c>
      <c r="J90" s="5">
        <v>511429</v>
      </c>
      <c r="K90" s="5">
        <v>94477</v>
      </c>
      <c r="L90" s="5">
        <v>53485</v>
      </c>
      <c r="M90" s="5">
        <v>13312</v>
      </c>
      <c r="N90" s="5">
        <v>26557</v>
      </c>
      <c r="O90" s="5">
        <v>94634</v>
      </c>
      <c r="P90" s="5">
        <v>1553228</v>
      </c>
      <c r="Q90" s="5">
        <v>144306</v>
      </c>
      <c r="R90" s="5">
        <v>975397</v>
      </c>
    </row>
    <row r="91" spans="1:18">
      <c r="A91" s="5">
        <v>1397</v>
      </c>
      <c r="B91" s="5">
        <v>4</v>
      </c>
      <c r="C91" s="5" t="s">
        <v>330</v>
      </c>
      <c r="D91" s="5" t="s">
        <v>331</v>
      </c>
      <c r="E91" s="5">
        <v>383474</v>
      </c>
      <c r="F91" s="5">
        <v>848</v>
      </c>
      <c r="G91" s="5">
        <v>43092</v>
      </c>
      <c r="H91" s="5">
        <v>14035</v>
      </c>
      <c r="I91" s="5">
        <v>9342</v>
      </c>
      <c r="J91" s="5">
        <v>57409</v>
      </c>
      <c r="K91" s="5">
        <v>64999</v>
      </c>
      <c r="L91" s="5">
        <v>14450</v>
      </c>
      <c r="M91" s="5">
        <v>2608</v>
      </c>
      <c r="N91" s="5">
        <v>15003</v>
      </c>
      <c r="O91" s="5">
        <v>39250</v>
      </c>
      <c r="P91" s="5">
        <v>38240</v>
      </c>
      <c r="Q91" s="5">
        <v>27344</v>
      </c>
      <c r="R91" s="5">
        <v>56856</v>
      </c>
    </row>
    <row r="92" spans="1:18">
      <c r="A92" s="5">
        <v>1397</v>
      </c>
      <c r="B92" s="5">
        <v>3</v>
      </c>
      <c r="C92" s="5" t="s">
        <v>332</v>
      </c>
      <c r="D92" s="5" t="s">
        <v>333</v>
      </c>
      <c r="E92" s="5">
        <v>1005653</v>
      </c>
      <c r="F92" s="5">
        <v>3325</v>
      </c>
      <c r="G92" s="5">
        <v>4536</v>
      </c>
      <c r="H92" s="5">
        <v>687</v>
      </c>
      <c r="I92" s="5">
        <v>2698</v>
      </c>
      <c r="J92" s="5">
        <v>34044</v>
      </c>
      <c r="K92" s="5">
        <v>25016</v>
      </c>
      <c r="L92" s="5">
        <v>7350</v>
      </c>
      <c r="M92" s="5">
        <v>987</v>
      </c>
      <c r="N92" s="5">
        <v>47659</v>
      </c>
      <c r="O92" s="5">
        <v>1241</v>
      </c>
      <c r="P92" s="5">
        <v>8368</v>
      </c>
      <c r="Q92" s="5">
        <v>5768</v>
      </c>
      <c r="R92" s="5">
        <v>863974</v>
      </c>
    </row>
    <row r="93" spans="1:18">
      <c r="A93" s="5">
        <v>1397</v>
      </c>
      <c r="B93" s="5">
        <v>4</v>
      </c>
      <c r="C93" s="5" t="s">
        <v>334</v>
      </c>
      <c r="D93" s="5" t="s">
        <v>333</v>
      </c>
      <c r="E93" s="5">
        <v>1005653</v>
      </c>
      <c r="F93" s="5">
        <v>3325</v>
      </c>
      <c r="G93" s="5">
        <v>4536</v>
      </c>
      <c r="H93" s="5">
        <v>687</v>
      </c>
      <c r="I93" s="5">
        <v>2698</v>
      </c>
      <c r="J93" s="5">
        <v>34044</v>
      </c>
      <c r="K93" s="5">
        <v>25016</v>
      </c>
      <c r="L93" s="5">
        <v>7350</v>
      </c>
      <c r="M93" s="5">
        <v>987</v>
      </c>
      <c r="N93" s="5">
        <v>47659</v>
      </c>
      <c r="O93" s="5">
        <v>1241</v>
      </c>
      <c r="P93" s="5">
        <v>8368</v>
      </c>
      <c r="Q93" s="5">
        <v>5768</v>
      </c>
      <c r="R93" s="5">
        <v>863974</v>
      </c>
    </row>
    <row r="94" spans="1:18">
      <c r="A94" s="5">
        <v>1397</v>
      </c>
      <c r="B94" s="5">
        <v>2</v>
      </c>
      <c r="C94" s="5" t="s">
        <v>335</v>
      </c>
      <c r="D94" s="5" t="s">
        <v>336</v>
      </c>
      <c r="E94" s="5">
        <v>8734068</v>
      </c>
      <c r="F94" s="5">
        <v>574541</v>
      </c>
      <c r="G94" s="5">
        <v>177979</v>
      </c>
      <c r="H94" s="5">
        <v>24152</v>
      </c>
      <c r="I94" s="5">
        <v>40757</v>
      </c>
      <c r="J94" s="5">
        <v>272958</v>
      </c>
      <c r="K94" s="5">
        <v>141395</v>
      </c>
      <c r="L94" s="5">
        <v>712213</v>
      </c>
      <c r="M94" s="5">
        <v>77336</v>
      </c>
      <c r="N94" s="5">
        <v>624488</v>
      </c>
      <c r="O94" s="5">
        <v>1577453</v>
      </c>
      <c r="P94" s="5">
        <v>1407262</v>
      </c>
      <c r="Q94" s="5">
        <v>198387</v>
      </c>
      <c r="R94" s="5">
        <v>2905146</v>
      </c>
    </row>
    <row r="95" spans="1:18">
      <c r="A95" s="5">
        <v>1397</v>
      </c>
      <c r="B95" s="5">
        <v>3</v>
      </c>
      <c r="C95" s="5" t="s">
        <v>337</v>
      </c>
      <c r="D95" s="5" t="s">
        <v>336</v>
      </c>
      <c r="E95" s="5">
        <v>8734068</v>
      </c>
      <c r="F95" s="5">
        <v>574541</v>
      </c>
      <c r="G95" s="5">
        <v>177979</v>
      </c>
      <c r="H95" s="5">
        <v>24152</v>
      </c>
      <c r="I95" s="5">
        <v>40757</v>
      </c>
      <c r="J95" s="5">
        <v>272958</v>
      </c>
      <c r="K95" s="5">
        <v>141395</v>
      </c>
      <c r="L95" s="5">
        <v>712213</v>
      </c>
      <c r="M95" s="5">
        <v>77336</v>
      </c>
      <c r="N95" s="5">
        <v>624488</v>
      </c>
      <c r="O95" s="5">
        <v>1577453</v>
      </c>
      <c r="P95" s="5">
        <v>1407262</v>
      </c>
      <c r="Q95" s="5">
        <v>198387</v>
      </c>
      <c r="R95" s="5">
        <v>2905146</v>
      </c>
    </row>
    <row r="96" spans="1:18">
      <c r="A96" s="5">
        <v>1397</v>
      </c>
      <c r="B96" s="5">
        <v>4</v>
      </c>
      <c r="C96" s="5" t="s">
        <v>338</v>
      </c>
      <c r="D96" s="5" t="s">
        <v>336</v>
      </c>
      <c r="E96" s="5">
        <v>8734068</v>
      </c>
      <c r="F96" s="5">
        <v>574541</v>
      </c>
      <c r="G96" s="5">
        <v>177979</v>
      </c>
      <c r="H96" s="5">
        <v>24152</v>
      </c>
      <c r="I96" s="5">
        <v>40757</v>
      </c>
      <c r="J96" s="5">
        <v>272958</v>
      </c>
      <c r="K96" s="5">
        <v>141395</v>
      </c>
      <c r="L96" s="5">
        <v>712213</v>
      </c>
      <c r="M96" s="5">
        <v>77336</v>
      </c>
      <c r="N96" s="5">
        <v>624488</v>
      </c>
      <c r="O96" s="5">
        <v>1577453</v>
      </c>
      <c r="P96" s="5">
        <v>1407262</v>
      </c>
      <c r="Q96" s="5">
        <v>198387</v>
      </c>
      <c r="R96" s="5">
        <v>2905146</v>
      </c>
    </row>
    <row r="97" spans="1:18">
      <c r="A97" s="5">
        <v>1397</v>
      </c>
      <c r="B97" s="5">
        <v>2</v>
      </c>
      <c r="C97" s="5" t="s">
        <v>339</v>
      </c>
      <c r="D97" s="5" t="s">
        <v>340</v>
      </c>
      <c r="E97" s="5">
        <v>4838302</v>
      </c>
      <c r="F97" s="5">
        <v>182098</v>
      </c>
      <c r="G97" s="5">
        <v>124055</v>
      </c>
      <c r="H97" s="5">
        <v>64470</v>
      </c>
      <c r="I97" s="5">
        <v>59994</v>
      </c>
      <c r="J97" s="5">
        <v>823491</v>
      </c>
      <c r="K97" s="5">
        <v>273786</v>
      </c>
      <c r="L97" s="5">
        <v>168471</v>
      </c>
      <c r="M97" s="5">
        <v>35054</v>
      </c>
      <c r="N97" s="5">
        <v>210086</v>
      </c>
      <c r="O97" s="5">
        <v>89041</v>
      </c>
      <c r="P97" s="5">
        <v>752989</v>
      </c>
      <c r="Q97" s="5">
        <v>290325</v>
      </c>
      <c r="R97" s="5">
        <v>1764442</v>
      </c>
    </row>
    <row r="98" spans="1:18">
      <c r="A98" s="5">
        <v>1397</v>
      </c>
      <c r="B98" s="5">
        <v>3</v>
      </c>
      <c r="C98" s="5" t="s">
        <v>341</v>
      </c>
      <c r="D98" s="5" t="s">
        <v>342</v>
      </c>
      <c r="E98" s="5">
        <v>1423132</v>
      </c>
      <c r="F98" s="5">
        <v>98398</v>
      </c>
      <c r="G98" s="5">
        <v>13097</v>
      </c>
      <c r="H98" s="5">
        <v>4185</v>
      </c>
      <c r="I98" s="5">
        <v>12219</v>
      </c>
      <c r="J98" s="5">
        <v>188620</v>
      </c>
      <c r="K98" s="5">
        <v>42161</v>
      </c>
      <c r="L98" s="5">
        <v>63656</v>
      </c>
      <c r="M98" s="5">
        <v>13046</v>
      </c>
      <c r="N98" s="5">
        <v>26091</v>
      </c>
      <c r="O98" s="5">
        <v>39883</v>
      </c>
      <c r="P98" s="5">
        <v>236812</v>
      </c>
      <c r="Q98" s="5">
        <v>62811</v>
      </c>
      <c r="R98" s="5">
        <v>622153</v>
      </c>
    </row>
    <row r="99" spans="1:18">
      <c r="A99" s="5">
        <v>1397</v>
      </c>
      <c r="B99" s="5">
        <v>4</v>
      </c>
      <c r="C99" s="5" t="s">
        <v>343</v>
      </c>
      <c r="D99" s="5" t="s">
        <v>344</v>
      </c>
      <c r="E99" s="5">
        <v>1073214</v>
      </c>
      <c r="F99" s="5">
        <v>64981</v>
      </c>
      <c r="G99" s="5">
        <v>4883</v>
      </c>
      <c r="H99" s="5">
        <v>350</v>
      </c>
      <c r="I99" s="5">
        <v>5764</v>
      </c>
      <c r="J99" s="5">
        <v>108361</v>
      </c>
      <c r="K99" s="5">
        <v>21112</v>
      </c>
      <c r="L99" s="5">
        <v>47012</v>
      </c>
      <c r="M99" s="5">
        <v>10871</v>
      </c>
      <c r="N99" s="5">
        <v>9157</v>
      </c>
      <c r="O99" s="5">
        <v>23793</v>
      </c>
      <c r="P99" s="5">
        <v>210899</v>
      </c>
      <c r="Q99" s="5">
        <v>46329</v>
      </c>
      <c r="R99" s="5">
        <v>519703</v>
      </c>
    </row>
    <row r="100" spans="1:18">
      <c r="A100" s="5">
        <v>1397</v>
      </c>
      <c r="B100" s="5">
        <v>4</v>
      </c>
      <c r="C100" s="5" t="s">
        <v>345</v>
      </c>
      <c r="D100" s="5" t="s">
        <v>346</v>
      </c>
      <c r="E100" s="5">
        <v>349918</v>
      </c>
      <c r="F100" s="5">
        <v>33417</v>
      </c>
      <c r="G100" s="5">
        <v>8215</v>
      </c>
      <c r="H100" s="5">
        <v>3835</v>
      </c>
      <c r="I100" s="5">
        <v>6455</v>
      </c>
      <c r="J100" s="5">
        <v>80259</v>
      </c>
      <c r="K100" s="5">
        <v>21049</v>
      </c>
      <c r="L100" s="5">
        <v>16644</v>
      </c>
      <c r="M100" s="5">
        <v>2174</v>
      </c>
      <c r="N100" s="5">
        <v>16935</v>
      </c>
      <c r="O100" s="5">
        <v>16090</v>
      </c>
      <c r="P100" s="5">
        <v>25913</v>
      </c>
      <c r="Q100" s="5">
        <v>16483</v>
      </c>
      <c r="R100" s="5">
        <v>102450</v>
      </c>
    </row>
    <row r="101" spans="1:18">
      <c r="A101" s="5">
        <v>1397</v>
      </c>
      <c r="B101" s="5">
        <v>3</v>
      </c>
      <c r="C101" s="5" t="s">
        <v>347</v>
      </c>
      <c r="D101" s="5" t="s">
        <v>348</v>
      </c>
      <c r="E101" s="5">
        <v>3415170</v>
      </c>
      <c r="F101" s="5">
        <v>83700</v>
      </c>
      <c r="G101" s="5">
        <v>110958</v>
      </c>
      <c r="H101" s="5">
        <v>60284</v>
      </c>
      <c r="I101" s="5">
        <v>47776</v>
      </c>
      <c r="J101" s="5">
        <v>634872</v>
      </c>
      <c r="K101" s="5">
        <v>231625</v>
      </c>
      <c r="L101" s="5">
        <v>104815</v>
      </c>
      <c r="M101" s="5">
        <v>22009</v>
      </c>
      <c r="N101" s="5">
        <v>183995</v>
      </c>
      <c r="O101" s="5">
        <v>49157</v>
      </c>
      <c r="P101" s="5">
        <v>516176</v>
      </c>
      <c r="Q101" s="5">
        <v>227514</v>
      </c>
      <c r="R101" s="5">
        <v>1142289</v>
      </c>
    </row>
    <row r="102" spans="1:18">
      <c r="A102" s="5">
        <v>1397</v>
      </c>
      <c r="B102" s="5">
        <v>4</v>
      </c>
      <c r="C102" s="5" t="s">
        <v>349</v>
      </c>
      <c r="D102" s="5" t="s">
        <v>348</v>
      </c>
      <c r="E102" s="5">
        <v>3415170</v>
      </c>
      <c r="F102" s="5">
        <v>83700</v>
      </c>
      <c r="G102" s="5">
        <v>110958</v>
      </c>
      <c r="H102" s="5">
        <v>60284</v>
      </c>
      <c r="I102" s="5">
        <v>47776</v>
      </c>
      <c r="J102" s="5">
        <v>634872</v>
      </c>
      <c r="K102" s="5">
        <v>231625</v>
      </c>
      <c r="L102" s="5">
        <v>104815</v>
      </c>
      <c r="M102" s="5">
        <v>22009</v>
      </c>
      <c r="N102" s="5">
        <v>183995</v>
      </c>
      <c r="O102" s="5">
        <v>49157</v>
      </c>
      <c r="P102" s="5">
        <v>516176</v>
      </c>
      <c r="Q102" s="5">
        <v>227514</v>
      </c>
      <c r="R102" s="5">
        <v>1142289</v>
      </c>
    </row>
    <row r="103" spans="1:18">
      <c r="A103" s="5">
        <v>1397</v>
      </c>
      <c r="B103" s="5">
        <v>2</v>
      </c>
      <c r="C103" s="5" t="s">
        <v>350</v>
      </c>
      <c r="D103" s="5" t="s">
        <v>351</v>
      </c>
      <c r="E103" s="5">
        <v>13326790</v>
      </c>
      <c r="F103" s="5">
        <v>379128</v>
      </c>
      <c r="G103" s="5">
        <v>214741</v>
      </c>
      <c r="H103" s="5">
        <v>490819</v>
      </c>
      <c r="I103" s="5">
        <v>135643</v>
      </c>
      <c r="J103" s="5">
        <v>3201861</v>
      </c>
      <c r="K103" s="5">
        <v>447958</v>
      </c>
      <c r="L103" s="5">
        <v>584219</v>
      </c>
      <c r="M103" s="5">
        <v>55654</v>
      </c>
      <c r="N103" s="5">
        <v>181069</v>
      </c>
      <c r="O103" s="5">
        <v>429037</v>
      </c>
      <c r="P103" s="5">
        <v>1511569</v>
      </c>
      <c r="Q103" s="5">
        <v>1044365</v>
      </c>
      <c r="R103" s="5">
        <v>4650728</v>
      </c>
    </row>
    <row r="104" spans="1:18">
      <c r="A104" s="5">
        <v>1397</v>
      </c>
      <c r="B104" s="5">
        <v>3</v>
      </c>
      <c r="C104" s="5" t="s">
        <v>352</v>
      </c>
      <c r="D104" s="5" t="s">
        <v>353</v>
      </c>
      <c r="E104" s="5">
        <v>2120203</v>
      </c>
      <c r="F104" s="5">
        <v>68016</v>
      </c>
      <c r="G104" s="5">
        <v>19764</v>
      </c>
      <c r="H104" s="5">
        <v>117</v>
      </c>
      <c r="I104" s="5">
        <v>17398</v>
      </c>
      <c r="J104" s="5">
        <v>226090</v>
      </c>
      <c r="K104" s="5">
        <v>69071</v>
      </c>
      <c r="L104" s="5">
        <v>68884</v>
      </c>
      <c r="M104" s="5">
        <v>6974</v>
      </c>
      <c r="N104" s="5">
        <v>31186</v>
      </c>
      <c r="O104" s="5">
        <v>44724</v>
      </c>
      <c r="P104" s="5">
        <v>130890</v>
      </c>
      <c r="Q104" s="5">
        <v>33340</v>
      </c>
      <c r="R104" s="5">
        <v>1403748</v>
      </c>
    </row>
    <row r="105" spans="1:18">
      <c r="A105" s="5">
        <v>1397</v>
      </c>
      <c r="B105" s="5">
        <v>4</v>
      </c>
      <c r="C105" s="5" t="s">
        <v>354</v>
      </c>
      <c r="D105" s="5" t="s">
        <v>353</v>
      </c>
      <c r="E105" s="5">
        <v>2120203</v>
      </c>
      <c r="F105" s="5">
        <v>68016</v>
      </c>
      <c r="G105" s="5">
        <v>19764</v>
      </c>
      <c r="H105" s="5">
        <v>117</v>
      </c>
      <c r="I105" s="5">
        <v>17398</v>
      </c>
      <c r="J105" s="5">
        <v>226090</v>
      </c>
      <c r="K105" s="5">
        <v>69071</v>
      </c>
      <c r="L105" s="5">
        <v>68884</v>
      </c>
      <c r="M105" s="5">
        <v>6974</v>
      </c>
      <c r="N105" s="5">
        <v>31186</v>
      </c>
      <c r="O105" s="5">
        <v>44724</v>
      </c>
      <c r="P105" s="5">
        <v>130890</v>
      </c>
      <c r="Q105" s="5">
        <v>33340</v>
      </c>
      <c r="R105" s="5">
        <v>1403748</v>
      </c>
    </row>
    <row r="106" spans="1:18">
      <c r="A106" s="5">
        <v>1397</v>
      </c>
      <c r="B106" s="5">
        <v>3</v>
      </c>
      <c r="C106" s="5" t="s">
        <v>355</v>
      </c>
      <c r="D106" s="5" t="s">
        <v>356</v>
      </c>
      <c r="E106" s="5">
        <v>11206587</v>
      </c>
      <c r="F106" s="5">
        <v>311112</v>
      </c>
      <c r="G106" s="5">
        <v>194977</v>
      </c>
      <c r="H106" s="5">
        <v>490702</v>
      </c>
      <c r="I106" s="5">
        <v>118244</v>
      </c>
      <c r="J106" s="5">
        <v>2975771</v>
      </c>
      <c r="K106" s="5">
        <v>378886</v>
      </c>
      <c r="L106" s="5">
        <v>515335</v>
      </c>
      <c r="M106" s="5">
        <v>48681</v>
      </c>
      <c r="N106" s="5">
        <v>149882</v>
      </c>
      <c r="O106" s="5">
        <v>384313</v>
      </c>
      <c r="P106" s="5">
        <v>1380679</v>
      </c>
      <c r="Q106" s="5">
        <v>1011025</v>
      </c>
      <c r="R106" s="5">
        <v>3246980</v>
      </c>
    </row>
    <row r="107" spans="1:18">
      <c r="A107" s="5">
        <v>1397</v>
      </c>
      <c r="B107" s="5">
        <v>4</v>
      </c>
      <c r="C107" s="5" t="s">
        <v>357</v>
      </c>
      <c r="D107" s="5" t="s">
        <v>358</v>
      </c>
      <c r="E107" s="5">
        <v>599526</v>
      </c>
      <c r="F107" s="5">
        <v>10311</v>
      </c>
      <c r="G107" s="5">
        <v>44051</v>
      </c>
      <c r="H107" s="5">
        <v>12280</v>
      </c>
      <c r="I107" s="5">
        <v>3403</v>
      </c>
      <c r="J107" s="5">
        <v>115337</v>
      </c>
      <c r="K107" s="5">
        <v>7665</v>
      </c>
      <c r="L107" s="5">
        <v>14445</v>
      </c>
      <c r="M107" s="5">
        <v>4262</v>
      </c>
      <c r="N107" s="5">
        <v>26745</v>
      </c>
      <c r="O107" s="5">
        <v>8855</v>
      </c>
      <c r="P107" s="5">
        <v>37024</v>
      </c>
      <c r="Q107" s="5">
        <v>15601</v>
      </c>
      <c r="R107" s="5">
        <v>299547</v>
      </c>
    </row>
    <row r="108" spans="1:18">
      <c r="A108" s="5">
        <v>1397</v>
      </c>
      <c r="B108" s="5">
        <v>4</v>
      </c>
      <c r="C108" s="5" t="s">
        <v>359</v>
      </c>
      <c r="D108" s="5" t="s">
        <v>360</v>
      </c>
      <c r="E108" s="5">
        <v>3024020</v>
      </c>
      <c r="F108" s="5">
        <v>55194</v>
      </c>
      <c r="G108" s="5">
        <v>16041</v>
      </c>
      <c r="H108" s="5">
        <v>43624</v>
      </c>
      <c r="I108" s="5">
        <v>22142</v>
      </c>
      <c r="J108" s="5">
        <v>167485</v>
      </c>
      <c r="K108" s="5">
        <v>72950</v>
      </c>
      <c r="L108" s="5">
        <v>75975</v>
      </c>
      <c r="M108" s="5">
        <v>7540</v>
      </c>
      <c r="N108" s="5">
        <v>15523</v>
      </c>
      <c r="O108" s="5">
        <v>265029</v>
      </c>
      <c r="P108" s="5">
        <v>1038834</v>
      </c>
      <c r="Q108" s="5">
        <v>811274</v>
      </c>
      <c r="R108" s="5">
        <v>432410</v>
      </c>
    </row>
    <row r="109" spans="1:18">
      <c r="A109" s="5">
        <v>1397</v>
      </c>
      <c r="B109" s="5">
        <v>4</v>
      </c>
      <c r="C109" s="5" t="s">
        <v>361</v>
      </c>
      <c r="D109" s="5" t="s">
        <v>362</v>
      </c>
      <c r="E109" s="5">
        <v>363061</v>
      </c>
      <c r="F109" s="5">
        <v>1961</v>
      </c>
      <c r="G109" s="5">
        <v>24179</v>
      </c>
      <c r="H109" s="5">
        <v>65</v>
      </c>
      <c r="I109" s="5">
        <v>5231</v>
      </c>
      <c r="J109" s="5">
        <v>94022</v>
      </c>
      <c r="K109" s="5">
        <v>12013</v>
      </c>
      <c r="L109" s="5">
        <v>20812</v>
      </c>
      <c r="M109" s="5">
        <v>1474</v>
      </c>
      <c r="N109" s="5">
        <v>5660</v>
      </c>
      <c r="O109" s="5">
        <v>2275</v>
      </c>
      <c r="P109" s="5">
        <v>64502</v>
      </c>
      <c r="Q109" s="5">
        <v>21645</v>
      </c>
      <c r="R109" s="5">
        <v>109223</v>
      </c>
    </row>
    <row r="110" spans="1:18">
      <c r="A110" s="5">
        <v>1397</v>
      </c>
      <c r="B110" s="5">
        <v>4</v>
      </c>
      <c r="C110" s="5" t="s">
        <v>363</v>
      </c>
      <c r="D110" s="5" t="s">
        <v>364</v>
      </c>
      <c r="E110" s="5">
        <v>4978996</v>
      </c>
      <c r="F110" s="5">
        <v>127480</v>
      </c>
      <c r="G110" s="5">
        <v>50596</v>
      </c>
      <c r="H110" s="5">
        <v>291578</v>
      </c>
      <c r="I110" s="5">
        <v>29089</v>
      </c>
      <c r="J110" s="5">
        <v>1829456</v>
      </c>
      <c r="K110" s="5">
        <v>147326</v>
      </c>
      <c r="L110" s="5">
        <v>273729</v>
      </c>
      <c r="M110" s="5">
        <v>18091</v>
      </c>
      <c r="N110" s="5">
        <v>64459</v>
      </c>
      <c r="O110" s="5">
        <v>31528</v>
      </c>
      <c r="P110" s="5">
        <v>114303</v>
      </c>
      <c r="Q110" s="5">
        <v>125299</v>
      </c>
      <c r="R110" s="5">
        <v>1876062</v>
      </c>
    </row>
    <row r="111" spans="1:18">
      <c r="A111" s="5">
        <v>1397</v>
      </c>
      <c r="B111" s="5">
        <v>4</v>
      </c>
      <c r="C111" s="5" t="s">
        <v>365</v>
      </c>
      <c r="D111" s="5" t="s">
        <v>366</v>
      </c>
      <c r="E111" s="5">
        <v>1477318</v>
      </c>
      <c r="F111" s="5">
        <v>113258</v>
      </c>
      <c r="G111" s="5">
        <v>47756</v>
      </c>
      <c r="H111" s="5">
        <v>55973</v>
      </c>
      <c r="I111" s="5">
        <v>50187</v>
      </c>
      <c r="J111" s="5">
        <v>592329</v>
      </c>
      <c r="K111" s="5">
        <v>72219</v>
      </c>
      <c r="L111" s="5">
        <v>61031</v>
      </c>
      <c r="M111" s="5">
        <v>15459</v>
      </c>
      <c r="N111" s="5">
        <v>19513</v>
      </c>
      <c r="O111" s="5">
        <v>59333</v>
      </c>
      <c r="P111" s="5">
        <v>81860</v>
      </c>
      <c r="Q111" s="5">
        <v>19555</v>
      </c>
      <c r="R111" s="5">
        <v>288847</v>
      </c>
    </row>
    <row r="112" spans="1:18">
      <c r="A112" s="5">
        <v>1397</v>
      </c>
      <c r="B112" s="5">
        <v>4</v>
      </c>
      <c r="C112" s="5" t="s">
        <v>367</v>
      </c>
      <c r="D112" s="5" t="s">
        <v>368</v>
      </c>
      <c r="E112" s="5">
        <v>87051</v>
      </c>
      <c r="F112" s="5">
        <v>2198</v>
      </c>
      <c r="G112" s="5">
        <v>1515</v>
      </c>
      <c r="H112" s="5">
        <v>11335</v>
      </c>
      <c r="I112" s="5">
        <v>2282</v>
      </c>
      <c r="J112" s="5">
        <v>16491</v>
      </c>
      <c r="K112" s="5">
        <v>3748</v>
      </c>
      <c r="L112" s="5">
        <v>6190</v>
      </c>
      <c r="M112" s="5">
        <v>726</v>
      </c>
      <c r="N112" s="5">
        <v>1114</v>
      </c>
      <c r="O112" s="5">
        <v>1922</v>
      </c>
      <c r="P112" s="5">
        <v>17804</v>
      </c>
      <c r="Q112" s="5">
        <v>3493</v>
      </c>
      <c r="R112" s="5">
        <v>18232</v>
      </c>
    </row>
    <row r="113" spans="1:18">
      <c r="A113" s="5">
        <v>1397</v>
      </c>
      <c r="B113" s="5">
        <v>4</v>
      </c>
      <c r="C113" s="5" t="s">
        <v>369</v>
      </c>
      <c r="D113" s="5" t="s">
        <v>370</v>
      </c>
      <c r="E113" s="5">
        <v>676615</v>
      </c>
      <c r="F113" s="5">
        <v>710</v>
      </c>
      <c r="G113" s="5">
        <v>10839</v>
      </c>
      <c r="H113" s="5">
        <v>75847</v>
      </c>
      <c r="I113" s="5">
        <v>5910</v>
      </c>
      <c r="J113" s="5">
        <v>160652</v>
      </c>
      <c r="K113" s="5">
        <v>62966</v>
      </c>
      <c r="L113" s="5">
        <v>63154</v>
      </c>
      <c r="M113" s="5">
        <v>1128</v>
      </c>
      <c r="N113" s="5">
        <v>16869</v>
      </c>
      <c r="O113" s="5">
        <v>15370</v>
      </c>
      <c r="P113" s="5">
        <v>26353</v>
      </c>
      <c r="Q113" s="5">
        <v>14157</v>
      </c>
      <c r="R113" s="5">
        <v>222660</v>
      </c>
    </row>
    <row r="114" spans="1:18">
      <c r="A114" s="5">
        <v>1397</v>
      </c>
      <c r="B114" s="5">
        <v>2</v>
      </c>
      <c r="C114" s="5" t="s">
        <v>371</v>
      </c>
      <c r="D114" s="5" t="s">
        <v>372</v>
      </c>
      <c r="E114" s="5">
        <v>51031915</v>
      </c>
      <c r="F114" s="5">
        <v>1464172</v>
      </c>
      <c r="G114" s="5">
        <v>383894</v>
      </c>
      <c r="H114" s="5">
        <v>5834127</v>
      </c>
      <c r="I114" s="5">
        <v>191370</v>
      </c>
      <c r="J114" s="5">
        <v>8750551</v>
      </c>
      <c r="K114" s="5">
        <v>680921</v>
      </c>
      <c r="L114" s="5">
        <v>828037</v>
      </c>
      <c r="M114" s="5">
        <v>312116</v>
      </c>
      <c r="N114" s="5">
        <v>1929429</v>
      </c>
      <c r="O114" s="5">
        <v>269473</v>
      </c>
      <c r="P114" s="5">
        <v>913793</v>
      </c>
      <c r="Q114" s="5">
        <v>539615</v>
      </c>
      <c r="R114" s="5">
        <v>28934416</v>
      </c>
    </row>
    <row r="115" spans="1:18">
      <c r="A115" s="5">
        <v>1397</v>
      </c>
      <c r="B115" s="5">
        <v>3</v>
      </c>
      <c r="C115" s="5" t="s">
        <v>373</v>
      </c>
      <c r="D115" s="5" t="s">
        <v>374</v>
      </c>
      <c r="E115" s="5">
        <v>35840016</v>
      </c>
      <c r="F115" s="5">
        <v>1231868</v>
      </c>
      <c r="G115" s="5">
        <v>194257</v>
      </c>
      <c r="H115" s="5">
        <v>1731136</v>
      </c>
      <c r="I115" s="5">
        <v>150304</v>
      </c>
      <c r="J115" s="5">
        <v>6933017</v>
      </c>
      <c r="K115" s="5">
        <v>532249</v>
      </c>
      <c r="L115" s="5">
        <v>614376</v>
      </c>
      <c r="M115" s="5">
        <v>288109</v>
      </c>
      <c r="N115" s="5">
        <v>1749264</v>
      </c>
      <c r="O115" s="5">
        <v>147235</v>
      </c>
      <c r="P115" s="5">
        <v>817096</v>
      </c>
      <c r="Q115" s="5">
        <v>380655</v>
      </c>
      <c r="R115" s="5">
        <v>21070449</v>
      </c>
    </row>
    <row r="116" spans="1:18">
      <c r="A116" s="5">
        <v>1397</v>
      </c>
      <c r="B116" s="5">
        <v>4</v>
      </c>
      <c r="C116" s="5" t="s">
        <v>375</v>
      </c>
      <c r="D116" s="5" t="s">
        <v>374</v>
      </c>
      <c r="E116" s="5">
        <v>35840016</v>
      </c>
      <c r="F116" s="5">
        <v>1231868</v>
      </c>
      <c r="G116" s="5">
        <v>194257</v>
      </c>
      <c r="H116" s="5">
        <v>1731136</v>
      </c>
      <c r="I116" s="5">
        <v>150304</v>
      </c>
      <c r="J116" s="5">
        <v>6933017</v>
      </c>
      <c r="K116" s="5">
        <v>532249</v>
      </c>
      <c r="L116" s="5">
        <v>614376</v>
      </c>
      <c r="M116" s="5">
        <v>288109</v>
      </c>
      <c r="N116" s="5">
        <v>1749264</v>
      </c>
      <c r="O116" s="5">
        <v>147235</v>
      </c>
      <c r="P116" s="5">
        <v>817096</v>
      </c>
      <c r="Q116" s="5">
        <v>380655</v>
      </c>
      <c r="R116" s="5">
        <v>21070449</v>
      </c>
    </row>
    <row r="117" spans="1:18">
      <c r="A117" s="5">
        <v>1397</v>
      </c>
      <c r="B117" s="5">
        <v>3</v>
      </c>
      <c r="C117" s="5" t="s">
        <v>376</v>
      </c>
      <c r="D117" s="5" t="s">
        <v>377</v>
      </c>
      <c r="E117" s="5">
        <v>14325355</v>
      </c>
      <c r="F117" s="5">
        <v>160997</v>
      </c>
      <c r="G117" s="5">
        <v>176975</v>
      </c>
      <c r="H117" s="5">
        <v>4003073</v>
      </c>
      <c r="I117" s="5">
        <v>31014</v>
      </c>
      <c r="J117" s="5">
        <v>1557235</v>
      </c>
      <c r="K117" s="5">
        <v>119827</v>
      </c>
      <c r="L117" s="5">
        <v>191852</v>
      </c>
      <c r="M117" s="5">
        <v>19554</v>
      </c>
      <c r="N117" s="5">
        <v>144372</v>
      </c>
      <c r="O117" s="5">
        <v>98373</v>
      </c>
      <c r="P117" s="5">
        <v>62099</v>
      </c>
      <c r="Q117" s="5">
        <v>132583</v>
      </c>
      <c r="R117" s="5">
        <v>7627402</v>
      </c>
    </row>
    <row r="118" spans="1:18">
      <c r="A118" s="5">
        <v>1397</v>
      </c>
      <c r="B118" s="5">
        <v>4</v>
      </c>
      <c r="C118" s="5" t="s">
        <v>378</v>
      </c>
      <c r="D118" s="5" t="s">
        <v>377</v>
      </c>
      <c r="E118" s="5">
        <v>14325355</v>
      </c>
      <c r="F118" s="5">
        <v>160997</v>
      </c>
      <c r="G118" s="5">
        <v>176975</v>
      </c>
      <c r="H118" s="5">
        <v>4003073</v>
      </c>
      <c r="I118" s="5">
        <v>31014</v>
      </c>
      <c r="J118" s="5">
        <v>1557235</v>
      </c>
      <c r="K118" s="5">
        <v>119827</v>
      </c>
      <c r="L118" s="5">
        <v>191852</v>
      </c>
      <c r="M118" s="5">
        <v>19554</v>
      </c>
      <c r="N118" s="5">
        <v>144372</v>
      </c>
      <c r="O118" s="5">
        <v>98373</v>
      </c>
      <c r="P118" s="5">
        <v>62099</v>
      </c>
      <c r="Q118" s="5">
        <v>132583</v>
      </c>
      <c r="R118" s="5">
        <v>7627402</v>
      </c>
    </row>
    <row r="119" spans="1:18">
      <c r="A119" s="5">
        <v>1397</v>
      </c>
      <c r="B119" s="5">
        <v>3</v>
      </c>
      <c r="C119" s="5" t="s">
        <v>379</v>
      </c>
      <c r="D119" s="5" t="s">
        <v>380</v>
      </c>
      <c r="E119" s="5">
        <v>866543</v>
      </c>
      <c r="F119" s="5">
        <v>71308</v>
      </c>
      <c r="G119" s="5">
        <v>12662</v>
      </c>
      <c r="H119" s="5">
        <v>99918</v>
      </c>
      <c r="I119" s="5">
        <v>10052</v>
      </c>
      <c r="J119" s="5">
        <v>260298</v>
      </c>
      <c r="K119" s="5">
        <v>28845</v>
      </c>
      <c r="L119" s="5">
        <v>21809</v>
      </c>
      <c r="M119" s="5">
        <v>4453</v>
      </c>
      <c r="N119" s="5">
        <v>35793</v>
      </c>
      <c r="O119" s="5">
        <v>23866</v>
      </c>
      <c r="P119" s="5">
        <v>34598</v>
      </c>
      <c r="Q119" s="5">
        <v>26377</v>
      </c>
      <c r="R119" s="5">
        <v>236565</v>
      </c>
    </row>
    <row r="120" spans="1:18">
      <c r="A120" s="5">
        <v>1397</v>
      </c>
      <c r="B120" s="5">
        <v>4</v>
      </c>
      <c r="C120" s="5" t="s">
        <v>381</v>
      </c>
      <c r="D120" s="5" t="s">
        <v>382</v>
      </c>
      <c r="E120" s="5">
        <v>715594</v>
      </c>
      <c r="F120" s="5">
        <v>26807</v>
      </c>
      <c r="G120" s="5">
        <v>9833</v>
      </c>
      <c r="H120" s="5">
        <v>62646</v>
      </c>
      <c r="I120" s="5">
        <v>8649</v>
      </c>
      <c r="J120" s="5">
        <v>247630</v>
      </c>
      <c r="K120" s="5">
        <v>26664</v>
      </c>
      <c r="L120" s="5">
        <v>18774</v>
      </c>
      <c r="M120" s="5">
        <v>2630</v>
      </c>
      <c r="N120" s="5">
        <v>32687</v>
      </c>
      <c r="O120" s="5">
        <v>20471</v>
      </c>
      <c r="P120" s="5">
        <v>33297</v>
      </c>
      <c r="Q120" s="5">
        <v>18132</v>
      </c>
      <c r="R120" s="5">
        <v>207375</v>
      </c>
    </row>
    <row r="121" spans="1:18">
      <c r="A121" s="5">
        <v>1397</v>
      </c>
      <c r="B121" s="5">
        <v>4</v>
      </c>
      <c r="C121" s="5" t="s">
        <v>383</v>
      </c>
      <c r="D121" s="5" t="s">
        <v>384</v>
      </c>
      <c r="E121" s="5">
        <v>150949</v>
      </c>
      <c r="F121" s="5">
        <v>44501</v>
      </c>
      <c r="G121" s="5">
        <v>2829</v>
      </c>
      <c r="H121" s="5">
        <v>37273</v>
      </c>
      <c r="I121" s="5">
        <v>1403</v>
      </c>
      <c r="J121" s="5">
        <v>12668</v>
      </c>
      <c r="K121" s="5">
        <v>2181</v>
      </c>
      <c r="L121" s="5">
        <v>3035</v>
      </c>
      <c r="M121" s="5">
        <v>1823</v>
      </c>
      <c r="N121" s="5">
        <v>3106</v>
      </c>
      <c r="O121" s="5">
        <v>3395</v>
      </c>
      <c r="P121" s="5">
        <v>1301</v>
      </c>
      <c r="Q121" s="5">
        <v>8245</v>
      </c>
      <c r="R121" s="5">
        <v>29189</v>
      </c>
    </row>
    <row r="122" spans="1:18">
      <c r="A122" s="5">
        <v>1397</v>
      </c>
      <c r="B122" s="5">
        <v>2</v>
      </c>
      <c r="C122" s="5" t="s">
        <v>385</v>
      </c>
      <c r="D122" s="5" t="s">
        <v>386</v>
      </c>
      <c r="E122" s="5">
        <v>4987357</v>
      </c>
      <c r="F122" s="5">
        <v>52781</v>
      </c>
      <c r="G122" s="5">
        <v>322595</v>
      </c>
      <c r="H122" s="5">
        <v>119686</v>
      </c>
      <c r="I122" s="5">
        <v>71667</v>
      </c>
      <c r="J122" s="5">
        <v>974069</v>
      </c>
      <c r="K122" s="5">
        <v>392353</v>
      </c>
      <c r="L122" s="5">
        <v>229477</v>
      </c>
      <c r="M122" s="5">
        <v>37536</v>
      </c>
      <c r="N122" s="5">
        <v>443281</v>
      </c>
      <c r="O122" s="5">
        <v>74539</v>
      </c>
      <c r="P122" s="5">
        <v>380005</v>
      </c>
      <c r="Q122" s="5">
        <v>204428</v>
      </c>
      <c r="R122" s="5">
        <v>1684939</v>
      </c>
    </row>
    <row r="123" spans="1:18">
      <c r="A123" s="5">
        <v>1397</v>
      </c>
      <c r="B123" s="5">
        <v>3</v>
      </c>
      <c r="C123" s="5" t="s">
        <v>387</v>
      </c>
      <c r="D123" s="5" t="s">
        <v>388</v>
      </c>
      <c r="E123" s="5">
        <v>3122467</v>
      </c>
      <c r="F123" s="5">
        <v>46893</v>
      </c>
      <c r="G123" s="5">
        <v>168004</v>
      </c>
      <c r="H123" s="5">
        <v>108352</v>
      </c>
      <c r="I123" s="5">
        <v>47674</v>
      </c>
      <c r="J123" s="5">
        <v>625379</v>
      </c>
      <c r="K123" s="5">
        <v>233385</v>
      </c>
      <c r="L123" s="5">
        <v>114270</v>
      </c>
      <c r="M123" s="5">
        <v>24366</v>
      </c>
      <c r="N123" s="5">
        <v>336937</v>
      </c>
      <c r="O123" s="5">
        <v>46114</v>
      </c>
      <c r="P123" s="5">
        <v>234793</v>
      </c>
      <c r="Q123" s="5">
        <v>145174</v>
      </c>
      <c r="R123" s="5">
        <v>991124</v>
      </c>
    </row>
    <row r="124" spans="1:18">
      <c r="A124" s="5">
        <v>1397</v>
      </c>
      <c r="B124" s="5">
        <v>4</v>
      </c>
      <c r="C124" s="5" t="s">
        <v>389</v>
      </c>
      <c r="D124" s="5" t="s">
        <v>390</v>
      </c>
      <c r="E124" s="5">
        <v>1565392</v>
      </c>
      <c r="F124" s="5">
        <v>43159</v>
      </c>
      <c r="G124" s="5">
        <v>64861</v>
      </c>
      <c r="H124" s="5">
        <v>51541</v>
      </c>
      <c r="I124" s="5">
        <v>32029</v>
      </c>
      <c r="J124" s="5">
        <v>423278</v>
      </c>
      <c r="K124" s="5">
        <v>168792</v>
      </c>
      <c r="L124" s="5">
        <v>51802</v>
      </c>
      <c r="M124" s="5">
        <v>4002</v>
      </c>
      <c r="N124" s="5">
        <v>188074</v>
      </c>
      <c r="O124" s="5">
        <v>24222</v>
      </c>
      <c r="P124" s="5">
        <v>62317</v>
      </c>
      <c r="Q124" s="5">
        <v>99120</v>
      </c>
      <c r="R124" s="5">
        <v>352197</v>
      </c>
    </row>
    <row r="125" spans="1:18">
      <c r="A125" s="5">
        <v>1397</v>
      </c>
      <c r="B125" s="5">
        <v>4</v>
      </c>
      <c r="C125" s="5" t="s">
        <v>391</v>
      </c>
      <c r="D125" s="5" t="s">
        <v>392</v>
      </c>
      <c r="E125" s="5">
        <v>1551635</v>
      </c>
      <c r="F125" s="5">
        <v>3734</v>
      </c>
      <c r="G125" s="5">
        <v>103144</v>
      </c>
      <c r="H125" s="5">
        <v>56811</v>
      </c>
      <c r="I125" s="5">
        <v>15351</v>
      </c>
      <c r="J125" s="5">
        <v>201502</v>
      </c>
      <c r="K125" s="5">
        <v>64016</v>
      </c>
      <c r="L125" s="5">
        <v>62175</v>
      </c>
      <c r="M125" s="5">
        <v>20365</v>
      </c>
      <c r="N125" s="5">
        <v>148259</v>
      </c>
      <c r="O125" s="5">
        <v>21893</v>
      </c>
      <c r="P125" s="5">
        <v>172371</v>
      </c>
      <c r="Q125" s="5">
        <v>43087</v>
      </c>
      <c r="R125" s="5">
        <v>638927</v>
      </c>
    </row>
    <row r="126" spans="1:18">
      <c r="A126" s="5">
        <v>1397</v>
      </c>
      <c r="B126" s="5">
        <v>4</v>
      </c>
      <c r="C126" s="5" t="s">
        <v>393</v>
      </c>
      <c r="D126" s="5" t="s">
        <v>394</v>
      </c>
      <c r="E126" s="5">
        <v>5440</v>
      </c>
      <c r="F126" s="5">
        <v>0</v>
      </c>
      <c r="G126" s="5">
        <v>0</v>
      </c>
      <c r="H126" s="5">
        <v>0</v>
      </c>
      <c r="I126" s="5">
        <v>294</v>
      </c>
      <c r="J126" s="5">
        <v>599</v>
      </c>
      <c r="K126" s="5">
        <v>577</v>
      </c>
      <c r="L126" s="5">
        <v>293</v>
      </c>
      <c r="M126" s="5">
        <v>0</v>
      </c>
      <c r="N126" s="5">
        <v>605</v>
      </c>
      <c r="O126" s="5">
        <v>0</v>
      </c>
      <c r="P126" s="5">
        <v>105</v>
      </c>
      <c r="Q126" s="5">
        <v>2966</v>
      </c>
      <c r="R126" s="5">
        <v>0</v>
      </c>
    </row>
    <row r="127" spans="1:18">
      <c r="A127" s="5">
        <v>1397</v>
      </c>
      <c r="B127" s="5">
        <v>3</v>
      </c>
      <c r="C127" s="5" t="s">
        <v>395</v>
      </c>
      <c r="D127" s="5" t="s">
        <v>396</v>
      </c>
      <c r="E127" s="5">
        <v>1864890</v>
      </c>
      <c r="F127" s="5">
        <v>5888</v>
      </c>
      <c r="G127" s="5">
        <v>154591</v>
      </c>
      <c r="H127" s="5">
        <v>11334</v>
      </c>
      <c r="I127" s="5">
        <v>23993</v>
      </c>
      <c r="J127" s="5">
        <v>348690</v>
      </c>
      <c r="K127" s="5">
        <v>158968</v>
      </c>
      <c r="L127" s="5">
        <v>115206</v>
      </c>
      <c r="M127" s="5">
        <v>13170</v>
      </c>
      <c r="N127" s="5">
        <v>106344</v>
      </c>
      <c r="O127" s="5">
        <v>28425</v>
      </c>
      <c r="P127" s="5">
        <v>145211</v>
      </c>
      <c r="Q127" s="5">
        <v>59255</v>
      </c>
      <c r="R127" s="5">
        <v>693815</v>
      </c>
    </row>
    <row r="128" spans="1:18">
      <c r="A128" s="5">
        <v>1397</v>
      </c>
      <c r="B128" s="5">
        <v>4</v>
      </c>
      <c r="C128" s="5" t="s">
        <v>397</v>
      </c>
      <c r="D128" s="5" t="s">
        <v>398</v>
      </c>
      <c r="E128" s="5">
        <v>44061</v>
      </c>
      <c r="F128" s="5">
        <v>0</v>
      </c>
      <c r="G128" s="5">
        <v>1420</v>
      </c>
      <c r="H128" s="5">
        <v>10320</v>
      </c>
      <c r="I128" s="5">
        <v>807</v>
      </c>
      <c r="J128" s="5">
        <v>11239</v>
      </c>
      <c r="K128" s="5">
        <v>2579</v>
      </c>
      <c r="L128" s="5">
        <v>1818</v>
      </c>
      <c r="M128" s="5">
        <v>145</v>
      </c>
      <c r="N128" s="5">
        <v>8003</v>
      </c>
      <c r="O128" s="5">
        <v>625</v>
      </c>
      <c r="P128" s="5">
        <v>1272</v>
      </c>
      <c r="Q128" s="5">
        <v>3873</v>
      </c>
      <c r="R128" s="5">
        <v>1961</v>
      </c>
    </row>
    <row r="129" spans="1:18">
      <c r="A129" s="5">
        <v>1397</v>
      </c>
      <c r="B129" s="5">
        <v>4</v>
      </c>
      <c r="C129" s="5" t="s">
        <v>399</v>
      </c>
      <c r="D129" s="5" t="s">
        <v>400</v>
      </c>
      <c r="E129" s="5">
        <v>258357</v>
      </c>
      <c r="F129" s="5">
        <v>0</v>
      </c>
      <c r="G129" s="5">
        <v>728</v>
      </c>
      <c r="H129" s="5">
        <v>203</v>
      </c>
      <c r="I129" s="5">
        <v>1013</v>
      </c>
      <c r="J129" s="5">
        <v>61402</v>
      </c>
      <c r="K129" s="5">
        <v>9429</v>
      </c>
      <c r="L129" s="5">
        <v>17134</v>
      </c>
      <c r="M129" s="5">
        <v>271</v>
      </c>
      <c r="N129" s="5">
        <v>4782</v>
      </c>
      <c r="O129" s="5">
        <v>3617</v>
      </c>
      <c r="P129" s="5">
        <v>7069</v>
      </c>
      <c r="Q129" s="5">
        <v>16451</v>
      </c>
      <c r="R129" s="5">
        <v>136258</v>
      </c>
    </row>
    <row r="130" spans="1:18">
      <c r="A130" s="5">
        <v>1397</v>
      </c>
      <c r="B130" s="5">
        <v>4</v>
      </c>
      <c r="C130" s="5" t="s">
        <v>401</v>
      </c>
      <c r="D130" s="5" t="s">
        <v>402</v>
      </c>
      <c r="E130" s="5">
        <v>96419</v>
      </c>
      <c r="F130" s="5">
        <v>4366</v>
      </c>
      <c r="G130" s="5">
        <v>653</v>
      </c>
      <c r="H130" s="5">
        <v>488</v>
      </c>
      <c r="I130" s="5">
        <v>2004</v>
      </c>
      <c r="J130" s="5">
        <v>12654</v>
      </c>
      <c r="K130" s="5">
        <v>10602</v>
      </c>
      <c r="L130" s="5">
        <v>11155</v>
      </c>
      <c r="M130" s="5">
        <v>538</v>
      </c>
      <c r="N130" s="5">
        <v>10147</v>
      </c>
      <c r="O130" s="5">
        <v>4089</v>
      </c>
      <c r="P130" s="5">
        <v>4688</v>
      </c>
      <c r="Q130" s="5">
        <v>2411</v>
      </c>
      <c r="R130" s="5">
        <v>32625</v>
      </c>
    </row>
    <row r="131" spans="1:18">
      <c r="A131" s="5">
        <v>1397</v>
      </c>
      <c r="B131" s="5">
        <v>4</v>
      </c>
      <c r="C131" s="5" t="s">
        <v>403</v>
      </c>
      <c r="D131" s="5" t="s">
        <v>404</v>
      </c>
      <c r="E131" s="5">
        <v>1466053</v>
      </c>
      <c r="F131" s="5">
        <v>1522</v>
      </c>
      <c r="G131" s="5">
        <v>151789</v>
      </c>
      <c r="H131" s="5">
        <v>323</v>
      </c>
      <c r="I131" s="5">
        <v>20169</v>
      </c>
      <c r="J131" s="5">
        <v>263395</v>
      </c>
      <c r="K131" s="5">
        <v>136358</v>
      </c>
      <c r="L131" s="5">
        <v>85099</v>
      </c>
      <c r="M131" s="5">
        <v>12216</v>
      </c>
      <c r="N131" s="5">
        <v>83413</v>
      </c>
      <c r="O131" s="5">
        <v>20094</v>
      </c>
      <c r="P131" s="5">
        <v>132183</v>
      </c>
      <c r="Q131" s="5">
        <v>36520</v>
      </c>
      <c r="R131" s="5">
        <v>522971</v>
      </c>
    </row>
    <row r="132" spans="1:18">
      <c r="A132" s="5">
        <v>1397</v>
      </c>
      <c r="B132" s="5">
        <v>2</v>
      </c>
      <c r="C132" s="5" t="s">
        <v>405</v>
      </c>
      <c r="D132" s="5" t="s">
        <v>406</v>
      </c>
      <c r="E132" s="5">
        <v>4498809</v>
      </c>
      <c r="F132" s="5">
        <v>124351</v>
      </c>
      <c r="G132" s="5">
        <v>146214</v>
      </c>
      <c r="H132" s="5">
        <v>4053</v>
      </c>
      <c r="I132" s="5">
        <v>57159</v>
      </c>
      <c r="J132" s="5">
        <v>268579</v>
      </c>
      <c r="K132" s="5">
        <v>120783</v>
      </c>
      <c r="L132" s="5">
        <v>110085</v>
      </c>
      <c r="M132" s="5">
        <v>47526</v>
      </c>
      <c r="N132" s="5">
        <v>246341</v>
      </c>
      <c r="O132" s="5">
        <v>72743</v>
      </c>
      <c r="P132" s="5">
        <v>1026698</v>
      </c>
      <c r="Q132" s="5">
        <v>163786</v>
      </c>
      <c r="R132" s="5">
        <v>2110492</v>
      </c>
    </row>
    <row r="133" spans="1:18">
      <c r="A133" s="5">
        <v>1397</v>
      </c>
      <c r="B133" s="5">
        <v>3</v>
      </c>
      <c r="C133" s="5" t="s">
        <v>407</v>
      </c>
      <c r="D133" s="5" t="s">
        <v>408</v>
      </c>
      <c r="E133" s="5">
        <v>102723</v>
      </c>
      <c r="F133" s="5">
        <v>0</v>
      </c>
      <c r="G133" s="5">
        <v>12804</v>
      </c>
      <c r="H133" s="5">
        <v>255</v>
      </c>
      <c r="I133" s="5">
        <v>3170</v>
      </c>
      <c r="J133" s="5">
        <v>21542</v>
      </c>
      <c r="K133" s="5">
        <v>6933</v>
      </c>
      <c r="L133" s="5">
        <v>3726</v>
      </c>
      <c r="M133" s="5">
        <v>9943</v>
      </c>
      <c r="N133" s="5">
        <v>6052</v>
      </c>
      <c r="O133" s="5">
        <v>1669</v>
      </c>
      <c r="P133" s="5">
        <v>5391</v>
      </c>
      <c r="Q133" s="5">
        <v>4647</v>
      </c>
      <c r="R133" s="5">
        <v>26592</v>
      </c>
    </row>
    <row r="134" spans="1:18">
      <c r="A134" s="5">
        <v>1397</v>
      </c>
      <c r="B134" s="5">
        <v>4</v>
      </c>
      <c r="C134" s="5" t="s">
        <v>409</v>
      </c>
      <c r="D134" s="5" t="s">
        <v>408</v>
      </c>
      <c r="E134" s="5">
        <v>102723</v>
      </c>
      <c r="F134" s="5">
        <v>0</v>
      </c>
      <c r="G134" s="5">
        <v>12804</v>
      </c>
      <c r="H134" s="5">
        <v>255</v>
      </c>
      <c r="I134" s="5">
        <v>3170</v>
      </c>
      <c r="J134" s="5">
        <v>21542</v>
      </c>
      <c r="K134" s="5">
        <v>6933</v>
      </c>
      <c r="L134" s="5">
        <v>3726</v>
      </c>
      <c r="M134" s="5">
        <v>9943</v>
      </c>
      <c r="N134" s="5">
        <v>6052</v>
      </c>
      <c r="O134" s="5">
        <v>1669</v>
      </c>
      <c r="P134" s="5">
        <v>5391</v>
      </c>
      <c r="Q134" s="5">
        <v>4647</v>
      </c>
      <c r="R134" s="5">
        <v>26592</v>
      </c>
    </row>
    <row r="135" spans="1:18">
      <c r="A135" s="5">
        <v>1397</v>
      </c>
      <c r="B135" s="5">
        <v>3</v>
      </c>
      <c r="C135" s="5" t="s">
        <v>410</v>
      </c>
      <c r="D135" s="5" t="s">
        <v>411</v>
      </c>
      <c r="E135" s="5">
        <v>388099</v>
      </c>
      <c r="F135" s="5">
        <v>13437</v>
      </c>
      <c r="G135" s="5">
        <v>26207</v>
      </c>
      <c r="H135" s="5">
        <v>624</v>
      </c>
      <c r="I135" s="5">
        <v>6487</v>
      </c>
      <c r="J135" s="5">
        <v>13284</v>
      </c>
      <c r="K135" s="5">
        <v>7781</v>
      </c>
      <c r="L135" s="5">
        <v>16026</v>
      </c>
      <c r="M135" s="5">
        <v>11938</v>
      </c>
      <c r="N135" s="5">
        <v>43779</v>
      </c>
      <c r="O135" s="5">
        <v>1069</v>
      </c>
      <c r="P135" s="5">
        <v>33391</v>
      </c>
      <c r="Q135" s="5">
        <v>22374</v>
      </c>
      <c r="R135" s="5">
        <v>191702</v>
      </c>
    </row>
    <row r="136" spans="1:18">
      <c r="A136" s="5">
        <v>1397</v>
      </c>
      <c r="B136" s="5">
        <v>4</v>
      </c>
      <c r="C136" s="5" t="s">
        <v>412</v>
      </c>
      <c r="D136" s="5" t="s">
        <v>411</v>
      </c>
      <c r="E136" s="5">
        <v>388099</v>
      </c>
      <c r="F136" s="5">
        <v>13437</v>
      </c>
      <c r="G136" s="5">
        <v>26207</v>
      </c>
      <c r="H136" s="5">
        <v>624</v>
      </c>
      <c r="I136" s="5">
        <v>6487</v>
      </c>
      <c r="J136" s="5">
        <v>13284</v>
      </c>
      <c r="K136" s="5">
        <v>7781</v>
      </c>
      <c r="L136" s="5">
        <v>16026</v>
      </c>
      <c r="M136" s="5">
        <v>11938</v>
      </c>
      <c r="N136" s="5">
        <v>43779</v>
      </c>
      <c r="O136" s="5">
        <v>1069</v>
      </c>
      <c r="P136" s="5">
        <v>33391</v>
      </c>
      <c r="Q136" s="5">
        <v>22374</v>
      </c>
      <c r="R136" s="5">
        <v>191702</v>
      </c>
    </row>
    <row r="137" spans="1:18">
      <c r="A137" s="5">
        <v>1397</v>
      </c>
      <c r="B137" s="5">
        <v>3</v>
      </c>
      <c r="C137" s="5" t="s">
        <v>413</v>
      </c>
      <c r="D137" s="5" t="s">
        <v>414</v>
      </c>
      <c r="E137" s="5">
        <v>962614</v>
      </c>
      <c r="F137" s="5">
        <v>4079</v>
      </c>
      <c r="G137" s="5">
        <v>15368</v>
      </c>
      <c r="H137" s="5">
        <v>0</v>
      </c>
      <c r="I137" s="5">
        <v>13221</v>
      </c>
      <c r="J137" s="5">
        <v>25844</v>
      </c>
      <c r="K137" s="5">
        <v>27744</v>
      </c>
      <c r="L137" s="5">
        <v>21428</v>
      </c>
      <c r="M137" s="5">
        <v>1887</v>
      </c>
      <c r="N137" s="5">
        <v>134170</v>
      </c>
      <c r="O137" s="5">
        <v>5303</v>
      </c>
      <c r="P137" s="5">
        <v>18425</v>
      </c>
      <c r="Q137" s="5">
        <v>93028</v>
      </c>
      <c r="R137" s="5">
        <v>602117</v>
      </c>
    </row>
    <row r="138" spans="1:18">
      <c r="A138" s="5">
        <v>1397</v>
      </c>
      <c r="B138" s="5">
        <v>4</v>
      </c>
      <c r="C138" s="5" t="s">
        <v>415</v>
      </c>
      <c r="D138" s="5" t="s">
        <v>414</v>
      </c>
      <c r="E138" s="5">
        <v>962614</v>
      </c>
      <c r="F138" s="5">
        <v>4079</v>
      </c>
      <c r="G138" s="5">
        <v>15368</v>
      </c>
      <c r="H138" s="5">
        <v>0</v>
      </c>
      <c r="I138" s="5">
        <v>13221</v>
      </c>
      <c r="J138" s="5">
        <v>25844</v>
      </c>
      <c r="K138" s="5">
        <v>27744</v>
      </c>
      <c r="L138" s="5">
        <v>21428</v>
      </c>
      <c r="M138" s="5">
        <v>1887</v>
      </c>
      <c r="N138" s="5">
        <v>134170</v>
      </c>
      <c r="O138" s="5">
        <v>5303</v>
      </c>
      <c r="P138" s="5">
        <v>18425</v>
      </c>
      <c r="Q138" s="5">
        <v>93028</v>
      </c>
      <c r="R138" s="5">
        <v>602117</v>
      </c>
    </row>
    <row r="139" spans="1:18">
      <c r="A139" s="5">
        <v>1397</v>
      </c>
      <c r="B139" s="5">
        <v>3</v>
      </c>
      <c r="C139" s="5" t="s">
        <v>416</v>
      </c>
      <c r="D139" s="5" t="s">
        <v>417</v>
      </c>
      <c r="E139" s="5">
        <v>2607086</v>
      </c>
      <c r="F139" s="5">
        <v>86264</v>
      </c>
      <c r="G139" s="5">
        <v>73900</v>
      </c>
      <c r="H139" s="5">
        <v>0</v>
      </c>
      <c r="I139" s="5">
        <v>21068</v>
      </c>
      <c r="J139" s="5">
        <v>146531</v>
      </c>
      <c r="K139" s="5">
        <v>54957</v>
      </c>
      <c r="L139" s="5">
        <v>49661</v>
      </c>
      <c r="M139" s="5">
        <v>19238</v>
      </c>
      <c r="N139" s="5">
        <v>15812</v>
      </c>
      <c r="O139" s="5">
        <v>22803</v>
      </c>
      <c r="P139" s="5">
        <v>929590</v>
      </c>
      <c r="Q139" s="5">
        <v>18218</v>
      </c>
      <c r="R139" s="5">
        <v>1169044</v>
      </c>
    </row>
    <row r="140" spans="1:18">
      <c r="A140" s="5">
        <v>1397</v>
      </c>
      <c r="B140" s="5">
        <v>4</v>
      </c>
      <c r="C140" s="5" t="s">
        <v>418</v>
      </c>
      <c r="D140" s="5" t="s">
        <v>417</v>
      </c>
      <c r="E140" s="5">
        <v>2607086</v>
      </c>
      <c r="F140" s="5">
        <v>86264</v>
      </c>
      <c r="G140" s="5">
        <v>73900</v>
      </c>
      <c r="H140" s="5">
        <v>0</v>
      </c>
      <c r="I140" s="5">
        <v>21068</v>
      </c>
      <c r="J140" s="5">
        <v>146531</v>
      </c>
      <c r="K140" s="5">
        <v>54957</v>
      </c>
      <c r="L140" s="5">
        <v>49661</v>
      </c>
      <c r="M140" s="5">
        <v>19238</v>
      </c>
      <c r="N140" s="5">
        <v>15812</v>
      </c>
      <c r="O140" s="5">
        <v>22803</v>
      </c>
      <c r="P140" s="5">
        <v>929590</v>
      </c>
      <c r="Q140" s="5">
        <v>18218</v>
      </c>
      <c r="R140" s="5">
        <v>1169044</v>
      </c>
    </row>
    <row r="141" spans="1:18">
      <c r="A141" s="5">
        <v>1397</v>
      </c>
      <c r="B141" s="5">
        <v>3</v>
      </c>
      <c r="C141" s="5" t="s">
        <v>419</v>
      </c>
      <c r="D141" s="5" t="s">
        <v>420</v>
      </c>
      <c r="E141" s="5">
        <v>406456</v>
      </c>
      <c r="F141" s="5">
        <v>20571</v>
      </c>
      <c r="G141" s="5">
        <v>15475</v>
      </c>
      <c r="H141" s="5">
        <v>3174</v>
      </c>
      <c r="I141" s="5">
        <v>12563</v>
      </c>
      <c r="J141" s="5">
        <v>58919</v>
      </c>
      <c r="K141" s="5">
        <v>22846</v>
      </c>
      <c r="L141" s="5">
        <v>18399</v>
      </c>
      <c r="M141" s="5">
        <v>3898</v>
      </c>
      <c r="N141" s="5">
        <v>44736</v>
      </c>
      <c r="O141" s="5">
        <v>40817</v>
      </c>
      <c r="P141" s="5">
        <v>33099</v>
      </c>
      <c r="Q141" s="5">
        <v>23176</v>
      </c>
      <c r="R141" s="5">
        <v>108783</v>
      </c>
    </row>
    <row r="142" spans="1:18">
      <c r="A142" s="5">
        <v>1397</v>
      </c>
      <c r="B142" s="5">
        <v>4</v>
      </c>
      <c r="C142" s="5" t="s">
        <v>421</v>
      </c>
      <c r="D142" s="5" t="s">
        <v>422</v>
      </c>
      <c r="E142" s="5">
        <v>398219</v>
      </c>
      <c r="F142" s="5">
        <v>20571</v>
      </c>
      <c r="G142" s="5">
        <v>13000</v>
      </c>
      <c r="H142" s="5">
        <v>3174</v>
      </c>
      <c r="I142" s="5">
        <v>12224</v>
      </c>
      <c r="J142" s="5">
        <v>57194</v>
      </c>
      <c r="K142" s="5">
        <v>21769</v>
      </c>
      <c r="L142" s="5">
        <v>18026</v>
      </c>
      <c r="M142" s="5">
        <v>3898</v>
      </c>
      <c r="N142" s="5">
        <v>44577</v>
      </c>
      <c r="O142" s="5">
        <v>40742</v>
      </c>
      <c r="P142" s="5">
        <v>32693</v>
      </c>
      <c r="Q142" s="5">
        <v>23089</v>
      </c>
      <c r="R142" s="5">
        <v>107262</v>
      </c>
    </row>
    <row r="143" spans="1:18">
      <c r="A143" s="5">
        <v>1397</v>
      </c>
      <c r="B143" s="5">
        <v>4</v>
      </c>
      <c r="C143" s="5" t="s">
        <v>423</v>
      </c>
      <c r="D143" s="5" t="s">
        <v>424</v>
      </c>
      <c r="E143" s="5">
        <v>8236</v>
      </c>
      <c r="F143" s="5">
        <v>0</v>
      </c>
      <c r="G143" s="5">
        <v>2475</v>
      </c>
      <c r="H143" s="5">
        <v>0</v>
      </c>
      <c r="I143" s="5">
        <v>338</v>
      </c>
      <c r="J143" s="5">
        <v>1725</v>
      </c>
      <c r="K143" s="5">
        <v>1078</v>
      </c>
      <c r="L143" s="5">
        <v>373</v>
      </c>
      <c r="M143" s="5">
        <v>0</v>
      </c>
      <c r="N143" s="5">
        <v>159</v>
      </c>
      <c r="O143" s="5">
        <v>75</v>
      </c>
      <c r="P143" s="5">
        <v>406</v>
      </c>
      <c r="Q143" s="5">
        <v>87</v>
      </c>
      <c r="R143" s="5">
        <v>1521</v>
      </c>
    </row>
    <row r="144" spans="1:18">
      <c r="A144" s="5">
        <v>1397</v>
      </c>
      <c r="B144" s="5">
        <v>3</v>
      </c>
      <c r="C144" s="5" t="s">
        <v>425</v>
      </c>
      <c r="D144" s="5" t="s">
        <v>426</v>
      </c>
      <c r="E144" s="5">
        <v>7690</v>
      </c>
      <c r="F144" s="5">
        <v>0</v>
      </c>
      <c r="G144" s="5">
        <v>1047</v>
      </c>
      <c r="H144" s="5">
        <v>0</v>
      </c>
      <c r="I144" s="5">
        <v>358</v>
      </c>
      <c r="J144" s="5">
        <v>1149</v>
      </c>
      <c r="K144" s="5">
        <v>515</v>
      </c>
      <c r="L144" s="5">
        <v>175</v>
      </c>
      <c r="M144" s="5">
        <v>483</v>
      </c>
      <c r="N144" s="5">
        <v>292</v>
      </c>
      <c r="O144" s="5">
        <v>256</v>
      </c>
      <c r="P144" s="5">
        <v>2491</v>
      </c>
      <c r="Q144" s="5">
        <v>309</v>
      </c>
      <c r="R144" s="5">
        <v>614</v>
      </c>
    </row>
    <row r="145" spans="1:18">
      <c r="A145" s="5">
        <v>1397</v>
      </c>
      <c r="B145" s="5">
        <v>4</v>
      </c>
      <c r="C145" s="5" t="s">
        <v>427</v>
      </c>
      <c r="D145" s="5" t="s">
        <v>426</v>
      </c>
      <c r="E145" s="5">
        <v>7690</v>
      </c>
      <c r="F145" s="5">
        <v>0</v>
      </c>
      <c r="G145" s="5">
        <v>1047</v>
      </c>
      <c r="H145" s="5">
        <v>0</v>
      </c>
      <c r="I145" s="5">
        <v>358</v>
      </c>
      <c r="J145" s="5">
        <v>1149</v>
      </c>
      <c r="K145" s="5">
        <v>515</v>
      </c>
      <c r="L145" s="5">
        <v>175</v>
      </c>
      <c r="M145" s="5">
        <v>483</v>
      </c>
      <c r="N145" s="5">
        <v>292</v>
      </c>
      <c r="O145" s="5">
        <v>256</v>
      </c>
      <c r="P145" s="5">
        <v>2491</v>
      </c>
      <c r="Q145" s="5">
        <v>309</v>
      </c>
      <c r="R145" s="5">
        <v>614</v>
      </c>
    </row>
    <row r="146" spans="1:18">
      <c r="A146" s="5">
        <v>1397</v>
      </c>
      <c r="B146" s="5">
        <v>7</v>
      </c>
      <c r="C146" s="5" t="s">
        <v>428</v>
      </c>
      <c r="D146" s="5" t="s">
        <v>429</v>
      </c>
      <c r="E146" s="5">
        <v>24144</v>
      </c>
      <c r="F146" s="5">
        <v>0</v>
      </c>
      <c r="G146" s="5">
        <v>1414</v>
      </c>
      <c r="H146" s="5">
        <v>0</v>
      </c>
      <c r="I146" s="5">
        <v>292</v>
      </c>
      <c r="J146" s="5">
        <v>1309</v>
      </c>
      <c r="K146" s="5">
        <v>7</v>
      </c>
      <c r="L146" s="5">
        <v>670</v>
      </c>
      <c r="M146" s="5">
        <v>140</v>
      </c>
      <c r="N146" s="5">
        <v>1500</v>
      </c>
      <c r="O146" s="5">
        <v>828</v>
      </c>
      <c r="P146" s="5">
        <v>4311</v>
      </c>
      <c r="Q146" s="5">
        <v>2034</v>
      </c>
      <c r="R146" s="5">
        <v>11640</v>
      </c>
    </row>
    <row r="147" spans="1:18">
      <c r="A147" s="5">
        <v>1397</v>
      </c>
      <c r="B147" s="5">
        <v>9</v>
      </c>
      <c r="C147" s="5" t="s">
        <v>430</v>
      </c>
      <c r="D147" s="5" t="s">
        <v>429</v>
      </c>
      <c r="E147" s="5">
        <v>24144</v>
      </c>
      <c r="F147" s="5">
        <v>0</v>
      </c>
      <c r="G147" s="5">
        <v>1414</v>
      </c>
      <c r="H147" s="5">
        <v>0</v>
      </c>
      <c r="I147" s="5">
        <v>292</v>
      </c>
      <c r="J147" s="5">
        <v>1309</v>
      </c>
      <c r="K147" s="5">
        <v>7</v>
      </c>
      <c r="L147" s="5">
        <v>670</v>
      </c>
      <c r="M147" s="5">
        <v>140</v>
      </c>
      <c r="N147" s="5">
        <v>1500</v>
      </c>
      <c r="O147" s="5">
        <v>828</v>
      </c>
      <c r="P147" s="5">
        <v>4311</v>
      </c>
      <c r="Q147" s="5">
        <v>2034</v>
      </c>
      <c r="R147" s="5">
        <v>11640</v>
      </c>
    </row>
    <row r="148" spans="1:18">
      <c r="A148" s="5">
        <v>1397</v>
      </c>
      <c r="B148" s="5">
        <v>2</v>
      </c>
      <c r="C148" s="5" t="s">
        <v>431</v>
      </c>
      <c r="D148" s="5" t="s">
        <v>432</v>
      </c>
      <c r="E148" s="5">
        <v>7466029</v>
      </c>
      <c r="F148" s="5">
        <v>1264440</v>
      </c>
      <c r="G148" s="5">
        <v>264261</v>
      </c>
      <c r="H148" s="5">
        <v>51994</v>
      </c>
      <c r="I148" s="5">
        <v>88075</v>
      </c>
      <c r="J148" s="5">
        <v>979602</v>
      </c>
      <c r="K148" s="5">
        <v>178043</v>
      </c>
      <c r="L148" s="5">
        <v>254626</v>
      </c>
      <c r="M148" s="5">
        <v>54101</v>
      </c>
      <c r="N148" s="5">
        <v>338688</v>
      </c>
      <c r="O148" s="5">
        <v>127069</v>
      </c>
      <c r="P148" s="5">
        <v>938865</v>
      </c>
      <c r="Q148" s="5">
        <v>248754</v>
      </c>
      <c r="R148" s="5">
        <v>2677512</v>
      </c>
    </row>
    <row r="149" spans="1:18">
      <c r="A149" s="5">
        <v>1397</v>
      </c>
      <c r="B149" s="5">
        <v>3</v>
      </c>
      <c r="C149" s="5" t="s">
        <v>433</v>
      </c>
      <c r="D149" s="5" t="s">
        <v>434</v>
      </c>
      <c r="E149" s="5">
        <v>1559307</v>
      </c>
      <c r="F149" s="5">
        <v>146695</v>
      </c>
      <c r="G149" s="5">
        <v>61201</v>
      </c>
      <c r="H149" s="5">
        <v>26162</v>
      </c>
      <c r="I149" s="5">
        <v>13592</v>
      </c>
      <c r="J149" s="5">
        <v>159594</v>
      </c>
      <c r="K149" s="5">
        <v>46417</v>
      </c>
      <c r="L149" s="5">
        <v>66544</v>
      </c>
      <c r="M149" s="5">
        <v>28518</v>
      </c>
      <c r="N149" s="5">
        <v>87866</v>
      </c>
      <c r="O149" s="5">
        <v>51303</v>
      </c>
      <c r="P149" s="5">
        <v>71467</v>
      </c>
      <c r="Q149" s="5">
        <v>104820</v>
      </c>
      <c r="R149" s="5">
        <v>695127</v>
      </c>
    </row>
    <row r="150" spans="1:18">
      <c r="A150" s="5">
        <v>1397</v>
      </c>
      <c r="B150" s="5">
        <v>4</v>
      </c>
      <c r="C150" s="5" t="s">
        <v>435</v>
      </c>
      <c r="D150" s="5" t="s">
        <v>434</v>
      </c>
      <c r="E150" s="5">
        <v>1559307</v>
      </c>
      <c r="F150" s="5">
        <v>146695</v>
      </c>
      <c r="G150" s="5">
        <v>61201</v>
      </c>
      <c r="H150" s="5">
        <v>26162</v>
      </c>
      <c r="I150" s="5">
        <v>13592</v>
      </c>
      <c r="J150" s="5">
        <v>159594</v>
      </c>
      <c r="K150" s="5">
        <v>46417</v>
      </c>
      <c r="L150" s="5">
        <v>66544</v>
      </c>
      <c r="M150" s="5">
        <v>28518</v>
      </c>
      <c r="N150" s="5">
        <v>87866</v>
      </c>
      <c r="O150" s="5">
        <v>51303</v>
      </c>
      <c r="P150" s="5">
        <v>71467</v>
      </c>
      <c r="Q150" s="5">
        <v>104820</v>
      </c>
      <c r="R150" s="5">
        <v>695127</v>
      </c>
    </row>
    <row r="151" spans="1:18">
      <c r="A151" s="5">
        <v>1397</v>
      </c>
      <c r="B151" s="5">
        <v>3</v>
      </c>
      <c r="C151" s="5" t="s">
        <v>436</v>
      </c>
      <c r="D151" s="5" t="s">
        <v>437</v>
      </c>
      <c r="E151" s="5">
        <v>433384</v>
      </c>
      <c r="F151" s="5">
        <v>95198</v>
      </c>
      <c r="G151" s="5">
        <v>37108</v>
      </c>
      <c r="H151" s="5">
        <v>3000</v>
      </c>
      <c r="I151" s="5">
        <v>5910</v>
      </c>
      <c r="J151" s="5">
        <v>49120</v>
      </c>
      <c r="K151" s="5">
        <v>7319</v>
      </c>
      <c r="L151" s="5">
        <v>41141</v>
      </c>
      <c r="M151" s="5">
        <v>1299</v>
      </c>
      <c r="N151" s="5">
        <v>5189</v>
      </c>
      <c r="O151" s="5">
        <v>5979</v>
      </c>
      <c r="P151" s="5">
        <v>120791</v>
      </c>
      <c r="Q151" s="5">
        <v>16661</v>
      </c>
      <c r="R151" s="5">
        <v>44670</v>
      </c>
    </row>
    <row r="152" spans="1:18">
      <c r="A152" s="5">
        <v>1397</v>
      </c>
      <c r="B152" s="5">
        <v>4</v>
      </c>
      <c r="C152" s="5" t="s">
        <v>438</v>
      </c>
      <c r="D152" s="5" t="s">
        <v>437</v>
      </c>
      <c r="E152" s="5">
        <v>433384</v>
      </c>
      <c r="F152" s="5">
        <v>95198</v>
      </c>
      <c r="G152" s="5">
        <v>37108</v>
      </c>
      <c r="H152" s="5">
        <v>3000</v>
      </c>
      <c r="I152" s="5">
        <v>5910</v>
      </c>
      <c r="J152" s="5">
        <v>49120</v>
      </c>
      <c r="K152" s="5">
        <v>7319</v>
      </c>
      <c r="L152" s="5">
        <v>41141</v>
      </c>
      <c r="M152" s="5">
        <v>1299</v>
      </c>
      <c r="N152" s="5">
        <v>5189</v>
      </c>
      <c r="O152" s="5">
        <v>5979</v>
      </c>
      <c r="P152" s="5">
        <v>120791</v>
      </c>
      <c r="Q152" s="5">
        <v>16661</v>
      </c>
      <c r="R152" s="5">
        <v>44670</v>
      </c>
    </row>
    <row r="153" spans="1:18">
      <c r="A153" s="5">
        <v>1397</v>
      </c>
      <c r="B153" s="5">
        <v>3</v>
      </c>
      <c r="C153" s="5" t="s">
        <v>439</v>
      </c>
      <c r="D153" s="5" t="s">
        <v>440</v>
      </c>
      <c r="E153" s="5">
        <v>1452285</v>
      </c>
      <c r="F153" s="5">
        <v>242504</v>
      </c>
      <c r="G153" s="5">
        <v>36396</v>
      </c>
      <c r="H153" s="5">
        <v>19804</v>
      </c>
      <c r="I153" s="5">
        <v>13267</v>
      </c>
      <c r="J153" s="5">
        <v>131713</v>
      </c>
      <c r="K153" s="5">
        <v>42797</v>
      </c>
      <c r="L153" s="5">
        <v>68530</v>
      </c>
      <c r="M153" s="5">
        <v>3798</v>
      </c>
      <c r="N153" s="5">
        <v>160291</v>
      </c>
      <c r="O153" s="5">
        <v>18875</v>
      </c>
      <c r="P153" s="5">
        <v>135266</v>
      </c>
      <c r="Q153" s="5">
        <v>54195</v>
      </c>
      <c r="R153" s="5">
        <v>524848</v>
      </c>
    </row>
    <row r="154" spans="1:18">
      <c r="A154" s="5">
        <v>1397</v>
      </c>
      <c r="B154" s="5">
        <v>14</v>
      </c>
      <c r="C154" s="5" t="s">
        <v>441</v>
      </c>
      <c r="D154" s="5" t="s">
        <v>442</v>
      </c>
      <c r="E154" s="5">
        <v>1452285</v>
      </c>
      <c r="F154" s="5">
        <v>242504</v>
      </c>
      <c r="G154" s="5">
        <v>36396</v>
      </c>
      <c r="H154" s="5">
        <v>19804</v>
      </c>
      <c r="I154" s="5">
        <v>13267</v>
      </c>
      <c r="J154" s="5">
        <v>131713</v>
      </c>
      <c r="K154" s="5">
        <v>42797</v>
      </c>
      <c r="L154" s="5">
        <v>68530</v>
      </c>
      <c r="M154" s="5">
        <v>3798</v>
      </c>
      <c r="N154" s="5">
        <v>160291</v>
      </c>
      <c r="O154" s="5">
        <v>18875</v>
      </c>
      <c r="P154" s="5">
        <v>135266</v>
      </c>
      <c r="Q154" s="5">
        <v>54195</v>
      </c>
      <c r="R154" s="5">
        <v>524848</v>
      </c>
    </row>
    <row r="155" spans="1:18">
      <c r="A155" s="5">
        <v>1397</v>
      </c>
      <c r="B155" s="5">
        <v>3</v>
      </c>
      <c r="C155" s="5" t="s">
        <v>443</v>
      </c>
      <c r="D155" s="5" t="s">
        <v>444</v>
      </c>
      <c r="E155" s="5">
        <v>447805</v>
      </c>
      <c r="F155" s="5">
        <v>44725</v>
      </c>
      <c r="G155" s="5">
        <v>20442</v>
      </c>
      <c r="H155" s="5">
        <v>871</v>
      </c>
      <c r="I155" s="5">
        <v>11193</v>
      </c>
      <c r="J155" s="5">
        <v>48655</v>
      </c>
      <c r="K155" s="5">
        <v>24275</v>
      </c>
      <c r="L155" s="5">
        <v>8121</v>
      </c>
      <c r="M155" s="5">
        <v>1329</v>
      </c>
      <c r="N155" s="5">
        <v>22956</v>
      </c>
      <c r="O155" s="5">
        <v>20225</v>
      </c>
      <c r="P155" s="5">
        <v>30879</v>
      </c>
      <c r="Q155" s="5">
        <v>13191</v>
      </c>
      <c r="R155" s="5">
        <v>200943</v>
      </c>
    </row>
    <row r="156" spans="1:18">
      <c r="A156" s="5">
        <v>1397</v>
      </c>
      <c r="B156" s="5">
        <v>4</v>
      </c>
      <c r="C156" s="5" t="s">
        <v>445</v>
      </c>
      <c r="D156" s="5" t="s">
        <v>444</v>
      </c>
      <c r="E156" s="5">
        <v>447805</v>
      </c>
      <c r="F156" s="5">
        <v>44725</v>
      </c>
      <c r="G156" s="5">
        <v>20442</v>
      </c>
      <c r="H156" s="5">
        <v>871</v>
      </c>
      <c r="I156" s="5">
        <v>11193</v>
      </c>
      <c r="J156" s="5">
        <v>48655</v>
      </c>
      <c r="K156" s="5">
        <v>24275</v>
      </c>
      <c r="L156" s="5">
        <v>8121</v>
      </c>
      <c r="M156" s="5">
        <v>1329</v>
      </c>
      <c r="N156" s="5">
        <v>22956</v>
      </c>
      <c r="O156" s="5">
        <v>20225</v>
      </c>
      <c r="P156" s="5">
        <v>30879</v>
      </c>
      <c r="Q156" s="5">
        <v>13191</v>
      </c>
      <c r="R156" s="5">
        <v>200943</v>
      </c>
    </row>
    <row r="157" spans="1:18">
      <c r="A157" s="5">
        <v>1397</v>
      </c>
      <c r="B157" s="5">
        <v>3</v>
      </c>
      <c r="C157" s="5" t="s">
        <v>446</v>
      </c>
      <c r="D157" s="5" t="s">
        <v>447</v>
      </c>
      <c r="E157" s="5">
        <v>3523277</v>
      </c>
      <c r="F157" s="5">
        <v>735318</v>
      </c>
      <c r="G157" s="5">
        <v>107871</v>
      </c>
      <c r="H157" s="5">
        <v>2157</v>
      </c>
      <c r="I157" s="5">
        <v>42949</v>
      </c>
      <c r="J157" s="5">
        <v>583479</v>
      </c>
      <c r="K157" s="5">
        <v>55206</v>
      </c>
      <c r="L157" s="5">
        <v>68035</v>
      </c>
      <c r="M157" s="5">
        <v>19154</v>
      </c>
      <c r="N157" s="5">
        <v>58444</v>
      </c>
      <c r="O157" s="5">
        <v>30540</v>
      </c>
      <c r="P157" s="5">
        <v>578601</v>
      </c>
      <c r="Q157" s="5">
        <v>57280</v>
      </c>
      <c r="R157" s="5">
        <v>1184243</v>
      </c>
    </row>
    <row r="158" spans="1:18">
      <c r="A158" s="5">
        <v>1397</v>
      </c>
      <c r="B158" s="5">
        <v>4</v>
      </c>
      <c r="C158" s="5" t="s">
        <v>448</v>
      </c>
      <c r="D158" s="5" t="s">
        <v>447</v>
      </c>
      <c r="E158" s="5">
        <v>3523277</v>
      </c>
      <c r="F158" s="5">
        <v>735318</v>
      </c>
      <c r="G158" s="5">
        <v>107871</v>
      </c>
      <c r="H158" s="5">
        <v>2157</v>
      </c>
      <c r="I158" s="5">
        <v>42949</v>
      </c>
      <c r="J158" s="5">
        <v>583479</v>
      </c>
      <c r="K158" s="5">
        <v>55206</v>
      </c>
      <c r="L158" s="5">
        <v>68035</v>
      </c>
      <c r="M158" s="5">
        <v>19154</v>
      </c>
      <c r="N158" s="5">
        <v>58444</v>
      </c>
      <c r="O158" s="5">
        <v>30540</v>
      </c>
      <c r="P158" s="5">
        <v>578601</v>
      </c>
      <c r="Q158" s="5">
        <v>57280</v>
      </c>
      <c r="R158" s="5">
        <v>1184243</v>
      </c>
    </row>
    <row r="159" spans="1:18">
      <c r="A159" s="5">
        <v>1397</v>
      </c>
      <c r="B159" s="5">
        <v>3</v>
      </c>
      <c r="C159" s="5" t="s">
        <v>449</v>
      </c>
      <c r="D159" s="5" t="s">
        <v>450</v>
      </c>
      <c r="E159" s="5">
        <v>49971</v>
      </c>
      <c r="F159" s="5">
        <v>0</v>
      </c>
      <c r="G159" s="5">
        <v>1242</v>
      </c>
      <c r="H159" s="5">
        <v>0</v>
      </c>
      <c r="I159" s="5">
        <v>1163</v>
      </c>
      <c r="J159" s="5">
        <v>7041</v>
      </c>
      <c r="K159" s="5">
        <v>2029</v>
      </c>
      <c r="L159" s="5">
        <v>2256</v>
      </c>
      <c r="M159" s="5">
        <v>3</v>
      </c>
      <c r="N159" s="5">
        <v>3942</v>
      </c>
      <c r="O159" s="5">
        <v>146</v>
      </c>
      <c r="P159" s="5">
        <v>1862</v>
      </c>
      <c r="Q159" s="5">
        <v>2607</v>
      </c>
      <c r="R159" s="5">
        <v>27680</v>
      </c>
    </row>
    <row r="160" spans="1:18">
      <c r="A160" s="5">
        <v>1397</v>
      </c>
      <c r="B160" s="5">
        <v>4</v>
      </c>
      <c r="C160" s="5" t="s">
        <v>451</v>
      </c>
      <c r="D160" s="5" t="s">
        <v>450</v>
      </c>
      <c r="E160" s="5">
        <v>49971</v>
      </c>
      <c r="F160" s="5">
        <v>0</v>
      </c>
      <c r="G160" s="5">
        <v>1242</v>
      </c>
      <c r="H160" s="5">
        <v>0</v>
      </c>
      <c r="I160" s="5">
        <v>1163</v>
      </c>
      <c r="J160" s="5">
        <v>7041</v>
      </c>
      <c r="K160" s="5">
        <v>2029</v>
      </c>
      <c r="L160" s="5">
        <v>2256</v>
      </c>
      <c r="M160" s="5">
        <v>3</v>
      </c>
      <c r="N160" s="5">
        <v>3942</v>
      </c>
      <c r="O160" s="5">
        <v>146</v>
      </c>
      <c r="P160" s="5">
        <v>1862</v>
      </c>
      <c r="Q160" s="5">
        <v>2607</v>
      </c>
      <c r="R160" s="5">
        <v>27680</v>
      </c>
    </row>
    <row r="161" spans="1:18">
      <c r="A161" s="5">
        <v>1397</v>
      </c>
      <c r="B161" s="5">
        <v>2</v>
      </c>
      <c r="C161" s="5" t="s">
        <v>452</v>
      </c>
      <c r="D161" s="5" t="s">
        <v>453</v>
      </c>
      <c r="E161" s="5">
        <v>6084213</v>
      </c>
      <c r="F161" s="5">
        <v>362523</v>
      </c>
      <c r="G161" s="5">
        <v>225346</v>
      </c>
      <c r="H161" s="5">
        <v>98905</v>
      </c>
      <c r="I161" s="5">
        <v>71540</v>
      </c>
      <c r="J161" s="5">
        <v>669279</v>
      </c>
      <c r="K161" s="5">
        <v>227386</v>
      </c>
      <c r="L161" s="5">
        <v>283105</v>
      </c>
      <c r="M161" s="5">
        <v>119989</v>
      </c>
      <c r="N161" s="5">
        <v>552896</v>
      </c>
      <c r="O161" s="5">
        <v>110655</v>
      </c>
      <c r="P161" s="5">
        <v>399412</v>
      </c>
      <c r="Q161" s="5">
        <v>379776</v>
      </c>
      <c r="R161" s="5">
        <v>2583401</v>
      </c>
    </row>
    <row r="162" spans="1:18">
      <c r="A162" s="5">
        <v>1397</v>
      </c>
      <c r="B162" s="5">
        <v>3</v>
      </c>
      <c r="C162" s="5" t="s">
        <v>454</v>
      </c>
      <c r="D162" s="5" t="s">
        <v>455</v>
      </c>
      <c r="E162" s="5">
        <v>4699130</v>
      </c>
      <c r="F162" s="5">
        <v>155647</v>
      </c>
      <c r="G162" s="5">
        <v>174826</v>
      </c>
      <c r="H162" s="5">
        <v>25878</v>
      </c>
      <c r="I162" s="5">
        <v>50651</v>
      </c>
      <c r="J162" s="5">
        <v>498260</v>
      </c>
      <c r="K162" s="5">
        <v>190768</v>
      </c>
      <c r="L162" s="5">
        <v>250591</v>
      </c>
      <c r="M162" s="5">
        <v>102694</v>
      </c>
      <c r="N162" s="5">
        <v>417769</v>
      </c>
      <c r="O162" s="5">
        <v>85752</v>
      </c>
      <c r="P162" s="5">
        <v>327004</v>
      </c>
      <c r="Q162" s="5">
        <v>332122</v>
      </c>
      <c r="R162" s="5">
        <v>2087169</v>
      </c>
    </row>
    <row r="163" spans="1:18">
      <c r="A163" s="5">
        <v>1397</v>
      </c>
      <c r="B163" s="5">
        <v>4</v>
      </c>
      <c r="C163" s="5" t="s">
        <v>456</v>
      </c>
      <c r="D163" s="5" t="s">
        <v>457</v>
      </c>
      <c r="E163" s="5">
        <v>1615736</v>
      </c>
      <c r="F163" s="5">
        <v>74656</v>
      </c>
      <c r="G163" s="5">
        <v>5942</v>
      </c>
      <c r="H163" s="5">
        <v>21020</v>
      </c>
      <c r="I163" s="5">
        <v>2963</v>
      </c>
      <c r="J163" s="5">
        <v>110280</v>
      </c>
      <c r="K163" s="5">
        <v>9012</v>
      </c>
      <c r="L163" s="5">
        <v>17919</v>
      </c>
      <c r="M163" s="5">
        <v>1487</v>
      </c>
      <c r="N163" s="5">
        <v>15610</v>
      </c>
      <c r="O163" s="5">
        <v>13984</v>
      </c>
      <c r="P163" s="5">
        <v>8532</v>
      </c>
      <c r="Q163" s="5">
        <v>117532</v>
      </c>
      <c r="R163" s="5">
        <v>1216797</v>
      </c>
    </row>
    <row r="164" spans="1:18">
      <c r="A164" s="5">
        <v>1397</v>
      </c>
      <c r="B164" s="5">
        <v>4</v>
      </c>
      <c r="C164" s="5" t="s">
        <v>458</v>
      </c>
      <c r="D164" s="5" t="s">
        <v>459</v>
      </c>
      <c r="E164" s="5">
        <v>10132</v>
      </c>
      <c r="F164" s="5">
        <v>0</v>
      </c>
      <c r="G164" s="5">
        <v>313</v>
      </c>
      <c r="H164" s="5">
        <v>0</v>
      </c>
      <c r="I164" s="5">
        <v>91</v>
      </c>
      <c r="J164" s="5">
        <v>715</v>
      </c>
      <c r="K164" s="5">
        <v>509</v>
      </c>
      <c r="L164" s="5">
        <v>372</v>
      </c>
      <c r="M164" s="5">
        <v>238</v>
      </c>
      <c r="N164" s="5">
        <v>305</v>
      </c>
      <c r="O164" s="5">
        <v>40</v>
      </c>
      <c r="P164" s="5">
        <v>3030</v>
      </c>
      <c r="Q164" s="5">
        <v>0</v>
      </c>
      <c r="R164" s="5">
        <v>4519</v>
      </c>
    </row>
    <row r="165" spans="1:18">
      <c r="A165" s="5">
        <v>1397</v>
      </c>
      <c r="B165" s="5">
        <v>4</v>
      </c>
      <c r="C165" s="5" t="s">
        <v>460</v>
      </c>
      <c r="D165" s="5" t="s">
        <v>461</v>
      </c>
      <c r="E165" s="5">
        <v>970624</v>
      </c>
      <c r="F165" s="5">
        <v>24439</v>
      </c>
      <c r="G165" s="5">
        <v>76786</v>
      </c>
      <c r="H165" s="5">
        <v>1149</v>
      </c>
      <c r="I165" s="5">
        <v>14819</v>
      </c>
      <c r="J165" s="5">
        <v>133475</v>
      </c>
      <c r="K165" s="5">
        <v>31925</v>
      </c>
      <c r="L165" s="5">
        <v>36385</v>
      </c>
      <c r="M165" s="5">
        <v>91392</v>
      </c>
      <c r="N165" s="5">
        <v>92694</v>
      </c>
      <c r="O165" s="5">
        <v>20596</v>
      </c>
      <c r="P165" s="5">
        <v>68150</v>
      </c>
      <c r="Q165" s="5">
        <v>69947</v>
      </c>
      <c r="R165" s="5">
        <v>308867</v>
      </c>
    </row>
    <row r="166" spans="1:18">
      <c r="A166" s="5">
        <v>1397</v>
      </c>
      <c r="B166" s="5">
        <v>4</v>
      </c>
      <c r="C166" s="5" t="s">
        <v>462</v>
      </c>
      <c r="D166" s="5" t="s">
        <v>463</v>
      </c>
      <c r="E166" s="5">
        <v>187934</v>
      </c>
      <c r="F166" s="5">
        <v>4657</v>
      </c>
      <c r="G166" s="5">
        <v>2626</v>
      </c>
      <c r="H166" s="5">
        <v>500</v>
      </c>
      <c r="I166" s="5">
        <v>2623</v>
      </c>
      <c r="J166" s="5">
        <v>12532</v>
      </c>
      <c r="K166" s="5">
        <v>10727</v>
      </c>
      <c r="L166" s="5">
        <v>33666</v>
      </c>
      <c r="M166" s="5">
        <v>1664</v>
      </c>
      <c r="N166" s="5">
        <v>4363</v>
      </c>
      <c r="O166" s="5">
        <v>9044</v>
      </c>
      <c r="P166" s="5">
        <v>39592</v>
      </c>
      <c r="Q166" s="5">
        <v>4665</v>
      </c>
      <c r="R166" s="5">
        <v>61274</v>
      </c>
    </row>
    <row r="167" spans="1:18">
      <c r="A167" s="5">
        <v>1397</v>
      </c>
      <c r="B167" s="5">
        <v>4</v>
      </c>
      <c r="C167" s="5" t="s">
        <v>464</v>
      </c>
      <c r="D167" s="5" t="s">
        <v>465</v>
      </c>
      <c r="E167" s="5">
        <v>89304</v>
      </c>
      <c r="F167" s="5">
        <v>875</v>
      </c>
      <c r="G167" s="5">
        <v>286</v>
      </c>
      <c r="H167" s="5">
        <v>97</v>
      </c>
      <c r="I167" s="5">
        <v>800</v>
      </c>
      <c r="J167" s="5">
        <v>6336</v>
      </c>
      <c r="K167" s="5">
        <v>2492</v>
      </c>
      <c r="L167" s="5">
        <v>3690</v>
      </c>
      <c r="M167" s="5">
        <v>163</v>
      </c>
      <c r="N167" s="5">
        <v>1220</v>
      </c>
      <c r="O167" s="5">
        <v>581</v>
      </c>
      <c r="P167" s="5">
        <v>33297</v>
      </c>
      <c r="Q167" s="5">
        <v>594</v>
      </c>
      <c r="R167" s="5">
        <v>38872</v>
      </c>
    </row>
    <row r="168" spans="1:18">
      <c r="A168" s="5">
        <v>1397</v>
      </c>
      <c r="B168" s="5">
        <v>4</v>
      </c>
      <c r="C168" s="5" t="s">
        <v>466</v>
      </c>
      <c r="D168" s="5" t="s">
        <v>467</v>
      </c>
      <c r="E168" s="5">
        <v>256781</v>
      </c>
      <c r="F168" s="5">
        <v>18182</v>
      </c>
      <c r="G168" s="5">
        <v>23292</v>
      </c>
      <c r="H168" s="5">
        <v>0</v>
      </c>
      <c r="I168" s="5">
        <v>6992</v>
      </c>
      <c r="J168" s="5">
        <v>37973</v>
      </c>
      <c r="K168" s="5">
        <v>11413</v>
      </c>
      <c r="L168" s="5">
        <v>13236</v>
      </c>
      <c r="M168" s="5">
        <v>1934</v>
      </c>
      <c r="N168" s="5">
        <v>20316</v>
      </c>
      <c r="O168" s="5">
        <v>7938</v>
      </c>
      <c r="P168" s="5">
        <v>29955</v>
      </c>
      <c r="Q168" s="5">
        <v>29243</v>
      </c>
      <c r="R168" s="5">
        <v>56308</v>
      </c>
    </row>
    <row r="169" spans="1:18">
      <c r="A169" s="5">
        <v>1397</v>
      </c>
      <c r="B169" s="5">
        <v>4</v>
      </c>
      <c r="C169" s="5" t="s">
        <v>468</v>
      </c>
      <c r="D169" s="5" t="s">
        <v>469</v>
      </c>
      <c r="E169" s="5">
        <v>36656</v>
      </c>
      <c r="F169" s="5">
        <v>0</v>
      </c>
      <c r="G169" s="5">
        <v>2966</v>
      </c>
      <c r="H169" s="5">
        <v>0</v>
      </c>
      <c r="I169" s="5">
        <v>464</v>
      </c>
      <c r="J169" s="5">
        <v>3876</v>
      </c>
      <c r="K169" s="5">
        <v>175</v>
      </c>
      <c r="L169" s="5">
        <v>1703</v>
      </c>
      <c r="M169" s="5">
        <v>159</v>
      </c>
      <c r="N169" s="5">
        <v>7569</v>
      </c>
      <c r="O169" s="5">
        <v>0</v>
      </c>
      <c r="P169" s="5">
        <v>2080</v>
      </c>
      <c r="Q169" s="5">
        <v>4107</v>
      </c>
      <c r="R169" s="5">
        <v>13555</v>
      </c>
    </row>
    <row r="170" spans="1:18">
      <c r="A170" s="5">
        <v>1397</v>
      </c>
      <c r="B170" s="5">
        <v>9</v>
      </c>
      <c r="C170" s="5" t="s">
        <v>470</v>
      </c>
      <c r="D170" s="5" t="s">
        <v>471</v>
      </c>
      <c r="E170" s="5">
        <v>1531963</v>
      </c>
      <c r="F170" s="5">
        <v>32837</v>
      </c>
      <c r="G170" s="5">
        <v>62615</v>
      </c>
      <c r="H170" s="5">
        <v>3113</v>
      </c>
      <c r="I170" s="5">
        <v>21898</v>
      </c>
      <c r="J170" s="5">
        <v>193073</v>
      </c>
      <c r="K170" s="5">
        <v>124514</v>
      </c>
      <c r="L170" s="5">
        <v>143620</v>
      </c>
      <c r="M170" s="5">
        <v>5656</v>
      </c>
      <c r="N170" s="5">
        <v>275692</v>
      </c>
      <c r="O170" s="5">
        <v>33568</v>
      </c>
      <c r="P170" s="5">
        <v>142367</v>
      </c>
      <c r="Q170" s="5">
        <v>106034</v>
      </c>
      <c r="R170" s="5">
        <v>386975</v>
      </c>
    </row>
    <row r="171" spans="1:18">
      <c r="A171" s="5">
        <v>1397</v>
      </c>
      <c r="B171" s="5">
        <v>3</v>
      </c>
      <c r="C171" s="5" t="s">
        <v>472</v>
      </c>
      <c r="D171" s="5" t="s">
        <v>473</v>
      </c>
      <c r="E171" s="5">
        <v>1385082</v>
      </c>
      <c r="F171" s="5">
        <v>206876</v>
      </c>
      <c r="G171" s="5">
        <v>50520</v>
      </c>
      <c r="H171" s="5">
        <v>73026</v>
      </c>
      <c r="I171" s="5">
        <v>20889</v>
      </c>
      <c r="J171" s="5">
        <v>171019</v>
      </c>
      <c r="K171" s="5">
        <v>36618</v>
      </c>
      <c r="L171" s="5">
        <v>32514</v>
      </c>
      <c r="M171" s="5">
        <v>17295</v>
      </c>
      <c r="N171" s="5">
        <v>135128</v>
      </c>
      <c r="O171" s="5">
        <v>24903</v>
      </c>
      <c r="P171" s="5">
        <v>72408</v>
      </c>
      <c r="Q171" s="5">
        <v>47654</v>
      </c>
      <c r="R171" s="5">
        <v>496233</v>
      </c>
    </row>
    <row r="172" spans="1:18">
      <c r="A172" s="5">
        <v>1397</v>
      </c>
      <c r="B172" s="5">
        <v>4</v>
      </c>
      <c r="C172" s="5" t="s">
        <v>474</v>
      </c>
      <c r="D172" s="5" t="s">
        <v>475</v>
      </c>
      <c r="E172" s="5">
        <v>561205</v>
      </c>
      <c r="F172" s="5">
        <v>180638</v>
      </c>
      <c r="G172" s="5">
        <v>9771</v>
      </c>
      <c r="H172" s="5">
        <v>172</v>
      </c>
      <c r="I172" s="5">
        <v>2185</v>
      </c>
      <c r="J172" s="5">
        <v>23239</v>
      </c>
      <c r="K172" s="5">
        <v>3764</v>
      </c>
      <c r="L172" s="5">
        <v>11050</v>
      </c>
      <c r="M172" s="5">
        <v>7452</v>
      </c>
      <c r="N172" s="5">
        <v>48765</v>
      </c>
      <c r="O172" s="5">
        <v>3731</v>
      </c>
      <c r="P172" s="5">
        <v>39704</v>
      </c>
      <c r="Q172" s="5">
        <v>10424</v>
      </c>
      <c r="R172" s="5">
        <v>220310</v>
      </c>
    </row>
    <row r="173" spans="1:18">
      <c r="A173" s="5">
        <v>1397</v>
      </c>
      <c r="B173" s="5">
        <v>4</v>
      </c>
      <c r="C173" s="5" t="s">
        <v>476</v>
      </c>
      <c r="D173" s="5" t="s">
        <v>477</v>
      </c>
      <c r="E173" s="5">
        <v>127217</v>
      </c>
      <c r="F173" s="5">
        <v>8909</v>
      </c>
      <c r="G173" s="5">
        <v>1001</v>
      </c>
      <c r="H173" s="5">
        <v>1482</v>
      </c>
      <c r="I173" s="5">
        <v>1090</v>
      </c>
      <c r="J173" s="5">
        <v>10543</v>
      </c>
      <c r="K173" s="5">
        <v>2948</v>
      </c>
      <c r="L173" s="5">
        <v>4077</v>
      </c>
      <c r="M173" s="5">
        <v>3193</v>
      </c>
      <c r="N173" s="5">
        <v>1405</v>
      </c>
      <c r="O173" s="5">
        <v>1932</v>
      </c>
      <c r="P173" s="5">
        <v>5408</v>
      </c>
      <c r="Q173" s="5">
        <v>9717</v>
      </c>
      <c r="R173" s="5">
        <v>75511</v>
      </c>
    </row>
    <row r="174" spans="1:18">
      <c r="A174" s="5">
        <v>1397</v>
      </c>
      <c r="B174" s="5">
        <v>4</v>
      </c>
      <c r="C174" s="5" t="s">
        <v>478</v>
      </c>
      <c r="D174" s="5" t="s">
        <v>479</v>
      </c>
      <c r="E174" s="5">
        <v>102469</v>
      </c>
      <c r="F174" s="5">
        <v>0</v>
      </c>
      <c r="G174" s="5">
        <v>531</v>
      </c>
      <c r="H174" s="5">
        <v>64960</v>
      </c>
      <c r="I174" s="5">
        <v>419</v>
      </c>
      <c r="J174" s="5">
        <v>14110</v>
      </c>
      <c r="K174" s="5">
        <v>159</v>
      </c>
      <c r="L174" s="5">
        <v>750</v>
      </c>
      <c r="M174" s="5">
        <v>66</v>
      </c>
      <c r="N174" s="5">
        <v>13963</v>
      </c>
      <c r="O174" s="5">
        <v>7159</v>
      </c>
      <c r="P174" s="5">
        <v>91</v>
      </c>
      <c r="Q174" s="5">
        <v>263</v>
      </c>
      <c r="R174" s="5">
        <v>0</v>
      </c>
    </row>
    <row r="175" spans="1:18">
      <c r="A175" s="5">
        <v>1397</v>
      </c>
      <c r="B175" s="5">
        <v>4</v>
      </c>
      <c r="C175" s="5" t="s">
        <v>480</v>
      </c>
      <c r="D175" s="5" t="s">
        <v>481</v>
      </c>
      <c r="E175" s="5">
        <v>261326</v>
      </c>
      <c r="F175" s="5">
        <v>11447</v>
      </c>
      <c r="G175" s="5">
        <v>24238</v>
      </c>
      <c r="H175" s="5">
        <v>3416</v>
      </c>
      <c r="I175" s="5">
        <v>4021</v>
      </c>
      <c r="J175" s="5">
        <v>54296</v>
      </c>
      <c r="K175" s="5">
        <v>13546</v>
      </c>
      <c r="L175" s="5">
        <v>8097</v>
      </c>
      <c r="M175" s="5">
        <v>3108</v>
      </c>
      <c r="N175" s="5">
        <v>43323</v>
      </c>
      <c r="O175" s="5">
        <v>2991</v>
      </c>
      <c r="P175" s="5">
        <v>7194</v>
      </c>
      <c r="Q175" s="5">
        <v>9178</v>
      </c>
      <c r="R175" s="5">
        <v>76471</v>
      </c>
    </row>
    <row r="176" spans="1:18">
      <c r="A176" s="5">
        <v>1397</v>
      </c>
      <c r="B176" s="5">
        <v>4</v>
      </c>
      <c r="C176" s="5" t="s">
        <v>482</v>
      </c>
      <c r="D176" s="5" t="s">
        <v>483</v>
      </c>
      <c r="E176" s="5">
        <v>101428</v>
      </c>
      <c r="F176" s="5">
        <v>5881</v>
      </c>
      <c r="G176" s="5">
        <v>10864</v>
      </c>
      <c r="H176" s="5">
        <v>1475</v>
      </c>
      <c r="I176" s="5">
        <v>7391</v>
      </c>
      <c r="J176" s="5">
        <v>25639</v>
      </c>
      <c r="K176" s="5">
        <v>6054</v>
      </c>
      <c r="L176" s="5">
        <v>2088</v>
      </c>
      <c r="M176" s="5">
        <v>591</v>
      </c>
      <c r="N176" s="5">
        <v>917</v>
      </c>
      <c r="O176" s="5">
        <v>6027</v>
      </c>
      <c r="P176" s="5">
        <v>9449</v>
      </c>
      <c r="Q176" s="5">
        <v>5510</v>
      </c>
      <c r="R176" s="5">
        <v>19542</v>
      </c>
    </row>
    <row r="177" spans="1:18">
      <c r="A177" s="5">
        <v>1397</v>
      </c>
      <c r="B177" s="5">
        <v>4</v>
      </c>
      <c r="C177" s="5" t="s">
        <v>484</v>
      </c>
      <c r="D177" s="5" t="s">
        <v>485</v>
      </c>
      <c r="E177" s="5">
        <v>12019</v>
      </c>
      <c r="F177" s="5">
        <v>0</v>
      </c>
      <c r="G177" s="5">
        <v>0</v>
      </c>
      <c r="H177" s="5">
        <v>0</v>
      </c>
      <c r="I177" s="5">
        <v>222</v>
      </c>
      <c r="J177" s="5">
        <v>3082</v>
      </c>
      <c r="K177" s="5">
        <v>801</v>
      </c>
      <c r="L177" s="5">
        <v>0</v>
      </c>
      <c r="M177" s="5">
        <v>0</v>
      </c>
      <c r="N177" s="5">
        <v>25</v>
      </c>
      <c r="O177" s="5">
        <v>0</v>
      </c>
      <c r="P177" s="5">
        <v>0</v>
      </c>
      <c r="Q177" s="5">
        <v>0</v>
      </c>
      <c r="R177" s="5">
        <v>7889</v>
      </c>
    </row>
    <row r="178" spans="1:18">
      <c r="A178" s="5">
        <v>1397</v>
      </c>
      <c r="B178" s="5">
        <v>4</v>
      </c>
      <c r="C178" s="5" t="s">
        <v>486</v>
      </c>
      <c r="D178" s="5" t="s">
        <v>487</v>
      </c>
      <c r="E178" s="5">
        <v>219418</v>
      </c>
      <c r="F178" s="5">
        <v>0</v>
      </c>
      <c r="G178" s="5">
        <v>4115</v>
      </c>
      <c r="H178" s="5">
        <v>1521</v>
      </c>
      <c r="I178" s="5">
        <v>5561</v>
      </c>
      <c r="J178" s="5">
        <v>40111</v>
      </c>
      <c r="K178" s="5">
        <v>9345</v>
      </c>
      <c r="L178" s="5">
        <v>6451</v>
      </c>
      <c r="M178" s="5">
        <v>2886</v>
      </c>
      <c r="N178" s="5">
        <v>26730</v>
      </c>
      <c r="O178" s="5">
        <v>3063</v>
      </c>
      <c r="P178" s="5">
        <v>10562</v>
      </c>
      <c r="Q178" s="5">
        <v>12562</v>
      </c>
      <c r="R178" s="5">
        <v>96509</v>
      </c>
    </row>
    <row r="179" spans="1:18">
      <c r="A179" s="5">
        <v>1397</v>
      </c>
      <c r="B179" s="5">
        <v>2</v>
      </c>
      <c r="C179" s="5" t="s">
        <v>488</v>
      </c>
      <c r="D179" s="5" t="s">
        <v>489</v>
      </c>
      <c r="E179" s="5">
        <v>36328284</v>
      </c>
      <c r="F179" s="5">
        <v>11506249</v>
      </c>
      <c r="G179" s="5">
        <v>488569</v>
      </c>
      <c r="H179" s="5">
        <v>72906</v>
      </c>
      <c r="I179" s="5">
        <v>140587</v>
      </c>
      <c r="J179" s="5">
        <v>4362280</v>
      </c>
      <c r="K179" s="5">
        <v>649485</v>
      </c>
      <c r="L179" s="5">
        <v>525705</v>
      </c>
      <c r="M179" s="5">
        <v>156734</v>
      </c>
      <c r="N179" s="5">
        <v>1765174</v>
      </c>
      <c r="O179" s="5">
        <v>1254404</v>
      </c>
      <c r="P179" s="5">
        <v>1372386</v>
      </c>
      <c r="Q179" s="5">
        <v>654363</v>
      </c>
      <c r="R179" s="5">
        <v>13379442</v>
      </c>
    </row>
    <row r="180" spans="1:18">
      <c r="A180" s="5">
        <v>1397</v>
      </c>
      <c r="B180" s="5">
        <v>3</v>
      </c>
      <c r="C180" s="5" t="s">
        <v>490</v>
      </c>
      <c r="D180" s="5" t="s">
        <v>491</v>
      </c>
      <c r="E180" s="5">
        <v>31057698</v>
      </c>
      <c r="F180" s="5">
        <v>11254410</v>
      </c>
      <c r="G180" s="5">
        <v>246996</v>
      </c>
      <c r="H180" s="5">
        <v>16616</v>
      </c>
      <c r="I180" s="5">
        <v>76504</v>
      </c>
      <c r="J180" s="5">
        <v>3015177</v>
      </c>
      <c r="K180" s="5">
        <v>382907</v>
      </c>
      <c r="L180" s="5">
        <v>288902</v>
      </c>
      <c r="M180" s="5">
        <v>108404</v>
      </c>
      <c r="N180" s="5">
        <v>1428959</v>
      </c>
      <c r="O180" s="5">
        <v>1098965</v>
      </c>
      <c r="P180" s="5">
        <v>1185495</v>
      </c>
      <c r="Q180" s="5">
        <v>475594</v>
      </c>
      <c r="R180" s="5">
        <v>11478769</v>
      </c>
    </row>
    <row r="181" spans="1:18">
      <c r="A181" s="5">
        <v>1397</v>
      </c>
      <c r="B181" s="5">
        <v>4</v>
      </c>
      <c r="C181" s="5" t="s">
        <v>492</v>
      </c>
      <c r="D181" s="5" t="s">
        <v>491</v>
      </c>
      <c r="E181" s="5">
        <v>31057698</v>
      </c>
      <c r="F181" s="5">
        <v>11254410</v>
      </c>
      <c r="G181" s="5">
        <v>246996</v>
      </c>
      <c r="H181" s="5">
        <v>16616</v>
      </c>
      <c r="I181" s="5">
        <v>76504</v>
      </c>
      <c r="J181" s="5">
        <v>3015177</v>
      </c>
      <c r="K181" s="5">
        <v>382907</v>
      </c>
      <c r="L181" s="5">
        <v>288902</v>
      </c>
      <c r="M181" s="5">
        <v>108404</v>
      </c>
      <c r="N181" s="5">
        <v>1428959</v>
      </c>
      <c r="O181" s="5">
        <v>1098965</v>
      </c>
      <c r="P181" s="5">
        <v>1185495</v>
      </c>
      <c r="Q181" s="5">
        <v>475594</v>
      </c>
      <c r="R181" s="5">
        <v>11478769</v>
      </c>
    </row>
    <row r="182" spans="1:18">
      <c r="A182" s="5">
        <v>1397</v>
      </c>
      <c r="B182" s="5">
        <v>3</v>
      </c>
      <c r="C182" s="5" t="s">
        <v>493</v>
      </c>
      <c r="D182" s="5" t="s">
        <v>494</v>
      </c>
      <c r="E182" s="5">
        <v>518321</v>
      </c>
      <c r="F182" s="5">
        <v>10490</v>
      </c>
      <c r="G182" s="5">
        <v>3271</v>
      </c>
      <c r="H182" s="5">
        <v>3629</v>
      </c>
      <c r="I182" s="5">
        <v>5000</v>
      </c>
      <c r="J182" s="5">
        <v>62267</v>
      </c>
      <c r="K182" s="5">
        <v>31777</v>
      </c>
      <c r="L182" s="5">
        <v>28998</v>
      </c>
      <c r="M182" s="5">
        <v>999</v>
      </c>
      <c r="N182" s="5">
        <v>41360</v>
      </c>
      <c r="O182" s="5">
        <v>11473</v>
      </c>
      <c r="P182" s="5">
        <v>17149</v>
      </c>
      <c r="Q182" s="5">
        <v>8710</v>
      </c>
      <c r="R182" s="5">
        <v>293198</v>
      </c>
    </row>
    <row r="183" spans="1:18">
      <c r="A183" s="5">
        <v>1397</v>
      </c>
      <c r="B183" s="5">
        <v>4</v>
      </c>
      <c r="C183" s="5" t="s">
        <v>495</v>
      </c>
      <c r="D183" s="5" t="s">
        <v>494</v>
      </c>
      <c r="E183" s="5">
        <v>518321</v>
      </c>
      <c r="F183" s="5">
        <v>10490</v>
      </c>
      <c r="G183" s="5">
        <v>3271</v>
      </c>
      <c r="H183" s="5">
        <v>3629</v>
      </c>
      <c r="I183" s="5">
        <v>5000</v>
      </c>
      <c r="J183" s="5">
        <v>62267</v>
      </c>
      <c r="K183" s="5">
        <v>31777</v>
      </c>
      <c r="L183" s="5">
        <v>28998</v>
      </c>
      <c r="M183" s="5">
        <v>999</v>
      </c>
      <c r="N183" s="5">
        <v>41360</v>
      </c>
      <c r="O183" s="5">
        <v>11473</v>
      </c>
      <c r="P183" s="5">
        <v>17149</v>
      </c>
      <c r="Q183" s="5">
        <v>8710</v>
      </c>
      <c r="R183" s="5">
        <v>293198</v>
      </c>
    </row>
    <row r="184" spans="1:18">
      <c r="A184" s="5">
        <v>1397</v>
      </c>
      <c r="B184" s="5">
        <v>3</v>
      </c>
      <c r="C184" s="5" t="s">
        <v>496</v>
      </c>
      <c r="D184" s="5" t="s">
        <v>497</v>
      </c>
      <c r="E184" s="5">
        <v>4752265</v>
      </c>
      <c r="F184" s="5">
        <v>241350</v>
      </c>
      <c r="G184" s="5">
        <v>238302</v>
      </c>
      <c r="H184" s="5">
        <v>52660</v>
      </c>
      <c r="I184" s="5">
        <v>59083</v>
      </c>
      <c r="J184" s="5">
        <v>1284835</v>
      </c>
      <c r="K184" s="5">
        <v>234800</v>
      </c>
      <c r="L184" s="5">
        <v>207806</v>
      </c>
      <c r="M184" s="5">
        <v>47332</v>
      </c>
      <c r="N184" s="5">
        <v>294855</v>
      </c>
      <c r="O184" s="5">
        <v>143966</v>
      </c>
      <c r="P184" s="5">
        <v>169742</v>
      </c>
      <c r="Q184" s="5">
        <v>170059</v>
      </c>
      <c r="R184" s="5">
        <v>1607475</v>
      </c>
    </row>
    <row r="185" spans="1:18">
      <c r="A185" s="5">
        <v>1397</v>
      </c>
      <c r="B185" s="5">
        <v>4</v>
      </c>
      <c r="C185" s="5" t="s">
        <v>498</v>
      </c>
      <c r="D185" s="5" t="s">
        <v>497</v>
      </c>
      <c r="E185" s="5">
        <v>4752265</v>
      </c>
      <c r="F185" s="5">
        <v>241350</v>
      </c>
      <c r="G185" s="5">
        <v>238302</v>
      </c>
      <c r="H185" s="5">
        <v>52660</v>
      </c>
      <c r="I185" s="5">
        <v>59083</v>
      </c>
      <c r="J185" s="5">
        <v>1284835</v>
      </c>
      <c r="K185" s="5">
        <v>234800</v>
      </c>
      <c r="L185" s="5">
        <v>207806</v>
      </c>
      <c r="M185" s="5">
        <v>47332</v>
      </c>
      <c r="N185" s="5">
        <v>294855</v>
      </c>
      <c r="O185" s="5">
        <v>143966</v>
      </c>
      <c r="P185" s="5">
        <v>169742</v>
      </c>
      <c r="Q185" s="5">
        <v>170059</v>
      </c>
      <c r="R185" s="5">
        <v>1607475</v>
      </c>
    </row>
    <row r="186" spans="1:18">
      <c r="A186" s="5">
        <v>1397</v>
      </c>
      <c r="B186" s="5">
        <v>2</v>
      </c>
      <c r="C186" s="5" t="s">
        <v>499</v>
      </c>
      <c r="D186" s="5" t="s">
        <v>500</v>
      </c>
      <c r="E186" s="5">
        <v>1379317</v>
      </c>
      <c r="F186" s="5">
        <v>42280</v>
      </c>
      <c r="G186" s="5">
        <v>108079</v>
      </c>
      <c r="H186" s="5">
        <v>16812</v>
      </c>
      <c r="I186" s="5">
        <v>229872</v>
      </c>
      <c r="J186" s="5">
        <v>100510</v>
      </c>
      <c r="K186" s="5">
        <v>46378</v>
      </c>
      <c r="L186" s="5">
        <v>63897</v>
      </c>
      <c r="M186" s="5">
        <v>31134</v>
      </c>
      <c r="N186" s="5">
        <v>141337</v>
      </c>
      <c r="O186" s="5">
        <v>19021</v>
      </c>
      <c r="P186" s="5">
        <v>174018</v>
      </c>
      <c r="Q186" s="5">
        <v>129945</v>
      </c>
      <c r="R186" s="5">
        <v>276035</v>
      </c>
    </row>
    <row r="187" spans="1:18">
      <c r="A187" s="5">
        <v>1397</v>
      </c>
      <c r="B187" s="5">
        <v>3</v>
      </c>
      <c r="C187" s="5" t="s">
        <v>501</v>
      </c>
      <c r="D187" s="5" t="s">
        <v>502</v>
      </c>
      <c r="E187" s="5">
        <v>145120</v>
      </c>
      <c r="F187" s="5">
        <v>0</v>
      </c>
      <c r="G187" s="5">
        <v>7549</v>
      </c>
      <c r="H187" s="5">
        <v>11512</v>
      </c>
      <c r="I187" s="5">
        <v>1040</v>
      </c>
      <c r="J187" s="5">
        <v>26626</v>
      </c>
      <c r="K187" s="5">
        <v>3661</v>
      </c>
      <c r="L187" s="5">
        <v>12048</v>
      </c>
      <c r="M187" s="5">
        <v>289</v>
      </c>
      <c r="N187" s="5">
        <v>21526</v>
      </c>
      <c r="O187" s="5">
        <v>1166</v>
      </c>
      <c r="P187" s="5">
        <v>4347</v>
      </c>
      <c r="Q187" s="5">
        <v>6052</v>
      </c>
      <c r="R187" s="5">
        <v>49304</v>
      </c>
    </row>
    <row r="188" spans="1:18">
      <c r="A188" s="5">
        <v>1397</v>
      </c>
      <c r="B188" s="5">
        <v>4</v>
      </c>
      <c r="C188" s="5" t="s">
        <v>503</v>
      </c>
      <c r="D188" s="5" t="s">
        <v>504</v>
      </c>
      <c r="E188" s="5">
        <v>143431</v>
      </c>
      <c r="F188" s="5">
        <v>0</v>
      </c>
      <c r="G188" s="5">
        <v>7549</v>
      </c>
      <c r="H188" s="5">
        <v>10255</v>
      </c>
      <c r="I188" s="5">
        <v>1040</v>
      </c>
      <c r="J188" s="5">
        <v>26626</v>
      </c>
      <c r="K188" s="5">
        <v>3364</v>
      </c>
      <c r="L188" s="5">
        <v>12015</v>
      </c>
      <c r="M188" s="5">
        <v>234</v>
      </c>
      <c r="N188" s="5">
        <v>21526</v>
      </c>
      <c r="O188" s="5">
        <v>1166</v>
      </c>
      <c r="P188" s="5">
        <v>4347</v>
      </c>
      <c r="Q188" s="5">
        <v>6052</v>
      </c>
      <c r="R188" s="5">
        <v>49258</v>
      </c>
    </row>
    <row r="189" spans="1:18">
      <c r="A189" s="5">
        <v>1397</v>
      </c>
      <c r="B189" s="5">
        <v>4</v>
      </c>
      <c r="C189" s="5" t="s">
        <v>505</v>
      </c>
      <c r="D189" s="5" t="s">
        <v>506</v>
      </c>
      <c r="E189" s="5">
        <v>1689</v>
      </c>
      <c r="F189" s="5">
        <v>0</v>
      </c>
      <c r="G189" s="5">
        <v>0</v>
      </c>
      <c r="H189" s="5">
        <v>1257</v>
      </c>
      <c r="I189" s="5">
        <v>0</v>
      </c>
      <c r="J189" s="5">
        <v>0</v>
      </c>
      <c r="K189" s="5">
        <v>298</v>
      </c>
      <c r="L189" s="5">
        <v>33</v>
      </c>
      <c r="M189" s="5">
        <v>55</v>
      </c>
      <c r="N189" s="5">
        <v>0</v>
      </c>
      <c r="O189" s="5">
        <v>0</v>
      </c>
      <c r="P189" s="5">
        <v>0</v>
      </c>
      <c r="Q189" s="5">
        <v>0</v>
      </c>
      <c r="R189" s="5">
        <v>46</v>
      </c>
    </row>
    <row r="190" spans="1:18">
      <c r="A190" s="5">
        <v>1397</v>
      </c>
      <c r="B190" s="5">
        <v>3</v>
      </c>
      <c r="C190" s="5" t="s">
        <v>507</v>
      </c>
      <c r="D190" s="5" t="s">
        <v>508</v>
      </c>
      <c r="E190" s="5">
        <v>772508</v>
      </c>
      <c r="F190" s="5">
        <v>0</v>
      </c>
      <c r="G190" s="5">
        <v>29440</v>
      </c>
      <c r="H190" s="5">
        <v>4647</v>
      </c>
      <c r="I190" s="5">
        <v>219999</v>
      </c>
      <c r="J190" s="5">
        <v>43445</v>
      </c>
      <c r="K190" s="5">
        <v>27766</v>
      </c>
      <c r="L190" s="5">
        <v>21492</v>
      </c>
      <c r="M190" s="5">
        <v>22841</v>
      </c>
      <c r="N190" s="5">
        <v>87920</v>
      </c>
      <c r="O190" s="5">
        <v>2791</v>
      </c>
      <c r="P190" s="5">
        <v>11248</v>
      </c>
      <c r="Q190" s="5">
        <v>100258</v>
      </c>
      <c r="R190" s="5">
        <v>200662</v>
      </c>
    </row>
    <row r="191" spans="1:18">
      <c r="A191" s="5">
        <v>1397</v>
      </c>
      <c r="B191" s="5">
        <v>4</v>
      </c>
      <c r="C191" s="5" t="s">
        <v>509</v>
      </c>
      <c r="D191" s="5" t="s">
        <v>508</v>
      </c>
      <c r="E191" s="5">
        <v>772508</v>
      </c>
      <c r="F191" s="5">
        <v>0</v>
      </c>
      <c r="G191" s="5">
        <v>29440</v>
      </c>
      <c r="H191" s="5">
        <v>4647</v>
      </c>
      <c r="I191" s="5">
        <v>219999</v>
      </c>
      <c r="J191" s="5">
        <v>43445</v>
      </c>
      <c r="K191" s="5">
        <v>27766</v>
      </c>
      <c r="L191" s="5">
        <v>21492</v>
      </c>
      <c r="M191" s="5">
        <v>22841</v>
      </c>
      <c r="N191" s="5">
        <v>87920</v>
      </c>
      <c r="O191" s="5">
        <v>2791</v>
      </c>
      <c r="P191" s="5">
        <v>11248</v>
      </c>
      <c r="Q191" s="5">
        <v>100258</v>
      </c>
      <c r="R191" s="5">
        <v>200662</v>
      </c>
    </row>
    <row r="192" spans="1:18">
      <c r="A192" s="5">
        <v>1397</v>
      </c>
      <c r="B192" s="5">
        <v>3</v>
      </c>
      <c r="C192" s="5" t="s">
        <v>510</v>
      </c>
      <c r="D192" s="5" t="s">
        <v>511</v>
      </c>
      <c r="E192" s="5">
        <v>461690</v>
      </c>
      <c r="F192" s="5">
        <v>42280</v>
      </c>
      <c r="G192" s="5">
        <v>71090</v>
      </c>
      <c r="H192" s="5">
        <v>654</v>
      </c>
      <c r="I192" s="5">
        <v>8833</v>
      </c>
      <c r="J192" s="5">
        <v>30439</v>
      </c>
      <c r="K192" s="5">
        <v>14951</v>
      </c>
      <c r="L192" s="5">
        <v>30356</v>
      </c>
      <c r="M192" s="5">
        <v>8005</v>
      </c>
      <c r="N192" s="5">
        <v>31891</v>
      </c>
      <c r="O192" s="5">
        <v>15064</v>
      </c>
      <c r="P192" s="5">
        <v>158423</v>
      </c>
      <c r="Q192" s="5">
        <v>23635</v>
      </c>
      <c r="R192" s="5">
        <v>26069</v>
      </c>
    </row>
    <row r="193" spans="1:18">
      <c r="A193" s="5">
        <v>1397</v>
      </c>
      <c r="B193" s="5">
        <v>4</v>
      </c>
      <c r="C193" s="5" t="s">
        <v>512</v>
      </c>
      <c r="D193" s="5" t="s">
        <v>513</v>
      </c>
      <c r="E193" s="5">
        <v>249226</v>
      </c>
      <c r="F193" s="5">
        <v>42280</v>
      </c>
      <c r="G193" s="5">
        <v>64693</v>
      </c>
      <c r="H193" s="5">
        <v>50</v>
      </c>
      <c r="I193" s="5">
        <v>4597</v>
      </c>
      <c r="J193" s="5">
        <v>16210</v>
      </c>
      <c r="K193" s="5">
        <v>12767</v>
      </c>
      <c r="L193" s="5">
        <v>11634</v>
      </c>
      <c r="M193" s="5">
        <v>435</v>
      </c>
      <c r="N193" s="5">
        <v>31661</v>
      </c>
      <c r="O193" s="5">
        <v>7098</v>
      </c>
      <c r="P193" s="5">
        <v>19746</v>
      </c>
      <c r="Q193" s="5">
        <v>21052</v>
      </c>
      <c r="R193" s="5">
        <v>17002</v>
      </c>
    </row>
    <row r="194" spans="1:18">
      <c r="A194" s="5">
        <v>1397</v>
      </c>
      <c r="B194" s="5">
        <v>4</v>
      </c>
      <c r="C194" s="5" t="s">
        <v>514</v>
      </c>
      <c r="D194" s="5" t="s">
        <v>515</v>
      </c>
      <c r="E194" s="5">
        <v>14559</v>
      </c>
      <c r="F194" s="5">
        <v>0</v>
      </c>
      <c r="G194" s="5">
        <v>2211</v>
      </c>
      <c r="H194" s="5">
        <v>604</v>
      </c>
      <c r="I194" s="5">
        <v>306</v>
      </c>
      <c r="J194" s="5">
        <v>1063</v>
      </c>
      <c r="K194" s="5">
        <v>1008</v>
      </c>
      <c r="L194" s="5">
        <v>240</v>
      </c>
      <c r="M194" s="5">
        <v>71</v>
      </c>
      <c r="N194" s="5">
        <v>178</v>
      </c>
      <c r="O194" s="5">
        <v>0</v>
      </c>
      <c r="P194" s="5">
        <v>2064</v>
      </c>
      <c r="Q194" s="5">
        <v>433</v>
      </c>
      <c r="R194" s="5">
        <v>6383</v>
      </c>
    </row>
    <row r="195" spans="1:18">
      <c r="A195" s="5">
        <v>1397</v>
      </c>
      <c r="B195" s="5">
        <v>4</v>
      </c>
      <c r="C195" s="5" t="s">
        <v>516</v>
      </c>
      <c r="D195" s="5" t="s">
        <v>511</v>
      </c>
      <c r="E195" s="5">
        <v>197905</v>
      </c>
      <c r="F195" s="5">
        <v>0</v>
      </c>
      <c r="G195" s="5">
        <v>4187</v>
      </c>
      <c r="H195" s="5">
        <v>0</v>
      </c>
      <c r="I195" s="5">
        <v>3930</v>
      </c>
      <c r="J195" s="5">
        <v>13167</v>
      </c>
      <c r="K195" s="5">
        <v>1176</v>
      </c>
      <c r="L195" s="5">
        <v>18482</v>
      </c>
      <c r="M195" s="5">
        <v>7498</v>
      </c>
      <c r="N195" s="5">
        <v>53</v>
      </c>
      <c r="O195" s="5">
        <v>7965</v>
      </c>
      <c r="P195" s="5">
        <v>136613</v>
      </c>
      <c r="Q195" s="5">
        <v>2151</v>
      </c>
      <c r="R195" s="5">
        <v>2684</v>
      </c>
    </row>
    <row r="196" spans="1:18">
      <c r="A196" s="5">
        <v>1397</v>
      </c>
      <c r="B196" s="5">
        <v>2</v>
      </c>
      <c r="C196" s="5" t="s">
        <v>517</v>
      </c>
      <c r="D196" s="5" t="s">
        <v>518</v>
      </c>
      <c r="E196" s="5">
        <v>740328</v>
      </c>
      <c r="F196" s="5">
        <v>8812</v>
      </c>
      <c r="G196" s="5">
        <v>88255</v>
      </c>
      <c r="H196" s="5">
        <v>10097</v>
      </c>
      <c r="I196" s="5">
        <v>12872</v>
      </c>
      <c r="J196" s="5">
        <v>130145</v>
      </c>
      <c r="K196" s="5">
        <v>59647</v>
      </c>
      <c r="L196" s="5">
        <v>30953</v>
      </c>
      <c r="M196" s="5">
        <v>11887</v>
      </c>
      <c r="N196" s="5">
        <v>17187</v>
      </c>
      <c r="O196" s="5">
        <v>58700</v>
      </c>
      <c r="P196" s="5">
        <v>103354</v>
      </c>
      <c r="Q196" s="5">
        <v>49188</v>
      </c>
      <c r="R196" s="5">
        <v>159230</v>
      </c>
    </row>
    <row r="197" spans="1:18">
      <c r="A197" s="5">
        <v>1397</v>
      </c>
      <c r="B197" s="5">
        <v>3</v>
      </c>
      <c r="C197" s="5" t="s">
        <v>519</v>
      </c>
      <c r="D197" s="5" t="s">
        <v>518</v>
      </c>
      <c r="E197" s="5">
        <v>740328</v>
      </c>
      <c r="F197" s="5">
        <v>8812</v>
      </c>
      <c r="G197" s="5">
        <v>88255</v>
      </c>
      <c r="H197" s="5">
        <v>10097</v>
      </c>
      <c r="I197" s="5">
        <v>12872</v>
      </c>
      <c r="J197" s="5">
        <v>130145</v>
      </c>
      <c r="K197" s="5">
        <v>59647</v>
      </c>
      <c r="L197" s="5">
        <v>30953</v>
      </c>
      <c r="M197" s="5">
        <v>11887</v>
      </c>
      <c r="N197" s="5">
        <v>17187</v>
      </c>
      <c r="O197" s="5">
        <v>58700</v>
      </c>
      <c r="P197" s="5">
        <v>103354</v>
      </c>
      <c r="Q197" s="5">
        <v>49188</v>
      </c>
      <c r="R197" s="5">
        <v>159230</v>
      </c>
    </row>
    <row r="198" spans="1:18">
      <c r="A198" s="5">
        <v>1397</v>
      </c>
      <c r="B198" s="5">
        <v>4</v>
      </c>
      <c r="C198" s="5" t="s">
        <v>520</v>
      </c>
      <c r="D198" s="5" t="s">
        <v>518</v>
      </c>
      <c r="E198" s="5">
        <v>740328</v>
      </c>
      <c r="F198" s="5">
        <v>8812</v>
      </c>
      <c r="G198" s="5">
        <v>88255</v>
      </c>
      <c r="H198" s="5">
        <v>10097</v>
      </c>
      <c r="I198" s="5">
        <v>12872</v>
      </c>
      <c r="J198" s="5">
        <v>130145</v>
      </c>
      <c r="K198" s="5">
        <v>59647</v>
      </c>
      <c r="L198" s="5">
        <v>30953</v>
      </c>
      <c r="M198" s="5">
        <v>11887</v>
      </c>
      <c r="N198" s="5">
        <v>17187</v>
      </c>
      <c r="O198" s="5">
        <v>58700</v>
      </c>
      <c r="P198" s="5">
        <v>103354</v>
      </c>
      <c r="Q198" s="5">
        <v>49188</v>
      </c>
      <c r="R198" s="5">
        <v>159230</v>
      </c>
    </row>
    <row r="199" spans="1:18">
      <c r="A199" s="5">
        <v>1397</v>
      </c>
      <c r="B199" s="5">
        <v>2</v>
      </c>
      <c r="C199" s="5" t="s">
        <v>521</v>
      </c>
      <c r="D199" s="5" t="s">
        <v>522</v>
      </c>
      <c r="E199" s="5">
        <v>891562</v>
      </c>
      <c r="F199" s="5">
        <v>2645</v>
      </c>
      <c r="G199" s="5">
        <v>88265</v>
      </c>
      <c r="H199" s="5">
        <v>1770</v>
      </c>
      <c r="I199" s="5">
        <v>17620</v>
      </c>
      <c r="J199" s="5">
        <v>98298</v>
      </c>
      <c r="K199" s="5">
        <v>30617</v>
      </c>
      <c r="L199" s="5">
        <v>28547</v>
      </c>
      <c r="M199" s="5">
        <v>3937</v>
      </c>
      <c r="N199" s="5">
        <v>25153</v>
      </c>
      <c r="O199" s="5">
        <v>46801</v>
      </c>
      <c r="P199" s="5">
        <v>119301</v>
      </c>
      <c r="Q199" s="5">
        <v>24121</v>
      </c>
      <c r="R199" s="5">
        <v>404488</v>
      </c>
    </row>
    <row r="200" spans="1:18">
      <c r="A200" s="5">
        <v>1397</v>
      </c>
      <c r="B200" s="5">
        <v>3</v>
      </c>
      <c r="C200" s="5" t="s">
        <v>523</v>
      </c>
      <c r="D200" s="5" t="s">
        <v>524</v>
      </c>
      <c r="E200" s="5">
        <v>4336</v>
      </c>
      <c r="F200" s="5">
        <v>0</v>
      </c>
      <c r="G200" s="5">
        <v>1639</v>
      </c>
      <c r="H200" s="5">
        <v>0</v>
      </c>
      <c r="I200" s="5">
        <v>181</v>
      </c>
      <c r="J200" s="5">
        <v>2</v>
      </c>
      <c r="K200" s="5">
        <v>1889</v>
      </c>
      <c r="L200" s="5">
        <v>118</v>
      </c>
      <c r="M200" s="5">
        <v>15</v>
      </c>
      <c r="N200" s="5">
        <v>12</v>
      </c>
      <c r="O200" s="5">
        <v>10</v>
      </c>
      <c r="P200" s="5">
        <v>75</v>
      </c>
      <c r="Q200" s="5">
        <v>0</v>
      </c>
      <c r="R200" s="5">
        <v>395</v>
      </c>
    </row>
    <row r="201" spans="1:18">
      <c r="A201" s="5">
        <v>1397</v>
      </c>
      <c r="B201" s="5">
        <v>9</v>
      </c>
      <c r="C201" s="5" t="s">
        <v>525</v>
      </c>
      <c r="D201" s="5" t="s">
        <v>526</v>
      </c>
      <c r="E201" s="5">
        <v>4336</v>
      </c>
      <c r="F201" s="5">
        <v>0</v>
      </c>
      <c r="G201" s="5">
        <v>1639</v>
      </c>
      <c r="H201" s="5">
        <v>0</v>
      </c>
      <c r="I201" s="5">
        <v>181</v>
      </c>
      <c r="J201" s="5">
        <v>2</v>
      </c>
      <c r="K201" s="5">
        <v>1889</v>
      </c>
      <c r="L201" s="5">
        <v>118</v>
      </c>
      <c r="M201" s="5">
        <v>15</v>
      </c>
      <c r="N201" s="5">
        <v>12</v>
      </c>
      <c r="O201" s="5">
        <v>10</v>
      </c>
      <c r="P201" s="5">
        <v>75</v>
      </c>
      <c r="Q201" s="5">
        <v>0</v>
      </c>
      <c r="R201" s="5">
        <v>395</v>
      </c>
    </row>
    <row r="202" spans="1:18">
      <c r="A202" s="5">
        <v>1397</v>
      </c>
      <c r="B202" s="5">
        <v>3</v>
      </c>
      <c r="C202" s="5" t="s">
        <v>527</v>
      </c>
      <c r="D202" s="5" t="s">
        <v>528</v>
      </c>
      <c r="E202" s="5">
        <v>4234</v>
      </c>
      <c r="F202" s="5">
        <v>0</v>
      </c>
      <c r="G202" s="5">
        <v>360</v>
      </c>
      <c r="H202" s="5">
        <v>0</v>
      </c>
      <c r="I202" s="5">
        <v>187</v>
      </c>
      <c r="J202" s="5">
        <v>345</v>
      </c>
      <c r="K202" s="5">
        <v>766</v>
      </c>
      <c r="L202" s="5">
        <v>115</v>
      </c>
      <c r="M202" s="5">
        <v>196</v>
      </c>
      <c r="N202" s="5">
        <v>537</v>
      </c>
      <c r="O202" s="5">
        <v>80</v>
      </c>
      <c r="P202" s="5">
        <v>1293</v>
      </c>
      <c r="Q202" s="5">
        <v>3</v>
      </c>
      <c r="R202" s="5">
        <v>352</v>
      </c>
    </row>
    <row r="203" spans="1:18">
      <c r="A203" s="5">
        <v>1397</v>
      </c>
      <c r="B203" s="5">
        <v>4</v>
      </c>
      <c r="C203" s="5" t="s">
        <v>529</v>
      </c>
      <c r="D203" s="5" t="s">
        <v>528</v>
      </c>
      <c r="E203" s="5">
        <v>4234</v>
      </c>
      <c r="F203" s="5">
        <v>0</v>
      </c>
      <c r="G203" s="5">
        <v>360</v>
      </c>
      <c r="H203" s="5">
        <v>0</v>
      </c>
      <c r="I203" s="5">
        <v>187</v>
      </c>
      <c r="J203" s="5">
        <v>345</v>
      </c>
      <c r="K203" s="5">
        <v>766</v>
      </c>
      <c r="L203" s="5">
        <v>115</v>
      </c>
      <c r="M203" s="5">
        <v>196</v>
      </c>
      <c r="N203" s="5">
        <v>537</v>
      </c>
      <c r="O203" s="5">
        <v>80</v>
      </c>
      <c r="P203" s="5">
        <v>1293</v>
      </c>
      <c r="Q203" s="5">
        <v>3</v>
      </c>
      <c r="R203" s="5">
        <v>352</v>
      </c>
    </row>
    <row r="204" spans="1:18">
      <c r="A204" s="5">
        <v>1397</v>
      </c>
      <c r="B204" s="5">
        <v>3</v>
      </c>
      <c r="C204" s="5" t="s">
        <v>530</v>
      </c>
      <c r="D204" s="5" t="s">
        <v>531</v>
      </c>
      <c r="E204" s="5">
        <v>9359</v>
      </c>
      <c r="F204" s="5">
        <v>0</v>
      </c>
      <c r="G204" s="5">
        <v>472</v>
      </c>
      <c r="H204" s="5">
        <v>0</v>
      </c>
      <c r="I204" s="5">
        <v>281</v>
      </c>
      <c r="J204" s="5">
        <v>1178</v>
      </c>
      <c r="K204" s="5">
        <v>948</v>
      </c>
      <c r="L204" s="5">
        <v>226</v>
      </c>
      <c r="M204" s="5">
        <v>0</v>
      </c>
      <c r="N204" s="5">
        <v>47</v>
      </c>
      <c r="O204" s="5">
        <v>1500</v>
      </c>
      <c r="P204" s="5">
        <v>2786</v>
      </c>
      <c r="Q204" s="5">
        <v>0</v>
      </c>
      <c r="R204" s="5">
        <v>1921</v>
      </c>
    </row>
    <row r="205" spans="1:18">
      <c r="A205" s="5">
        <v>1397</v>
      </c>
      <c r="B205" s="5">
        <v>4</v>
      </c>
      <c r="C205" s="5" t="s">
        <v>532</v>
      </c>
      <c r="D205" s="5" t="s">
        <v>531</v>
      </c>
      <c r="E205" s="5">
        <v>9359</v>
      </c>
      <c r="F205" s="5">
        <v>0</v>
      </c>
      <c r="G205" s="5">
        <v>472</v>
      </c>
      <c r="H205" s="5">
        <v>0</v>
      </c>
      <c r="I205" s="5">
        <v>281</v>
      </c>
      <c r="J205" s="5">
        <v>1178</v>
      </c>
      <c r="K205" s="5">
        <v>948</v>
      </c>
      <c r="L205" s="5">
        <v>226</v>
      </c>
      <c r="M205" s="5">
        <v>0</v>
      </c>
      <c r="N205" s="5">
        <v>47</v>
      </c>
      <c r="O205" s="5">
        <v>1500</v>
      </c>
      <c r="P205" s="5">
        <v>2786</v>
      </c>
      <c r="Q205" s="5">
        <v>0</v>
      </c>
      <c r="R205" s="5">
        <v>1921</v>
      </c>
    </row>
    <row r="206" spans="1:18">
      <c r="A206" s="5">
        <v>1397</v>
      </c>
      <c r="B206" s="5">
        <v>3</v>
      </c>
      <c r="C206" s="5" t="s">
        <v>533</v>
      </c>
      <c r="D206" s="5" t="s">
        <v>534</v>
      </c>
      <c r="E206" s="5">
        <v>825538</v>
      </c>
      <c r="F206" s="5">
        <v>781</v>
      </c>
      <c r="G206" s="5">
        <v>79125</v>
      </c>
      <c r="H206" s="5">
        <v>1770</v>
      </c>
      <c r="I206" s="5">
        <v>15531</v>
      </c>
      <c r="J206" s="5">
        <v>88809</v>
      </c>
      <c r="K206" s="5">
        <v>22279</v>
      </c>
      <c r="L206" s="5">
        <v>25991</v>
      </c>
      <c r="M206" s="5">
        <v>3643</v>
      </c>
      <c r="N206" s="5">
        <v>22840</v>
      </c>
      <c r="O206" s="5">
        <v>43458</v>
      </c>
      <c r="P206" s="5">
        <v>110333</v>
      </c>
      <c r="Q206" s="5">
        <v>22948</v>
      </c>
      <c r="R206" s="5">
        <v>388031</v>
      </c>
    </row>
    <row r="207" spans="1:18">
      <c r="A207" s="5">
        <v>1397</v>
      </c>
      <c r="B207" s="5">
        <v>4</v>
      </c>
      <c r="C207" s="5" t="s">
        <v>535</v>
      </c>
      <c r="D207" s="5" t="s">
        <v>534</v>
      </c>
      <c r="E207" s="5">
        <v>825538</v>
      </c>
      <c r="F207" s="5">
        <v>781</v>
      </c>
      <c r="G207" s="5">
        <v>79125</v>
      </c>
      <c r="H207" s="5">
        <v>1770</v>
      </c>
      <c r="I207" s="5">
        <v>15531</v>
      </c>
      <c r="J207" s="5">
        <v>88809</v>
      </c>
      <c r="K207" s="5">
        <v>22279</v>
      </c>
      <c r="L207" s="5">
        <v>25991</v>
      </c>
      <c r="M207" s="5">
        <v>3643</v>
      </c>
      <c r="N207" s="5">
        <v>22840</v>
      </c>
      <c r="O207" s="5">
        <v>43458</v>
      </c>
      <c r="P207" s="5">
        <v>110333</v>
      </c>
      <c r="Q207" s="5">
        <v>22948</v>
      </c>
      <c r="R207" s="5">
        <v>388031</v>
      </c>
    </row>
    <row r="208" spans="1:18">
      <c r="A208" s="5">
        <v>1397</v>
      </c>
      <c r="B208" s="5">
        <v>7</v>
      </c>
      <c r="C208" s="5" t="s">
        <v>536</v>
      </c>
      <c r="D208" s="5" t="s">
        <v>537</v>
      </c>
      <c r="E208" s="5">
        <v>48095</v>
      </c>
      <c r="F208" s="5">
        <v>1865</v>
      </c>
      <c r="G208" s="5">
        <v>6669</v>
      </c>
      <c r="H208" s="5">
        <v>0</v>
      </c>
      <c r="I208" s="5">
        <v>1440</v>
      </c>
      <c r="J208" s="5">
        <v>7964</v>
      </c>
      <c r="K208" s="5">
        <v>4735</v>
      </c>
      <c r="L208" s="5">
        <v>2097</v>
      </c>
      <c r="M208" s="5">
        <v>83</v>
      </c>
      <c r="N208" s="5">
        <v>1718</v>
      </c>
      <c r="O208" s="5">
        <v>1753</v>
      </c>
      <c r="P208" s="5">
        <v>4815</v>
      </c>
      <c r="Q208" s="5">
        <v>1171</v>
      </c>
      <c r="R208" s="5">
        <v>13788</v>
      </c>
    </row>
    <row r="209" spans="1:18">
      <c r="A209" s="5">
        <v>1397</v>
      </c>
      <c r="B209" s="5">
        <v>9</v>
      </c>
      <c r="C209" s="5" t="s">
        <v>538</v>
      </c>
      <c r="D209" s="5" t="s">
        <v>537</v>
      </c>
      <c r="E209" s="5">
        <v>48095</v>
      </c>
      <c r="F209" s="5">
        <v>1865</v>
      </c>
      <c r="G209" s="5">
        <v>6669</v>
      </c>
      <c r="H209" s="5">
        <v>0</v>
      </c>
      <c r="I209" s="5">
        <v>1440</v>
      </c>
      <c r="J209" s="5">
        <v>7964</v>
      </c>
      <c r="K209" s="5">
        <v>4735</v>
      </c>
      <c r="L209" s="5">
        <v>2097</v>
      </c>
      <c r="M209" s="5">
        <v>83</v>
      </c>
      <c r="N209" s="5">
        <v>1718</v>
      </c>
      <c r="O209" s="5">
        <v>1753</v>
      </c>
      <c r="P209" s="5">
        <v>4815</v>
      </c>
      <c r="Q209" s="5">
        <v>1171</v>
      </c>
      <c r="R209" s="5">
        <v>13788</v>
      </c>
    </row>
    <row r="210" spans="1:18">
      <c r="A210" s="5">
        <v>1397</v>
      </c>
      <c r="B210" s="5">
        <v>2</v>
      </c>
      <c r="C210" s="5" t="s">
        <v>539</v>
      </c>
      <c r="D210" s="5" t="s">
        <v>540</v>
      </c>
      <c r="E210" s="5">
        <v>360989</v>
      </c>
      <c r="F210" s="5">
        <v>0</v>
      </c>
      <c r="G210" s="5">
        <v>28431</v>
      </c>
      <c r="H210" s="5">
        <v>118130</v>
      </c>
      <c r="I210" s="5">
        <v>3850</v>
      </c>
      <c r="J210" s="5">
        <v>43647</v>
      </c>
      <c r="K210" s="5">
        <v>27814</v>
      </c>
      <c r="L210" s="5">
        <v>8727</v>
      </c>
      <c r="M210" s="5">
        <v>4679</v>
      </c>
      <c r="N210" s="5">
        <v>5874</v>
      </c>
      <c r="O210" s="5">
        <v>1563</v>
      </c>
      <c r="P210" s="5">
        <v>7577</v>
      </c>
      <c r="Q210" s="5">
        <v>25286</v>
      </c>
      <c r="R210" s="5">
        <v>85411</v>
      </c>
    </row>
    <row r="211" spans="1:18">
      <c r="A211" s="5">
        <v>1397</v>
      </c>
      <c r="B211" s="5">
        <v>7</v>
      </c>
      <c r="C211" s="5" t="s">
        <v>541</v>
      </c>
      <c r="D211" s="5" t="s">
        <v>542</v>
      </c>
      <c r="E211" s="5">
        <v>360989</v>
      </c>
      <c r="F211" s="5">
        <v>0</v>
      </c>
      <c r="G211" s="5">
        <v>28431</v>
      </c>
      <c r="H211" s="5">
        <v>118130</v>
      </c>
      <c r="I211" s="5">
        <v>3850</v>
      </c>
      <c r="J211" s="5">
        <v>43647</v>
      </c>
      <c r="K211" s="5">
        <v>27814</v>
      </c>
      <c r="L211" s="5">
        <v>8727</v>
      </c>
      <c r="M211" s="5">
        <v>4679</v>
      </c>
      <c r="N211" s="5">
        <v>5874</v>
      </c>
      <c r="O211" s="5">
        <v>1563</v>
      </c>
      <c r="P211" s="5">
        <v>7577</v>
      </c>
      <c r="Q211" s="5">
        <v>25286</v>
      </c>
      <c r="R211" s="5">
        <v>85411</v>
      </c>
    </row>
    <row r="212" spans="1:18">
      <c r="A212" s="5">
        <v>1397</v>
      </c>
      <c r="B212" s="5">
        <v>19</v>
      </c>
      <c r="C212" s="5" t="s">
        <v>543</v>
      </c>
      <c r="D212" s="5" t="s">
        <v>544</v>
      </c>
      <c r="E212" s="5">
        <v>23737</v>
      </c>
      <c r="F212" s="5">
        <v>0</v>
      </c>
      <c r="G212" s="5">
        <v>13</v>
      </c>
      <c r="H212" s="5">
        <v>0</v>
      </c>
      <c r="I212" s="5">
        <v>748</v>
      </c>
      <c r="J212" s="5">
        <v>1035</v>
      </c>
      <c r="K212" s="5">
        <v>621</v>
      </c>
      <c r="L212" s="5">
        <v>1032</v>
      </c>
      <c r="M212" s="5">
        <v>1169</v>
      </c>
      <c r="N212" s="5">
        <v>444</v>
      </c>
      <c r="O212" s="5">
        <v>0</v>
      </c>
      <c r="P212" s="5">
        <v>3039</v>
      </c>
      <c r="Q212" s="5">
        <v>15594</v>
      </c>
      <c r="R212" s="5">
        <v>42</v>
      </c>
    </row>
    <row r="213" spans="1:18">
      <c r="A213" s="5">
        <v>1397</v>
      </c>
      <c r="B213" s="5">
        <v>4</v>
      </c>
      <c r="C213" s="5" t="s">
        <v>545</v>
      </c>
      <c r="D213" s="5" t="s">
        <v>546</v>
      </c>
      <c r="E213" s="5">
        <v>119590</v>
      </c>
      <c r="F213" s="5">
        <v>0</v>
      </c>
      <c r="G213" s="5">
        <v>9848</v>
      </c>
      <c r="H213" s="5">
        <v>46481</v>
      </c>
      <c r="I213" s="5">
        <v>981</v>
      </c>
      <c r="J213" s="5">
        <v>35751</v>
      </c>
      <c r="K213" s="5">
        <v>10699</v>
      </c>
      <c r="L213" s="5">
        <v>4118</v>
      </c>
      <c r="M213" s="5">
        <v>2195</v>
      </c>
      <c r="N213" s="5">
        <v>1550</v>
      </c>
      <c r="O213" s="5">
        <v>1151</v>
      </c>
      <c r="P213" s="5">
        <v>1685</v>
      </c>
      <c r="Q213" s="5">
        <v>5083</v>
      </c>
      <c r="R213" s="5">
        <v>48</v>
      </c>
    </row>
    <row r="214" spans="1:18">
      <c r="A214" s="5">
        <v>1397</v>
      </c>
      <c r="B214" s="5">
        <v>4</v>
      </c>
      <c r="C214" s="5" t="s">
        <v>547</v>
      </c>
      <c r="D214" s="5" t="s">
        <v>548</v>
      </c>
      <c r="E214" s="5">
        <v>3742</v>
      </c>
      <c r="F214" s="5">
        <v>0</v>
      </c>
      <c r="G214" s="5">
        <v>1220</v>
      </c>
      <c r="H214" s="5">
        <v>100</v>
      </c>
      <c r="I214" s="5">
        <v>125</v>
      </c>
      <c r="J214" s="5">
        <v>644</v>
      </c>
      <c r="K214" s="5">
        <v>50</v>
      </c>
      <c r="L214" s="5">
        <v>481</v>
      </c>
      <c r="M214" s="5">
        <v>7</v>
      </c>
      <c r="N214" s="5">
        <v>26</v>
      </c>
      <c r="O214" s="5">
        <v>54</v>
      </c>
      <c r="P214" s="5">
        <v>439</v>
      </c>
      <c r="Q214" s="5">
        <v>473</v>
      </c>
      <c r="R214" s="5">
        <v>121</v>
      </c>
    </row>
    <row r="215" spans="1:18">
      <c r="A215" s="5">
        <v>1397</v>
      </c>
      <c r="B215" s="5">
        <v>4</v>
      </c>
      <c r="C215" s="5" t="s">
        <v>549</v>
      </c>
      <c r="D215" s="5" t="s">
        <v>550</v>
      </c>
      <c r="E215" s="5">
        <v>213919</v>
      </c>
      <c r="F215" s="5">
        <v>0</v>
      </c>
      <c r="G215" s="5">
        <v>17350</v>
      </c>
      <c r="H215" s="5">
        <v>71549</v>
      </c>
      <c r="I215" s="5">
        <v>1995</v>
      </c>
      <c r="J215" s="5">
        <v>6217</v>
      </c>
      <c r="K215" s="5">
        <v>16444</v>
      </c>
      <c r="L215" s="5">
        <v>3096</v>
      </c>
      <c r="M215" s="5">
        <v>1309</v>
      </c>
      <c r="N215" s="5">
        <v>3854</v>
      </c>
      <c r="O215" s="5">
        <v>358</v>
      </c>
      <c r="P215" s="5">
        <v>2413</v>
      </c>
      <c r="Q215" s="5">
        <v>4135</v>
      </c>
      <c r="R215" s="5">
        <v>85200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7" t="s">
        <v>165</v>
      </c>
      <c r="B1" s="7"/>
      <c r="C1" s="8" t="str">
        <f>CONCATENATE("8-",'فهرست جداول'!B9,"-",MID('فهرست جداول'!B1, 58,10), "                  (میلیون ریال)")</f>
        <v>8-دریافتی خدمات غیر صنعتی کارگاه‏ها بر حسب فعالیت-97 کل کشور                  (میلیون ریال)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39" customHeight="1" thickBot="1">
      <c r="A2" s="40" t="s">
        <v>128</v>
      </c>
      <c r="B2" s="40" t="s">
        <v>157</v>
      </c>
      <c r="C2" s="40" t="s">
        <v>0</v>
      </c>
      <c r="D2" s="41" t="s">
        <v>1</v>
      </c>
      <c r="E2" s="41" t="s">
        <v>68</v>
      </c>
      <c r="F2" s="41" t="s">
        <v>69</v>
      </c>
      <c r="G2" s="41" t="s">
        <v>70</v>
      </c>
      <c r="H2" s="41" t="s">
        <v>71</v>
      </c>
      <c r="I2" s="41" t="s">
        <v>72</v>
      </c>
      <c r="J2" s="41" t="s">
        <v>73</v>
      </c>
      <c r="K2" s="41" t="s">
        <v>81</v>
      </c>
      <c r="L2" s="41" t="s">
        <v>82</v>
      </c>
      <c r="M2" s="41" t="s">
        <v>83</v>
      </c>
      <c r="N2" s="41" t="s">
        <v>84</v>
      </c>
      <c r="O2" s="41" t="s">
        <v>85</v>
      </c>
      <c r="P2" s="41" t="s">
        <v>80</v>
      </c>
    </row>
    <row r="3" spans="1:16">
      <c r="A3" s="5">
        <v>1397</v>
      </c>
      <c r="B3" s="5">
        <v>1</v>
      </c>
      <c r="C3" s="5" t="s">
        <v>168</v>
      </c>
      <c r="D3" s="5" t="s">
        <v>169</v>
      </c>
      <c r="E3" s="5">
        <v>92650764</v>
      </c>
      <c r="F3" s="5">
        <v>23684449</v>
      </c>
      <c r="G3" s="5">
        <v>2476604</v>
      </c>
      <c r="H3" s="5">
        <v>924594</v>
      </c>
      <c r="I3" s="5">
        <v>650</v>
      </c>
      <c r="J3" s="5">
        <v>898434</v>
      </c>
      <c r="K3" s="5">
        <v>222939</v>
      </c>
      <c r="L3" s="5">
        <v>16302</v>
      </c>
      <c r="M3" s="5">
        <v>84837</v>
      </c>
      <c r="N3" s="5">
        <v>101659</v>
      </c>
      <c r="O3" s="5">
        <v>10224</v>
      </c>
      <c r="P3" s="5">
        <v>64230072</v>
      </c>
    </row>
    <row r="4" spans="1:16">
      <c r="A4" s="5">
        <v>1397</v>
      </c>
      <c r="B4" s="5">
        <v>2</v>
      </c>
      <c r="C4" s="5" t="s">
        <v>170</v>
      </c>
      <c r="D4" s="5" t="s">
        <v>171</v>
      </c>
      <c r="E4" s="5">
        <v>3929333</v>
      </c>
      <c r="F4" s="5">
        <v>4244</v>
      </c>
      <c r="G4" s="5">
        <v>371670</v>
      </c>
      <c r="H4" s="5">
        <v>9071</v>
      </c>
      <c r="I4" s="5">
        <v>0</v>
      </c>
      <c r="J4" s="5">
        <v>14837</v>
      </c>
      <c r="K4" s="5">
        <v>36842</v>
      </c>
      <c r="L4" s="5">
        <v>0</v>
      </c>
      <c r="M4" s="5">
        <v>2903</v>
      </c>
      <c r="N4" s="5">
        <v>5452</v>
      </c>
      <c r="O4" s="5">
        <v>0</v>
      </c>
      <c r="P4" s="5">
        <v>3484314</v>
      </c>
    </row>
    <row r="5" spans="1:16">
      <c r="A5" s="5">
        <v>1397</v>
      </c>
      <c r="B5" s="5">
        <v>3</v>
      </c>
      <c r="C5" s="5" t="s">
        <v>172</v>
      </c>
      <c r="D5" s="5" t="s">
        <v>173</v>
      </c>
      <c r="E5" s="5">
        <v>148456</v>
      </c>
      <c r="F5" s="5">
        <v>0</v>
      </c>
      <c r="G5" s="5">
        <v>123537</v>
      </c>
      <c r="H5" s="5">
        <v>0</v>
      </c>
      <c r="I5" s="5">
        <v>0</v>
      </c>
      <c r="J5" s="5">
        <v>3760</v>
      </c>
      <c r="K5" s="5">
        <v>479</v>
      </c>
      <c r="L5" s="5">
        <v>0</v>
      </c>
      <c r="M5" s="5">
        <v>0</v>
      </c>
      <c r="N5" s="5">
        <v>0</v>
      </c>
      <c r="O5" s="5">
        <v>0</v>
      </c>
      <c r="P5" s="5">
        <v>20679</v>
      </c>
    </row>
    <row r="6" spans="1:16">
      <c r="A6" s="5">
        <v>1397</v>
      </c>
      <c r="B6" s="5">
        <v>4</v>
      </c>
      <c r="C6" s="5" t="s">
        <v>174</v>
      </c>
      <c r="D6" s="5" t="s">
        <v>173</v>
      </c>
      <c r="E6" s="5">
        <v>148456</v>
      </c>
      <c r="F6" s="5">
        <v>0</v>
      </c>
      <c r="G6" s="5">
        <v>123537</v>
      </c>
      <c r="H6" s="5">
        <v>0</v>
      </c>
      <c r="I6" s="5">
        <v>0</v>
      </c>
      <c r="J6" s="5">
        <v>3760</v>
      </c>
      <c r="K6" s="5">
        <v>479</v>
      </c>
      <c r="L6" s="5">
        <v>0</v>
      </c>
      <c r="M6" s="5">
        <v>0</v>
      </c>
      <c r="N6" s="5">
        <v>0</v>
      </c>
      <c r="O6" s="5">
        <v>0</v>
      </c>
      <c r="P6" s="5">
        <v>20679</v>
      </c>
    </row>
    <row r="7" spans="1:16">
      <c r="A7" s="5">
        <v>1397</v>
      </c>
      <c r="B7" s="5">
        <v>3</v>
      </c>
      <c r="C7" s="5" t="s">
        <v>175</v>
      </c>
      <c r="D7" s="5" t="s">
        <v>176</v>
      </c>
      <c r="E7" s="5">
        <v>8149</v>
      </c>
      <c r="F7" s="5">
        <v>0</v>
      </c>
      <c r="G7" s="5">
        <v>4691</v>
      </c>
      <c r="H7" s="5">
        <v>0</v>
      </c>
      <c r="I7" s="5">
        <v>0</v>
      </c>
      <c r="J7" s="5">
        <v>0</v>
      </c>
      <c r="K7" s="5">
        <v>3411</v>
      </c>
      <c r="L7" s="5">
        <v>0</v>
      </c>
      <c r="M7" s="5">
        <v>0</v>
      </c>
      <c r="N7" s="5">
        <v>0</v>
      </c>
      <c r="O7" s="5">
        <v>0</v>
      </c>
      <c r="P7" s="5">
        <v>48</v>
      </c>
    </row>
    <row r="8" spans="1:16">
      <c r="A8" s="5">
        <v>1397</v>
      </c>
      <c r="B8" s="5">
        <v>4</v>
      </c>
      <c r="C8" s="5" t="s">
        <v>177</v>
      </c>
      <c r="D8" s="5" t="s">
        <v>176</v>
      </c>
      <c r="E8" s="5">
        <v>8149</v>
      </c>
      <c r="F8" s="5">
        <v>0</v>
      </c>
      <c r="G8" s="5">
        <v>4691</v>
      </c>
      <c r="H8" s="5">
        <v>0</v>
      </c>
      <c r="I8" s="5">
        <v>0</v>
      </c>
      <c r="J8" s="5">
        <v>0</v>
      </c>
      <c r="K8" s="5">
        <v>3411</v>
      </c>
      <c r="L8" s="5">
        <v>0</v>
      </c>
      <c r="M8" s="5">
        <v>0</v>
      </c>
      <c r="N8" s="5">
        <v>0</v>
      </c>
      <c r="O8" s="5">
        <v>0</v>
      </c>
      <c r="P8" s="5">
        <v>48</v>
      </c>
    </row>
    <row r="9" spans="1:16">
      <c r="A9" s="5">
        <v>1397</v>
      </c>
      <c r="B9" s="5">
        <v>3</v>
      </c>
      <c r="C9" s="5" t="s">
        <v>178</v>
      </c>
      <c r="D9" s="5" t="s">
        <v>179</v>
      </c>
      <c r="E9" s="5">
        <v>16724</v>
      </c>
      <c r="F9" s="5">
        <v>0</v>
      </c>
      <c r="G9" s="5">
        <v>420</v>
      </c>
      <c r="H9" s="5">
        <v>0</v>
      </c>
      <c r="I9" s="5">
        <v>0</v>
      </c>
      <c r="J9" s="5">
        <v>171</v>
      </c>
      <c r="K9" s="5">
        <v>5469</v>
      </c>
      <c r="L9" s="5">
        <v>0</v>
      </c>
      <c r="M9" s="5">
        <v>0</v>
      </c>
      <c r="N9" s="5">
        <v>2025</v>
      </c>
      <c r="O9" s="5">
        <v>0</v>
      </c>
      <c r="P9" s="5">
        <v>8639</v>
      </c>
    </row>
    <row r="10" spans="1:16">
      <c r="A10" s="5">
        <v>1397</v>
      </c>
      <c r="B10" s="5">
        <v>4</v>
      </c>
      <c r="C10" s="5" t="s">
        <v>180</v>
      </c>
      <c r="D10" s="5" t="s">
        <v>179</v>
      </c>
      <c r="E10" s="5">
        <v>16724</v>
      </c>
      <c r="F10" s="5">
        <v>0</v>
      </c>
      <c r="G10" s="5">
        <v>420</v>
      </c>
      <c r="H10" s="5">
        <v>0</v>
      </c>
      <c r="I10" s="5">
        <v>0</v>
      </c>
      <c r="J10" s="5">
        <v>171</v>
      </c>
      <c r="K10" s="5">
        <v>5469</v>
      </c>
      <c r="L10" s="5">
        <v>0</v>
      </c>
      <c r="M10" s="5">
        <v>0</v>
      </c>
      <c r="N10" s="5">
        <v>2025</v>
      </c>
      <c r="O10" s="5">
        <v>0</v>
      </c>
      <c r="P10" s="5">
        <v>8639</v>
      </c>
    </row>
    <row r="11" spans="1:16">
      <c r="A11" s="5">
        <v>1397</v>
      </c>
      <c r="B11" s="5">
        <v>3</v>
      </c>
      <c r="C11" s="5" t="s">
        <v>181</v>
      </c>
      <c r="D11" s="5" t="s">
        <v>182</v>
      </c>
      <c r="E11" s="5">
        <v>315943</v>
      </c>
      <c r="F11" s="5">
        <v>0</v>
      </c>
      <c r="G11" s="5">
        <v>142480</v>
      </c>
      <c r="H11" s="5">
        <v>2951</v>
      </c>
      <c r="I11" s="5">
        <v>0</v>
      </c>
      <c r="J11" s="5">
        <v>0</v>
      </c>
      <c r="K11" s="5">
        <v>1910</v>
      </c>
      <c r="L11" s="5">
        <v>0</v>
      </c>
      <c r="M11" s="5">
        <v>0</v>
      </c>
      <c r="N11" s="5">
        <v>0</v>
      </c>
      <c r="O11" s="5">
        <v>0</v>
      </c>
      <c r="P11" s="5">
        <v>168602</v>
      </c>
    </row>
    <row r="12" spans="1:16">
      <c r="A12" s="5">
        <v>1397</v>
      </c>
      <c r="B12" s="5">
        <v>4</v>
      </c>
      <c r="C12" s="5" t="s">
        <v>183</v>
      </c>
      <c r="D12" s="5" t="s">
        <v>182</v>
      </c>
      <c r="E12" s="5">
        <v>315943</v>
      </c>
      <c r="F12" s="5">
        <v>0</v>
      </c>
      <c r="G12" s="5">
        <v>142480</v>
      </c>
      <c r="H12" s="5">
        <v>2951</v>
      </c>
      <c r="I12" s="5">
        <v>0</v>
      </c>
      <c r="J12" s="5">
        <v>0</v>
      </c>
      <c r="K12" s="5">
        <v>1910</v>
      </c>
      <c r="L12" s="5">
        <v>0</v>
      </c>
      <c r="M12" s="5">
        <v>0</v>
      </c>
      <c r="N12" s="5">
        <v>0</v>
      </c>
      <c r="O12" s="5">
        <v>0</v>
      </c>
      <c r="P12" s="5">
        <v>168602</v>
      </c>
    </row>
    <row r="13" spans="1:16">
      <c r="A13" s="5">
        <v>1397</v>
      </c>
      <c r="B13" s="5">
        <v>3</v>
      </c>
      <c r="C13" s="5" t="s">
        <v>184</v>
      </c>
      <c r="D13" s="5" t="s">
        <v>185</v>
      </c>
      <c r="E13" s="5">
        <v>48130</v>
      </c>
      <c r="F13" s="5">
        <v>0</v>
      </c>
      <c r="G13" s="5">
        <v>19605</v>
      </c>
      <c r="H13" s="5">
        <v>0</v>
      </c>
      <c r="I13" s="5">
        <v>0</v>
      </c>
      <c r="J13" s="5">
        <v>0</v>
      </c>
      <c r="K13" s="5">
        <v>463</v>
      </c>
      <c r="L13" s="5">
        <v>0</v>
      </c>
      <c r="M13" s="5">
        <v>2276</v>
      </c>
      <c r="N13" s="5">
        <v>428</v>
      </c>
      <c r="O13" s="5">
        <v>0</v>
      </c>
      <c r="P13" s="5">
        <v>25358</v>
      </c>
    </row>
    <row r="14" spans="1:16">
      <c r="A14" s="5">
        <v>1397</v>
      </c>
      <c r="B14" s="5">
        <v>4</v>
      </c>
      <c r="C14" s="5" t="s">
        <v>186</v>
      </c>
      <c r="D14" s="5" t="s">
        <v>185</v>
      </c>
      <c r="E14" s="5">
        <v>48130</v>
      </c>
      <c r="F14" s="5">
        <v>0</v>
      </c>
      <c r="G14" s="5">
        <v>19605</v>
      </c>
      <c r="H14" s="5">
        <v>0</v>
      </c>
      <c r="I14" s="5">
        <v>0</v>
      </c>
      <c r="J14" s="5">
        <v>0</v>
      </c>
      <c r="K14" s="5">
        <v>463</v>
      </c>
      <c r="L14" s="5">
        <v>0</v>
      </c>
      <c r="M14" s="5">
        <v>2276</v>
      </c>
      <c r="N14" s="5">
        <v>428</v>
      </c>
      <c r="O14" s="5">
        <v>0</v>
      </c>
      <c r="P14" s="5">
        <v>25358</v>
      </c>
    </row>
    <row r="15" spans="1:16">
      <c r="A15" s="5">
        <v>1397</v>
      </c>
      <c r="B15" s="5">
        <v>3</v>
      </c>
      <c r="C15" s="5" t="s">
        <v>187</v>
      </c>
      <c r="D15" s="5" t="s">
        <v>188</v>
      </c>
      <c r="E15" s="5">
        <v>3027666</v>
      </c>
      <c r="F15" s="5">
        <v>0</v>
      </c>
      <c r="G15" s="5">
        <v>2464</v>
      </c>
      <c r="H15" s="5">
        <v>3167</v>
      </c>
      <c r="I15" s="5">
        <v>0</v>
      </c>
      <c r="J15" s="5">
        <v>4649</v>
      </c>
      <c r="K15" s="5">
        <v>0</v>
      </c>
      <c r="L15" s="5">
        <v>0</v>
      </c>
      <c r="M15" s="5">
        <v>0</v>
      </c>
      <c r="N15" s="5">
        <v>81</v>
      </c>
      <c r="O15" s="5">
        <v>0</v>
      </c>
      <c r="P15" s="5">
        <v>3017305</v>
      </c>
    </row>
    <row r="16" spans="1:16">
      <c r="A16" s="5">
        <v>1397</v>
      </c>
      <c r="B16" s="5">
        <v>4</v>
      </c>
      <c r="C16" s="5" t="s">
        <v>189</v>
      </c>
      <c r="D16" s="5" t="s">
        <v>190</v>
      </c>
      <c r="E16" s="5">
        <v>3018034</v>
      </c>
      <c r="F16" s="5">
        <v>0</v>
      </c>
      <c r="G16" s="5">
        <v>1264</v>
      </c>
      <c r="H16" s="5">
        <v>3167</v>
      </c>
      <c r="I16" s="5">
        <v>0</v>
      </c>
      <c r="J16" s="5">
        <v>4649</v>
      </c>
      <c r="K16" s="5">
        <v>0</v>
      </c>
      <c r="L16" s="5">
        <v>0</v>
      </c>
      <c r="M16" s="5">
        <v>0</v>
      </c>
      <c r="N16" s="5">
        <v>81</v>
      </c>
      <c r="O16" s="5">
        <v>0</v>
      </c>
      <c r="P16" s="5">
        <v>3008873</v>
      </c>
    </row>
    <row r="17" spans="1:16">
      <c r="A17" s="5">
        <v>1397</v>
      </c>
      <c r="B17" s="5">
        <v>4</v>
      </c>
      <c r="C17" s="5" t="s">
        <v>191</v>
      </c>
      <c r="D17" s="5" t="s">
        <v>192</v>
      </c>
      <c r="E17" s="5">
        <v>9632</v>
      </c>
      <c r="F17" s="5">
        <v>0</v>
      </c>
      <c r="G17" s="5">
        <v>1200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8432</v>
      </c>
    </row>
    <row r="18" spans="1:16">
      <c r="A18" s="5">
        <v>1397</v>
      </c>
      <c r="B18" s="5">
        <v>3</v>
      </c>
      <c r="C18" s="5" t="s">
        <v>193</v>
      </c>
      <c r="D18" s="5" t="s">
        <v>194</v>
      </c>
      <c r="E18" s="5">
        <v>360634</v>
      </c>
      <c r="F18" s="5">
        <v>4244</v>
      </c>
      <c r="G18" s="5">
        <v>74926</v>
      </c>
      <c r="H18" s="5">
        <v>2952</v>
      </c>
      <c r="I18" s="5">
        <v>0</v>
      </c>
      <c r="J18" s="5">
        <v>6256</v>
      </c>
      <c r="K18" s="5">
        <v>25026</v>
      </c>
      <c r="L18" s="5">
        <v>0</v>
      </c>
      <c r="M18" s="5">
        <v>627</v>
      </c>
      <c r="N18" s="5">
        <v>2918</v>
      </c>
      <c r="O18" s="5">
        <v>0</v>
      </c>
      <c r="P18" s="5">
        <v>243684</v>
      </c>
    </row>
    <row r="19" spans="1:16">
      <c r="A19" s="5">
        <v>1397</v>
      </c>
      <c r="B19" s="5">
        <v>4</v>
      </c>
      <c r="C19" s="5" t="s">
        <v>195</v>
      </c>
      <c r="D19" s="5" t="s">
        <v>194</v>
      </c>
      <c r="E19" s="5">
        <v>72899</v>
      </c>
      <c r="F19" s="5">
        <v>0</v>
      </c>
      <c r="G19" s="5">
        <v>43289</v>
      </c>
      <c r="H19" s="5">
        <v>2596</v>
      </c>
      <c r="I19" s="5">
        <v>0</v>
      </c>
      <c r="J19" s="5">
        <v>0</v>
      </c>
      <c r="K19" s="5">
        <v>2993</v>
      </c>
      <c r="L19" s="5">
        <v>0</v>
      </c>
      <c r="M19" s="5">
        <v>0</v>
      </c>
      <c r="N19" s="5">
        <v>0</v>
      </c>
      <c r="O19" s="5">
        <v>0</v>
      </c>
      <c r="P19" s="5">
        <v>24021</v>
      </c>
    </row>
    <row r="20" spans="1:16">
      <c r="A20" s="5">
        <v>1397</v>
      </c>
      <c r="B20" s="5">
        <v>4</v>
      </c>
      <c r="C20" s="5" t="s">
        <v>196</v>
      </c>
      <c r="D20" s="5" t="s">
        <v>197</v>
      </c>
      <c r="E20" s="5">
        <v>174624</v>
      </c>
      <c r="F20" s="5">
        <v>3844</v>
      </c>
      <c r="G20" s="5">
        <v>12914</v>
      </c>
      <c r="H20" s="5">
        <v>356</v>
      </c>
      <c r="I20" s="5">
        <v>0</v>
      </c>
      <c r="J20" s="5">
        <v>6256</v>
      </c>
      <c r="K20" s="5">
        <v>5753</v>
      </c>
      <c r="L20" s="5">
        <v>0</v>
      </c>
      <c r="M20" s="5">
        <v>0</v>
      </c>
      <c r="N20" s="5">
        <v>2854</v>
      </c>
      <c r="O20" s="5">
        <v>0</v>
      </c>
      <c r="P20" s="5">
        <v>142646</v>
      </c>
    </row>
    <row r="21" spans="1:16">
      <c r="A21" s="5">
        <v>1397</v>
      </c>
      <c r="B21" s="5">
        <v>4</v>
      </c>
      <c r="C21" s="5" t="s">
        <v>198</v>
      </c>
      <c r="D21" s="5" t="s">
        <v>199</v>
      </c>
      <c r="E21" s="5">
        <v>12702</v>
      </c>
      <c r="F21" s="5">
        <v>0</v>
      </c>
      <c r="G21" s="5">
        <v>433</v>
      </c>
      <c r="H21" s="5">
        <v>0</v>
      </c>
      <c r="I21" s="5">
        <v>0</v>
      </c>
      <c r="J21" s="5">
        <v>0</v>
      </c>
      <c r="K21" s="5">
        <v>10384</v>
      </c>
      <c r="L21" s="5">
        <v>0</v>
      </c>
      <c r="M21" s="5">
        <v>0</v>
      </c>
      <c r="N21" s="5">
        <v>0</v>
      </c>
      <c r="O21" s="5">
        <v>0</v>
      </c>
      <c r="P21" s="5">
        <v>1886</v>
      </c>
    </row>
    <row r="22" spans="1:16">
      <c r="A22" s="5">
        <v>1397</v>
      </c>
      <c r="B22" s="5">
        <v>4</v>
      </c>
      <c r="C22" s="5" t="s">
        <v>200</v>
      </c>
      <c r="D22" s="5" t="s">
        <v>201</v>
      </c>
      <c r="E22" s="5">
        <v>93527</v>
      </c>
      <c r="F22" s="5">
        <v>0</v>
      </c>
      <c r="G22" s="5">
        <v>17337</v>
      </c>
      <c r="H22" s="5">
        <v>0</v>
      </c>
      <c r="I22" s="5">
        <v>0</v>
      </c>
      <c r="J22" s="5">
        <v>0</v>
      </c>
      <c r="K22" s="5">
        <v>5387</v>
      </c>
      <c r="L22" s="5">
        <v>0</v>
      </c>
      <c r="M22" s="5">
        <v>0</v>
      </c>
      <c r="N22" s="5">
        <v>0</v>
      </c>
      <c r="O22" s="5">
        <v>0</v>
      </c>
      <c r="P22" s="5">
        <v>70803</v>
      </c>
    </row>
    <row r="23" spans="1:16">
      <c r="A23" s="5">
        <v>1397</v>
      </c>
      <c r="B23" s="5">
        <v>4</v>
      </c>
      <c r="C23" s="5" t="s">
        <v>202</v>
      </c>
      <c r="D23" s="5" t="s">
        <v>203</v>
      </c>
      <c r="E23" s="5">
        <v>202</v>
      </c>
      <c r="F23" s="5">
        <v>0</v>
      </c>
      <c r="G23" s="5">
        <v>180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</row>
    <row r="24" spans="1:16">
      <c r="A24" s="5">
        <v>1397</v>
      </c>
      <c r="B24" s="5">
        <v>4</v>
      </c>
      <c r="C24" s="5" t="s">
        <v>204</v>
      </c>
      <c r="D24" s="5" t="s">
        <v>205</v>
      </c>
      <c r="E24" s="5">
        <v>6680</v>
      </c>
      <c r="F24" s="5">
        <v>399</v>
      </c>
      <c r="G24" s="5">
        <v>774</v>
      </c>
      <c r="H24" s="5">
        <v>0</v>
      </c>
      <c r="I24" s="5">
        <v>0</v>
      </c>
      <c r="J24" s="5">
        <v>0</v>
      </c>
      <c r="K24" s="5">
        <v>509</v>
      </c>
      <c r="L24" s="5">
        <v>0</v>
      </c>
      <c r="M24" s="5">
        <v>627</v>
      </c>
      <c r="N24" s="5">
        <v>64</v>
      </c>
      <c r="O24" s="5">
        <v>0</v>
      </c>
      <c r="P24" s="5">
        <v>4306</v>
      </c>
    </row>
    <row r="25" spans="1:16">
      <c r="A25" s="5">
        <v>1397</v>
      </c>
      <c r="B25" s="5">
        <v>3</v>
      </c>
      <c r="C25" s="5" t="s">
        <v>206</v>
      </c>
      <c r="D25" s="5" t="s">
        <v>207</v>
      </c>
      <c r="E25" s="5">
        <v>3631</v>
      </c>
      <c r="F25" s="5">
        <v>0</v>
      </c>
      <c r="G25" s="5">
        <v>3547</v>
      </c>
      <c r="H25" s="5">
        <v>0</v>
      </c>
      <c r="I25" s="5">
        <v>0</v>
      </c>
      <c r="J25" s="5">
        <v>0</v>
      </c>
      <c r="K25" s="5">
        <v>84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>
      <c r="A26" s="5">
        <v>1397</v>
      </c>
      <c r="B26" s="5">
        <v>4</v>
      </c>
      <c r="C26" s="5" t="s">
        <v>208</v>
      </c>
      <c r="D26" s="5" t="s">
        <v>207</v>
      </c>
      <c r="E26" s="5">
        <v>3631</v>
      </c>
      <c r="F26" s="5">
        <v>0</v>
      </c>
      <c r="G26" s="5">
        <v>3547</v>
      </c>
      <c r="H26" s="5">
        <v>0</v>
      </c>
      <c r="I26" s="5">
        <v>0</v>
      </c>
      <c r="J26" s="5">
        <v>0</v>
      </c>
      <c r="K26" s="5">
        <v>84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r="27" spans="1:16">
      <c r="A27" s="5">
        <v>1397</v>
      </c>
      <c r="B27" s="5">
        <v>2</v>
      </c>
      <c r="C27" s="5" t="s">
        <v>209</v>
      </c>
      <c r="D27" s="5" t="s">
        <v>210</v>
      </c>
      <c r="E27" s="5">
        <v>62743</v>
      </c>
      <c r="F27" s="5">
        <v>166</v>
      </c>
      <c r="G27" s="5">
        <v>32479</v>
      </c>
      <c r="H27" s="5">
        <v>0</v>
      </c>
      <c r="I27" s="5">
        <v>0</v>
      </c>
      <c r="J27" s="5">
        <v>0</v>
      </c>
      <c r="K27" s="5">
        <v>709</v>
      </c>
      <c r="L27" s="5">
        <v>0</v>
      </c>
      <c r="M27" s="5">
        <v>0</v>
      </c>
      <c r="N27" s="5">
        <v>0</v>
      </c>
      <c r="O27" s="5">
        <v>0</v>
      </c>
      <c r="P27" s="5">
        <v>29389</v>
      </c>
    </row>
    <row r="28" spans="1:16">
      <c r="A28" s="5">
        <v>1397</v>
      </c>
      <c r="B28" s="5">
        <v>3</v>
      </c>
      <c r="C28" s="5" t="s">
        <v>211</v>
      </c>
      <c r="D28" s="5" t="s">
        <v>210</v>
      </c>
      <c r="E28" s="5">
        <v>62743</v>
      </c>
      <c r="F28" s="5">
        <v>166</v>
      </c>
      <c r="G28" s="5">
        <v>32479</v>
      </c>
      <c r="H28" s="5">
        <v>0</v>
      </c>
      <c r="I28" s="5">
        <v>0</v>
      </c>
      <c r="J28" s="5">
        <v>0</v>
      </c>
      <c r="K28" s="5">
        <v>709</v>
      </c>
      <c r="L28" s="5">
        <v>0</v>
      </c>
      <c r="M28" s="5">
        <v>0</v>
      </c>
      <c r="N28" s="5">
        <v>0</v>
      </c>
      <c r="O28" s="5">
        <v>0</v>
      </c>
      <c r="P28" s="5">
        <v>29389</v>
      </c>
    </row>
    <row r="29" spans="1:16">
      <c r="A29" s="5">
        <v>1397</v>
      </c>
      <c r="B29" s="5">
        <v>4</v>
      </c>
      <c r="C29" s="5" t="s">
        <v>212</v>
      </c>
      <c r="D29" s="5" t="s">
        <v>213</v>
      </c>
      <c r="E29" s="5">
        <v>166</v>
      </c>
      <c r="F29" s="5">
        <v>166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1397</v>
      </c>
      <c r="B31" s="5">
        <v>4</v>
      </c>
      <c r="C31" s="5" t="s">
        <v>216</v>
      </c>
      <c r="D31" s="5" t="s">
        <v>217</v>
      </c>
      <c r="E31" s="5">
        <v>24662</v>
      </c>
      <c r="F31" s="5">
        <v>0</v>
      </c>
      <c r="G31" s="5">
        <v>22305</v>
      </c>
      <c r="H31" s="5">
        <v>0</v>
      </c>
      <c r="I31" s="5">
        <v>0</v>
      </c>
      <c r="J31" s="5">
        <v>0</v>
      </c>
      <c r="K31" s="5">
        <v>407</v>
      </c>
      <c r="L31" s="5">
        <v>0</v>
      </c>
      <c r="M31" s="5">
        <v>0</v>
      </c>
      <c r="N31" s="5">
        <v>0</v>
      </c>
      <c r="O31" s="5">
        <v>0</v>
      </c>
      <c r="P31" s="5">
        <v>1950</v>
      </c>
    </row>
    <row r="32" spans="1:16">
      <c r="A32" s="5">
        <v>1397</v>
      </c>
      <c r="B32" s="5">
        <v>4</v>
      </c>
      <c r="C32" s="5" t="s">
        <v>218</v>
      </c>
      <c r="D32" s="5" t="s">
        <v>219</v>
      </c>
      <c r="E32" s="5">
        <v>37915</v>
      </c>
      <c r="F32" s="5">
        <v>0</v>
      </c>
      <c r="G32" s="5">
        <v>10174</v>
      </c>
      <c r="H32" s="5">
        <v>0</v>
      </c>
      <c r="I32" s="5">
        <v>0</v>
      </c>
      <c r="J32" s="5">
        <v>0</v>
      </c>
      <c r="K32" s="5">
        <v>302</v>
      </c>
      <c r="L32" s="5">
        <v>0</v>
      </c>
      <c r="M32" s="5">
        <v>0</v>
      </c>
      <c r="N32" s="5">
        <v>0</v>
      </c>
      <c r="O32" s="5">
        <v>0</v>
      </c>
      <c r="P32" s="5">
        <v>27439</v>
      </c>
    </row>
    <row r="33" spans="1:16">
      <c r="A33" s="5">
        <v>1397</v>
      </c>
      <c r="B33" s="5">
        <v>2</v>
      </c>
      <c r="C33" s="5" t="s">
        <v>220</v>
      </c>
      <c r="D33" s="5" t="s">
        <v>221</v>
      </c>
      <c r="E33" s="5">
        <v>776696</v>
      </c>
      <c r="F33" s="5">
        <v>0</v>
      </c>
      <c r="G33" s="5">
        <v>0</v>
      </c>
      <c r="H33" s="5">
        <v>194482</v>
      </c>
      <c r="I33" s="5">
        <v>0</v>
      </c>
      <c r="J33" s="5">
        <v>408065</v>
      </c>
      <c r="K33" s="5">
        <v>0</v>
      </c>
      <c r="L33" s="5">
        <v>0</v>
      </c>
      <c r="M33" s="5">
        <v>0</v>
      </c>
      <c r="N33" s="5">
        <v>0</v>
      </c>
      <c r="O33" s="5">
        <v>3140</v>
      </c>
      <c r="P33" s="5">
        <v>171009</v>
      </c>
    </row>
    <row r="34" spans="1:16">
      <c r="A34" s="5">
        <v>1397</v>
      </c>
      <c r="B34" s="5">
        <v>3</v>
      </c>
      <c r="C34" s="5" t="s">
        <v>222</v>
      </c>
      <c r="D34" s="5" t="s">
        <v>223</v>
      </c>
      <c r="E34" s="5">
        <v>776696</v>
      </c>
      <c r="F34" s="5">
        <v>0</v>
      </c>
      <c r="G34" s="5">
        <v>0</v>
      </c>
      <c r="H34" s="5">
        <v>194482</v>
      </c>
      <c r="I34" s="5">
        <v>0</v>
      </c>
      <c r="J34" s="5">
        <v>408065</v>
      </c>
      <c r="K34" s="5">
        <v>0</v>
      </c>
      <c r="L34" s="5">
        <v>0</v>
      </c>
      <c r="M34" s="5">
        <v>0</v>
      </c>
      <c r="N34" s="5">
        <v>0</v>
      </c>
      <c r="O34" s="5">
        <v>3140</v>
      </c>
      <c r="P34" s="5">
        <v>171009</v>
      </c>
    </row>
    <row r="35" spans="1:16">
      <c r="A35" s="5">
        <v>1397</v>
      </c>
      <c r="B35" s="5">
        <v>4</v>
      </c>
      <c r="C35" s="5" t="s">
        <v>224</v>
      </c>
      <c r="D35" s="5" t="s">
        <v>225</v>
      </c>
      <c r="E35" s="5">
        <v>776696</v>
      </c>
      <c r="F35" s="5">
        <v>0</v>
      </c>
      <c r="G35" s="5">
        <v>0</v>
      </c>
      <c r="H35" s="5">
        <v>194482</v>
      </c>
      <c r="I35" s="5">
        <v>0</v>
      </c>
      <c r="J35" s="5">
        <v>408065</v>
      </c>
      <c r="K35" s="5">
        <v>0</v>
      </c>
      <c r="L35" s="5">
        <v>0</v>
      </c>
      <c r="M35" s="5">
        <v>0</v>
      </c>
      <c r="N35" s="5">
        <v>0</v>
      </c>
      <c r="O35" s="5">
        <v>3140</v>
      </c>
      <c r="P35" s="5">
        <v>171009</v>
      </c>
    </row>
    <row r="36" spans="1:16">
      <c r="A36" s="5">
        <v>1397</v>
      </c>
      <c r="B36" s="5">
        <v>2</v>
      </c>
      <c r="C36" s="5" t="s">
        <v>226</v>
      </c>
      <c r="D36" s="5" t="s">
        <v>227</v>
      </c>
      <c r="E36" s="5">
        <v>382680</v>
      </c>
      <c r="F36" s="5">
        <v>228221</v>
      </c>
      <c r="G36" s="5">
        <v>82027</v>
      </c>
      <c r="H36" s="5">
        <v>378</v>
      </c>
      <c r="I36" s="5">
        <v>0</v>
      </c>
      <c r="J36" s="5">
        <v>0</v>
      </c>
      <c r="K36" s="5">
        <v>1684</v>
      </c>
      <c r="L36" s="5">
        <v>479</v>
      </c>
      <c r="M36" s="5">
        <v>0</v>
      </c>
      <c r="N36" s="5">
        <v>0</v>
      </c>
      <c r="O36" s="5">
        <v>0</v>
      </c>
      <c r="P36" s="5">
        <v>69891</v>
      </c>
    </row>
    <row r="37" spans="1:16">
      <c r="A37" s="5">
        <v>1397</v>
      </c>
      <c r="B37" s="5">
        <v>3</v>
      </c>
      <c r="C37" s="5" t="s">
        <v>228</v>
      </c>
      <c r="D37" s="5" t="s">
        <v>229</v>
      </c>
      <c r="E37" s="5">
        <v>378094</v>
      </c>
      <c r="F37" s="5">
        <v>228221</v>
      </c>
      <c r="G37" s="5">
        <v>81010</v>
      </c>
      <c r="H37" s="5">
        <v>378</v>
      </c>
      <c r="I37" s="5">
        <v>0</v>
      </c>
      <c r="J37" s="5">
        <v>0</v>
      </c>
      <c r="K37" s="5">
        <v>1684</v>
      </c>
      <c r="L37" s="5">
        <v>479</v>
      </c>
      <c r="M37" s="5">
        <v>0</v>
      </c>
      <c r="N37" s="5">
        <v>0</v>
      </c>
      <c r="O37" s="5">
        <v>0</v>
      </c>
      <c r="P37" s="5">
        <v>66322</v>
      </c>
    </row>
    <row r="38" spans="1:16">
      <c r="A38" s="5">
        <v>1397</v>
      </c>
      <c r="B38" s="5">
        <v>4</v>
      </c>
      <c r="C38" s="5" t="s">
        <v>230</v>
      </c>
      <c r="D38" s="5" t="s">
        <v>231</v>
      </c>
      <c r="E38" s="5">
        <v>305134</v>
      </c>
      <c r="F38" s="5">
        <v>227971</v>
      </c>
      <c r="G38" s="5">
        <v>73891</v>
      </c>
      <c r="H38" s="5">
        <v>378</v>
      </c>
      <c r="I38" s="5">
        <v>0</v>
      </c>
      <c r="J38" s="5">
        <v>0</v>
      </c>
      <c r="K38" s="5">
        <v>894</v>
      </c>
      <c r="L38" s="5">
        <v>479</v>
      </c>
      <c r="M38" s="5">
        <v>0</v>
      </c>
      <c r="N38" s="5">
        <v>0</v>
      </c>
      <c r="O38" s="5">
        <v>0</v>
      </c>
      <c r="P38" s="5">
        <v>1522</v>
      </c>
    </row>
    <row r="39" spans="1:16">
      <c r="A39" s="5">
        <v>1397</v>
      </c>
      <c r="B39" s="5">
        <v>4</v>
      </c>
      <c r="C39" s="5" t="s">
        <v>232</v>
      </c>
      <c r="D39" s="5" t="s">
        <v>233</v>
      </c>
      <c r="E39" s="5">
        <v>71598</v>
      </c>
      <c r="F39" s="5">
        <v>0</v>
      </c>
      <c r="G39" s="5">
        <v>7119</v>
      </c>
      <c r="H39" s="5">
        <v>0</v>
      </c>
      <c r="I39" s="5">
        <v>0</v>
      </c>
      <c r="J39" s="5">
        <v>0</v>
      </c>
      <c r="K39" s="5">
        <v>300</v>
      </c>
      <c r="L39" s="5">
        <v>0</v>
      </c>
      <c r="M39" s="5">
        <v>0</v>
      </c>
      <c r="N39" s="5">
        <v>0</v>
      </c>
      <c r="O39" s="5">
        <v>0</v>
      </c>
      <c r="P39" s="5">
        <v>64179</v>
      </c>
    </row>
    <row r="40" spans="1:16">
      <c r="A40" s="5">
        <v>1397</v>
      </c>
      <c r="B40" s="5">
        <v>4</v>
      </c>
      <c r="C40" s="5" t="s">
        <v>234</v>
      </c>
      <c r="D40" s="5" t="s">
        <v>235</v>
      </c>
      <c r="E40" s="5">
        <v>1361</v>
      </c>
      <c r="F40" s="5">
        <v>250</v>
      </c>
      <c r="G40" s="5">
        <v>0</v>
      </c>
      <c r="H40" s="5">
        <v>0</v>
      </c>
      <c r="I40" s="5">
        <v>0</v>
      </c>
      <c r="J40" s="5">
        <v>0</v>
      </c>
      <c r="K40" s="5">
        <v>490</v>
      </c>
      <c r="L40" s="5">
        <v>0</v>
      </c>
      <c r="M40" s="5">
        <v>0</v>
      </c>
      <c r="N40" s="5">
        <v>0</v>
      </c>
      <c r="O40" s="5">
        <v>0</v>
      </c>
      <c r="P40" s="5">
        <v>621</v>
      </c>
    </row>
    <row r="41" spans="1:16">
      <c r="A41" s="5">
        <v>1397</v>
      </c>
      <c r="B41" s="5">
        <v>3</v>
      </c>
      <c r="C41" s="5" t="s">
        <v>236</v>
      </c>
      <c r="D41" s="5" t="s">
        <v>237</v>
      </c>
      <c r="E41" s="5">
        <v>4586</v>
      </c>
      <c r="F41" s="5">
        <v>0</v>
      </c>
      <c r="G41" s="5">
        <v>1017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3569</v>
      </c>
    </row>
    <row r="42" spans="1:16">
      <c r="A42" s="5">
        <v>1397</v>
      </c>
      <c r="B42" s="5">
        <v>4</v>
      </c>
      <c r="C42" s="5" t="s">
        <v>238</v>
      </c>
      <c r="D42" s="5" t="s">
        <v>239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5">
        <v>1397</v>
      </c>
      <c r="B43" s="5">
        <v>4</v>
      </c>
      <c r="C43" s="5" t="s">
        <v>240</v>
      </c>
      <c r="D43" s="5" t="s">
        <v>241</v>
      </c>
      <c r="E43" s="5">
        <v>3937</v>
      </c>
      <c r="F43" s="5">
        <v>0</v>
      </c>
      <c r="G43" s="5">
        <v>368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3569</v>
      </c>
    </row>
    <row r="44" spans="1:16">
      <c r="A44" s="5">
        <v>1397</v>
      </c>
      <c r="B44" s="5">
        <v>4</v>
      </c>
      <c r="C44" s="5" t="s">
        <v>242</v>
      </c>
      <c r="D44" s="5" t="s">
        <v>243</v>
      </c>
      <c r="E44" s="5">
        <v>649</v>
      </c>
      <c r="F44" s="5">
        <v>0</v>
      </c>
      <c r="G44" s="5">
        <v>649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1397</v>
      </c>
      <c r="B45" s="5">
        <v>4</v>
      </c>
      <c r="C45" s="5" t="s">
        <v>244</v>
      </c>
      <c r="D45" s="5" t="s">
        <v>245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>
      <c r="A46" s="5">
        <v>1397</v>
      </c>
      <c r="B46" s="5">
        <v>4</v>
      </c>
      <c r="C46" s="5" t="s">
        <v>246</v>
      </c>
      <c r="D46" s="5" t="s">
        <v>247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</row>
    <row r="47" spans="1:16">
      <c r="A47" s="5">
        <v>1397</v>
      </c>
      <c r="B47" s="5">
        <v>2</v>
      </c>
      <c r="C47" s="5" t="s">
        <v>248</v>
      </c>
      <c r="D47" s="5" t="s">
        <v>249</v>
      </c>
      <c r="E47" s="5">
        <v>280</v>
      </c>
      <c r="F47" s="5">
        <v>0</v>
      </c>
      <c r="G47" s="5">
        <v>280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>
      <c r="A48" s="5">
        <v>1397</v>
      </c>
      <c r="B48" s="5">
        <v>3</v>
      </c>
      <c r="C48" s="5" t="s">
        <v>250</v>
      </c>
      <c r="D48" s="5" t="s">
        <v>251</v>
      </c>
      <c r="E48" s="5">
        <v>280</v>
      </c>
      <c r="F48" s="5">
        <v>0</v>
      </c>
      <c r="G48" s="5">
        <v>280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r="49" spans="1:16">
      <c r="A49" s="5">
        <v>1397</v>
      </c>
      <c r="B49" s="5">
        <v>4</v>
      </c>
      <c r="C49" s="5" t="s">
        <v>252</v>
      </c>
      <c r="D49" s="5" t="s">
        <v>251</v>
      </c>
      <c r="E49" s="5">
        <v>280</v>
      </c>
      <c r="F49" s="5">
        <v>0</v>
      </c>
      <c r="G49" s="5">
        <v>280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3</v>
      </c>
      <c r="C52" s="5" t="s">
        <v>257</v>
      </c>
      <c r="D52" s="5" t="s">
        <v>258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4</v>
      </c>
      <c r="C53" s="5" t="s">
        <v>259</v>
      </c>
      <c r="D53" s="5" t="s">
        <v>258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1397</v>
      </c>
      <c r="B54" s="5">
        <v>2</v>
      </c>
      <c r="C54" s="5" t="s">
        <v>260</v>
      </c>
      <c r="D54" s="5" t="s">
        <v>261</v>
      </c>
      <c r="E54" s="5">
        <v>28558</v>
      </c>
      <c r="F54" s="5">
        <v>0</v>
      </c>
      <c r="G54" s="5">
        <v>584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27973</v>
      </c>
    </row>
    <row r="55" spans="1:16">
      <c r="A55" s="5">
        <v>1397</v>
      </c>
      <c r="B55" s="5">
        <v>3</v>
      </c>
      <c r="C55" s="5" t="s">
        <v>262</v>
      </c>
      <c r="D55" s="5" t="s">
        <v>263</v>
      </c>
      <c r="E55" s="5">
        <v>2511</v>
      </c>
      <c r="F55" s="5">
        <v>0</v>
      </c>
      <c r="G55" s="5">
        <v>566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1944</v>
      </c>
    </row>
    <row r="56" spans="1:16">
      <c r="A56" s="5">
        <v>1397</v>
      </c>
      <c r="B56" s="5">
        <v>4</v>
      </c>
      <c r="C56" s="5" t="s">
        <v>264</v>
      </c>
      <c r="D56" s="5" t="s">
        <v>265</v>
      </c>
      <c r="E56" s="5">
        <v>2511</v>
      </c>
      <c r="F56" s="5">
        <v>0</v>
      </c>
      <c r="G56" s="5">
        <v>566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1944</v>
      </c>
    </row>
    <row r="57" spans="1:16">
      <c r="A57" s="5">
        <v>1397</v>
      </c>
      <c r="B57" s="5">
        <v>4</v>
      </c>
      <c r="C57" s="5" t="s">
        <v>266</v>
      </c>
      <c r="D57" s="5" t="s">
        <v>267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5">
        <v>1397</v>
      </c>
      <c r="B58" s="5">
        <v>3</v>
      </c>
      <c r="C58" s="5" t="s">
        <v>268</v>
      </c>
      <c r="D58" s="5" t="s">
        <v>269</v>
      </c>
      <c r="E58" s="5">
        <v>26047</v>
      </c>
      <c r="F58" s="5">
        <v>0</v>
      </c>
      <c r="G58" s="5">
        <v>18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26029</v>
      </c>
    </row>
    <row r="59" spans="1:16">
      <c r="A59" s="5">
        <v>1397</v>
      </c>
      <c r="B59" s="5">
        <v>4</v>
      </c>
      <c r="C59" s="5" t="s">
        <v>270</v>
      </c>
      <c r="D59" s="5" t="s">
        <v>269</v>
      </c>
      <c r="E59" s="5">
        <v>26047</v>
      </c>
      <c r="F59" s="5">
        <v>0</v>
      </c>
      <c r="G59" s="5">
        <v>18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26029</v>
      </c>
    </row>
    <row r="60" spans="1:16">
      <c r="A60" s="5">
        <v>1397</v>
      </c>
      <c r="B60" s="5">
        <v>2</v>
      </c>
      <c r="C60" s="5" t="s">
        <v>271</v>
      </c>
      <c r="D60" s="5" t="s">
        <v>272</v>
      </c>
      <c r="E60" s="5">
        <v>13485</v>
      </c>
      <c r="F60" s="5">
        <v>45</v>
      </c>
      <c r="G60" s="5">
        <v>3085</v>
      </c>
      <c r="H60" s="5">
        <v>792</v>
      </c>
      <c r="I60" s="5">
        <v>0</v>
      </c>
      <c r="J60" s="5">
        <v>0</v>
      </c>
      <c r="K60" s="5">
        <v>685</v>
      </c>
      <c r="L60" s="5">
        <v>0</v>
      </c>
      <c r="M60" s="5">
        <v>0</v>
      </c>
      <c r="N60" s="5">
        <v>0</v>
      </c>
      <c r="O60" s="5">
        <v>0</v>
      </c>
      <c r="P60" s="5">
        <v>8879</v>
      </c>
    </row>
    <row r="61" spans="1:16">
      <c r="A61" s="5">
        <v>1397</v>
      </c>
      <c r="B61" s="5">
        <v>3</v>
      </c>
      <c r="C61" s="5" t="s">
        <v>273</v>
      </c>
      <c r="D61" s="5" t="s">
        <v>274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>
      <c r="A62" s="5">
        <v>1397</v>
      </c>
      <c r="B62" s="5">
        <v>4</v>
      </c>
      <c r="C62" s="5" t="s">
        <v>275</v>
      </c>
      <c r="D62" s="5" t="s">
        <v>274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>
        <v>1397</v>
      </c>
      <c r="B63" s="5">
        <v>3</v>
      </c>
      <c r="C63" s="5" t="s">
        <v>276</v>
      </c>
      <c r="D63" s="5" t="s">
        <v>277</v>
      </c>
      <c r="E63" s="5">
        <v>13485</v>
      </c>
      <c r="F63" s="5">
        <v>45</v>
      </c>
      <c r="G63" s="5">
        <v>3085</v>
      </c>
      <c r="H63" s="5">
        <v>792</v>
      </c>
      <c r="I63" s="5">
        <v>0</v>
      </c>
      <c r="J63" s="5">
        <v>0</v>
      </c>
      <c r="K63" s="5">
        <v>685</v>
      </c>
      <c r="L63" s="5">
        <v>0</v>
      </c>
      <c r="M63" s="5">
        <v>0</v>
      </c>
      <c r="N63" s="5">
        <v>0</v>
      </c>
      <c r="O63" s="5">
        <v>0</v>
      </c>
      <c r="P63" s="5">
        <v>8879</v>
      </c>
    </row>
    <row r="64" spans="1:16">
      <c r="A64" s="5">
        <v>1397</v>
      </c>
      <c r="B64" s="5">
        <v>4</v>
      </c>
      <c r="C64" s="5" t="s">
        <v>278</v>
      </c>
      <c r="D64" s="5" t="s">
        <v>279</v>
      </c>
      <c r="E64" s="5">
        <v>7085</v>
      </c>
      <c r="F64" s="5">
        <v>45</v>
      </c>
      <c r="G64" s="5">
        <v>3085</v>
      </c>
      <c r="H64" s="5">
        <v>792</v>
      </c>
      <c r="I64" s="5">
        <v>0</v>
      </c>
      <c r="J64" s="5">
        <v>0</v>
      </c>
      <c r="K64" s="5">
        <v>685</v>
      </c>
      <c r="L64" s="5">
        <v>0</v>
      </c>
      <c r="M64" s="5">
        <v>0</v>
      </c>
      <c r="N64" s="5">
        <v>0</v>
      </c>
      <c r="O64" s="5">
        <v>0</v>
      </c>
      <c r="P64" s="5">
        <v>2479</v>
      </c>
    </row>
    <row r="65" spans="1:16">
      <c r="A65" s="5">
        <v>1397</v>
      </c>
      <c r="B65" s="5">
        <v>4</v>
      </c>
      <c r="C65" s="5" t="s">
        <v>280</v>
      </c>
      <c r="D65" s="5" t="s">
        <v>281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>
      <c r="A66" s="5">
        <v>1397</v>
      </c>
      <c r="B66" s="5">
        <v>4</v>
      </c>
      <c r="C66" s="5" t="s">
        <v>282</v>
      </c>
      <c r="D66" s="5" t="s">
        <v>283</v>
      </c>
      <c r="E66" s="5">
        <v>6400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6400</v>
      </c>
    </row>
    <row r="67" spans="1:16">
      <c r="A67" s="5">
        <v>1397</v>
      </c>
      <c r="B67" s="5">
        <v>4</v>
      </c>
      <c r="C67" s="5" t="s">
        <v>284</v>
      </c>
      <c r="D67" s="5" t="s">
        <v>285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1397</v>
      </c>
      <c r="B68" s="5">
        <v>2</v>
      </c>
      <c r="C68" s="5" t="s">
        <v>286</v>
      </c>
      <c r="D68" s="5" t="s">
        <v>287</v>
      </c>
      <c r="E68" s="5">
        <v>283168</v>
      </c>
      <c r="F68" s="5">
        <v>55</v>
      </c>
      <c r="G68" s="5">
        <v>6158</v>
      </c>
      <c r="H68" s="5">
        <v>627</v>
      </c>
      <c r="I68" s="5">
        <v>0</v>
      </c>
      <c r="J68" s="5">
        <v>0</v>
      </c>
      <c r="K68" s="5">
        <v>34</v>
      </c>
      <c r="L68" s="5">
        <v>0</v>
      </c>
      <c r="M68" s="5">
        <v>7277</v>
      </c>
      <c r="N68" s="5">
        <v>52</v>
      </c>
      <c r="O68" s="5">
        <v>0</v>
      </c>
      <c r="P68" s="5">
        <v>268964</v>
      </c>
    </row>
    <row r="69" spans="1:16">
      <c r="A69" s="5">
        <v>1397</v>
      </c>
      <c r="B69" s="5">
        <v>3</v>
      </c>
      <c r="C69" s="5" t="s">
        <v>288</v>
      </c>
      <c r="D69" s="5" t="s">
        <v>287</v>
      </c>
      <c r="E69" s="5">
        <v>283168</v>
      </c>
      <c r="F69" s="5">
        <v>55</v>
      </c>
      <c r="G69" s="5">
        <v>6158</v>
      </c>
      <c r="H69" s="5">
        <v>627</v>
      </c>
      <c r="I69" s="5">
        <v>0</v>
      </c>
      <c r="J69" s="5">
        <v>0</v>
      </c>
      <c r="K69" s="5">
        <v>34</v>
      </c>
      <c r="L69" s="5">
        <v>0</v>
      </c>
      <c r="M69" s="5">
        <v>7277</v>
      </c>
      <c r="N69" s="5">
        <v>52</v>
      </c>
      <c r="O69" s="5">
        <v>0</v>
      </c>
      <c r="P69" s="5">
        <v>268964</v>
      </c>
    </row>
    <row r="70" spans="1:16">
      <c r="A70" s="5">
        <v>1397</v>
      </c>
      <c r="B70" s="5">
        <v>4</v>
      </c>
      <c r="C70" s="5" t="s">
        <v>289</v>
      </c>
      <c r="D70" s="5" t="s">
        <v>290</v>
      </c>
      <c r="E70" s="5">
        <v>256693</v>
      </c>
      <c r="F70" s="5">
        <v>0</v>
      </c>
      <c r="G70" s="5">
        <v>5231</v>
      </c>
      <c r="H70" s="5">
        <v>627</v>
      </c>
      <c r="I70" s="5">
        <v>0</v>
      </c>
      <c r="J70" s="5">
        <v>0</v>
      </c>
      <c r="K70" s="5">
        <v>34</v>
      </c>
      <c r="L70" s="5">
        <v>0</v>
      </c>
      <c r="M70" s="5">
        <v>7277</v>
      </c>
      <c r="N70" s="5">
        <v>52</v>
      </c>
      <c r="O70" s="5">
        <v>0</v>
      </c>
      <c r="P70" s="5">
        <v>243471</v>
      </c>
    </row>
    <row r="71" spans="1:16">
      <c r="A71" s="5">
        <v>1397</v>
      </c>
      <c r="B71" s="5">
        <v>4</v>
      </c>
      <c r="C71" s="5" t="s">
        <v>291</v>
      </c>
      <c r="D71" s="5" t="s">
        <v>292</v>
      </c>
      <c r="E71" s="5">
        <v>25912</v>
      </c>
      <c r="F71" s="5">
        <v>55</v>
      </c>
      <c r="G71" s="5">
        <v>902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24955</v>
      </c>
    </row>
    <row r="72" spans="1:16">
      <c r="A72" s="5">
        <v>1397</v>
      </c>
      <c r="B72" s="5">
        <v>4</v>
      </c>
      <c r="C72" s="5" t="s">
        <v>293</v>
      </c>
      <c r="D72" s="5" t="s">
        <v>294</v>
      </c>
      <c r="E72" s="5">
        <v>563</v>
      </c>
      <c r="F72" s="5">
        <v>0</v>
      </c>
      <c r="G72" s="5">
        <v>25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538</v>
      </c>
    </row>
    <row r="73" spans="1:16">
      <c r="A73" s="5">
        <v>1397</v>
      </c>
      <c r="B73" s="5">
        <v>2</v>
      </c>
      <c r="C73" s="5" t="s">
        <v>295</v>
      </c>
      <c r="D73" s="5" t="s">
        <v>296</v>
      </c>
      <c r="E73" s="5">
        <v>53636</v>
      </c>
      <c r="F73" s="5">
        <v>0</v>
      </c>
      <c r="G73" s="5">
        <v>32884</v>
      </c>
      <c r="H73" s="5">
        <v>0</v>
      </c>
      <c r="I73" s="5">
        <v>0</v>
      </c>
      <c r="J73" s="5">
        <v>0</v>
      </c>
      <c r="K73" s="5">
        <v>449</v>
      </c>
      <c r="L73" s="5">
        <v>0</v>
      </c>
      <c r="M73" s="5">
        <v>0</v>
      </c>
      <c r="N73" s="5">
        <v>0</v>
      </c>
      <c r="O73" s="5">
        <v>0</v>
      </c>
      <c r="P73" s="5">
        <v>20303</v>
      </c>
    </row>
    <row r="74" spans="1:16">
      <c r="A74" s="5">
        <v>1397</v>
      </c>
      <c r="B74" s="5">
        <v>7</v>
      </c>
      <c r="C74" s="5" t="s">
        <v>297</v>
      </c>
      <c r="D74" s="5" t="s">
        <v>298</v>
      </c>
      <c r="E74" s="5">
        <v>53636</v>
      </c>
      <c r="F74" s="5">
        <v>0</v>
      </c>
      <c r="G74" s="5">
        <v>32884</v>
      </c>
      <c r="H74" s="5">
        <v>0</v>
      </c>
      <c r="I74" s="5">
        <v>0</v>
      </c>
      <c r="J74" s="5">
        <v>0</v>
      </c>
      <c r="K74" s="5">
        <v>449</v>
      </c>
      <c r="L74" s="5">
        <v>0</v>
      </c>
      <c r="M74" s="5">
        <v>0</v>
      </c>
      <c r="N74" s="5">
        <v>0</v>
      </c>
      <c r="O74" s="5">
        <v>0</v>
      </c>
      <c r="P74" s="5">
        <v>20303</v>
      </c>
    </row>
    <row r="75" spans="1:16">
      <c r="A75" s="5">
        <v>1397</v>
      </c>
      <c r="B75" s="5">
        <v>4</v>
      </c>
      <c r="C75" s="5" t="s">
        <v>299</v>
      </c>
      <c r="D75" s="5" t="s">
        <v>300</v>
      </c>
      <c r="E75" s="5">
        <v>51615</v>
      </c>
      <c r="F75" s="5">
        <v>0</v>
      </c>
      <c r="G75" s="5">
        <v>32884</v>
      </c>
      <c r="H75" s="5">
        <v>0</v>
      </c>
      <c r="I75" s="5">
        <v>0</v>
      </c>
      <c r="J75" s="5">
        <v>0</v>
      </c>
      <c r="K75" s="5">
        <v>449</v>
      </c>
      <c r="L75" s="5">
        <v>0</v>
      </c>
      <c r="M75" s="5">
        <v>0</v>
      </c>
      <c r="N75" s="5">
        <v>0</v>
      </c>
      <c r="O75" s="5">
        <v>0</v>
      </c>
      <c r="P75" s="5">
        <v>18282</v>
      </c>
    </row>
    <row r="76" spans="1:16">
      <c r="A76" s="5">
        <v>1397</v>
      </c>
      <c r="B76" s="5">
        <v>9</v>
      </c>
      <c r="C76" s="5" t="s">
        <v>301</v>
      </c>
      <c r="D76" s="5" t="s">
        <v>302</v>
      </c>
      <c r="E76" s="5">
        <v>2021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2021</v>
      </c>
    </row>
    <row r="77" spans="1:16">
      <c r="A77" s="5">
        <v>1397</v>
      </c>
      <c r="B77" s="5">
        <v>2</v>
      </c>
      <c r="C77" s="5" t="s">
        <v>303</v>
      </c>
      <c r="D77" s="5" t="s">
        <v>304</v>
      </c>
      <c r="E77" s="5">
        <v>50385400</v>
      </c>
      <c r="F77" s="5">
        <v>18423871</v>
      </c>
      <c r="G77" s="5">
        <v>90318</v>
      </c>
      <c r="H77" s="5">
        <v>57975</v>
      </c>
      <c r="I77" s="5">
        <v>0</v>
      </c>
      <c r="J77" s="5">
        <v>331577</v>
      </c>
      <c r="K77" s="5">
        <v>86882</v>
      </c>
      <c r="L77" s="5">
        <v>0</v>
      </c>
      <c r="M77" s="5">
        <v>0</v>
      </c>
      <c r="N77" s="5">
        <v>18206</v>
      </c>
      <c r="O77" s="5">
        <v>0</v>
      </c>
      <c r="P77" s="5">
        <v>31376572</v>
      </c>
    </row>
    <row r="78" spans="1:16">
      <c r="A78" s="5">
        <v>1397</v>
      </c>
      <c r="B78" s="5">
        <v>3</v>
      </c>
      <c r="C78" s="5" t="s">
        <v>305</v>
      </c>
      <c r="D78" s="5" t="s">
        <v>306</v>
      </c>
      <c r="E78" s="5">
        <v>60</v>
      </c>
      <c r="F78" s="5">
        <v>0</v>
      </c>
      <c r="G78" s="5">
        <v>60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6">
      <c r="A79" s="5">
        <v>1397</v>
      </c>
      <c r="B79" s="5">
        <v>4</v>
      </c>
      <c r="C79" s="5" t="s">
        <v>307</v>
      </c>
      <c r="D79" s="5" t="s">
        <v>308</v>
      </c>
      <c r="E79" s="5">
        <v>60</v>
      </c>
      <c r="F79" s="5">
        <v>0</v>
      </c>
      <c r="G79" s="5">
        <v>60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</row>
    <row r="80" spans="1:16">
      <c r="A80" s="5">
        <v>1397</v>
      </c>
      <c r="B80" s="5">
        <v>3</v>
      </c>
      <c r="C80" s="5" t="s">
        <v>309</v>
      </c>
      <c r="D80" s="5" t="s">
        <v>310</v>
      </c>
      <c r="E80" s="5">
        <v>50385340</v>
      </c>
      <c r="F80" s="5">
        <v>18423871</v>
      </c>
      <c r="G80" s="5">
        <v>90258</v>
      </c>
      <c r="H80" s="5">
        <v>57975</v>
      </c>
      <c r="I80" s="5">
        <v>0</v>
      </c>
      <c r="J80" s="5">
        <v>331577</v>
      </c>
      <c r="K80" s="5">
        <v>86882</v>
      </c>
      <c r="L80" s="5">
        <v>0</v>
      </c>
      <c r="M80" s="5">
        <v>0</v>
      </c>
      <c r="N80" s="5">
        <v>18206</v>
      </c>
      <c r="O80" s="5">
        <v>0</v>
      </c>
      <c r="P80" s="5">
        <v>31376572</v>
      </c>
    </row>
    <row r="81" spans="1:16">
      <c r="A81" s="5">
        <v>1397</v>
      </c>
      <c r="B81" s="5">
        <v>4</v>
      </c>
      <c r="C81" s="5" t="s">
        <v>311</v>
      </c>
      <c r="D81" s="5" t="s">
        <v>310</v>
      </c>
      <c r="E81" s="5">
        <v>50385340</v>
      </c>
      <c r="F81" s="5">
        <v>18423871</v>
      </c>
      <c r="G81" s="5">
        <v>90258</v>
      </c>
      <c r="H81" s="5">
        <v>57975</v>
      </c>
      <c r="I81" s="5">
        <v>0</v>
      </c>
      <c r="J81" s="5">
        <v>331577</v>
      </c>
      <c r="K81" s="5">
        <v>86882</v>
      </c>
      <c r="L81" s="5">
        <v>0</v>
      </c>
      <c r="M81" s="5">
        <v>0</v>
      </c>
      <c r="N81" s="5">
        <v>18206</v>
      </c>
      <c r="O81" s="5">
        <v>0</v>
      </c>
      <c r="P81" s="5">
        <v>31376572</v>
      </c>
    </row>
    <row r="82" spans="1:16">
      <c r="A82" s="5">
        <v>1397</v>
      </c>
      <c r="B82" s="5">
        <v>2</v>
      </c>
      <c r="C82" s="5" t="s">
        <v>312</v>
      </c>
      <c r="D82" s="5" t="s">
        <v>313</v>
      </c>
      <c r="E82" s="5">
        <v>8420591</v>
      </c>
      <c r="F82" s="5">
        <v>4307021</v>
      </c>
      <c r="G82" s="5">
        <v>742071</v>
      </c>
      <c r="H82" s="5">
        <v>110497</v>
      </c>
      <c r="I82" s="5">
        <v>163</v>
      </c>
      <c r="J82" s="5">
        <v>40618</v>
      </c>
      <c r="K82" s="5">
        <v>32767</v>
      </c>
      <c r="L82" s="5">
        <v>5567</v>
      </c>
      <c r="M82" s="5">
        <v>1947</v>
      </c>
      <c r="N82" s="5">
        <v>5748</v>
      </c>
      <c r="O82" s="5">
        <v>0</v>
      </c>
      <c r="P82" s="5">
        <v>3174192</v>
      </c>
    </row>
    <row r="83" spans="1:16">
      <c r="A83" s="5">
        <v>1397</v>
      </c>
      <c r="B83" s="5">
        <v>3</v>
      </c>
      <c r="C83" s="5" t="s">
        <v>314</v>
      </c>
      <c r="D83" s="5" t="s">
        <v>315</v>
      </c>
      <c r="E83" s="5">
        <v>8186067</v>
      </c>
      <c r="F83" s="5">
        <v>4274170</v>
      </c>
      <c r="G83" s="5">
        <v>725880</v>
      </c>
      <c r="H83" s="5">
        <v>109304</v>
      </c>
      <c r="I83" s="5">
        <v>163</v>
      </c>
      <c r="J83" s="5">
        <v>40383</v>
      </c>
      <c r="K83" s="5">
        <v>25544</v>
      </c>
      <c r="L83" s="5">
        <v>5567</v>
      </c>
      <c r="M83" s="5">
        <v>25</v>
      </c>
      <c r="N83" s="5">
        <v>1581</v>
      </c>
      <c r="O83" s="5">
        <v>0</v>
      </c>
      <c r="P83" s="5">
        <v>3003450</v>
      </c>
    </row>
    <row r="84" spans="1:16">
      <c r="A84" s="5">
        <v>1397</v>
      </c>
      <c r="B84" s="5">
        <v>4</v>
      </c>
      <c r="C84" s="5" t="s">
        <v>316</v>
      </c>
      <c r="D84" s="5" t="s">
        <v>317</v>
      </c>
      <c r="E84" s="5">
        <v>6042124</v>
      </c>
      <c r="F84" s="5">
        <v>4274170</v>
      </c>
      <c r="G84" s="5">
        <v>654420</v>
      </c>
      <c r="H84" s="5">
        <v>109304</v>
      </c>
      <c r="I84" s="5">
        <v>163</v>
      </c>
      <c r="J84" s="5">
        <v>0</v>
      </c>
      <c r="K84" s="5">
        <v>21479</v>
      </c>
      <c r="L84" s="5">
        <v>5567</v>
      </c>
      <c r="M84" s="5">
        <v>25</v>
      </c>
      <c r="N84" s="5">
        <v>803</v>
      </c>
      <c r="O84" s="5">
        <v>0</v>
      </c>
      <c r="P84" s="5">
        <v>976194</v>
      </c>
    </row>
    <row r="85" spans="1:16">
      <c r="A85" s="5">
        <v>1397</v>
      </c>
      <c r="B85" s="5">
        <v>4</v>
      </c>
      <c r="C85" s="5" t="s">
        <v>318</v>
      </c>
      <c r="D85" s="5" t="s">
        <v>319</v>
      </c>
      <c r="E85" s="5">
        <v>71023</v>
      </c>
      <c r="F85" s="5">
        <v>0</v>
      </c>
      <c r="G85" s="5">
        <v>5764</v>
      </c>
      <c r="H85" s="5">
        <v>0</v>
      </c>
      <c r="I85" s="5">
        <v>0</v>
      </c>
      <c r="J85" s="5">
        <v>0</v>
      </c>
      <c r="K85" s="5">
        <v>395</v>
      </c>
      <c r="L85" s="5">
        <v>0</v>
      </c>
      <c r="M85" s="5">
        <v>0</v>
      </c>
      <c r="N85" s="5">
        <v>779</v>
      </c>
      <c r="O85" s="5">
        <v>0</v>
      </c>
      <c r="P85" s="5">
        <v>64085</v>
      </c>
    </row>
    <row r="86" spans="1:16">
      <c r="A86" s="5">
        <v>1397</v>
      </c>
      <c r="B86" s="5">
        <v>4</v>
      </c>
      <c r="C86" s="5" t="s">
        <v>320</v>
      </c>
      <c r="D86" s="5" t="s">
        <v>321</v>
      </c>
      <c r="E86" s="5">
        <v>2072919</v>
      </c>
      <c r="F86" s="5">
        <v>0</v>
      </c>
      <c r="G86" s="5">
        <v>65696</v>
      </c>
      <c r="H86" s="5">
        <v>0</v>
      </c>
      <c r="I86" s="5">
        <v>0</v>
      </c>
      <c r="J86" s="5">
        <v>40383</v>
      </c>
      <c r="K86" s="5">
        <v>3670</v>
      </c>
      <c r="L86" s="5">
        <v>0</v>
      </c>
      <c r="M86" s="5">
        <v>0</v>
      </c>
      <c r="N86" s="5">
        <v>0</v>
      </c>
      <c r="O86" s="5">
        <v>0</v>
      </c>
      <c r="P86" s="5">
        <v>1963171</v>
      </c>
    </row>
    <row r="87" spans="1:16">
      <c r="A87" s="5">
        <v>1397</v>
      </c>
      <c r="B87" s="5">
        <v>3</v>
      </c>
      <c r="C87" s="5" t="s">
        <v>322</v>
      </c>
      <c r="D87" s="5" t="s">
        <v>323</v>
      </c>
      <c r="E87" s="5">
        <v>214007</v>
      </c>
      <c r="F87" s="5">
        <v>32851</v>
      </c>
      <c r="G87" s="5">
        <v>11865</v>
      </c>
      <c r="H87" s="5">
        <v>1193</v>
      </c>
      <c r="I87" s="5">
        <v>0</v>
      </c>
      <c r="J87" s="5">
        <v>235</v>
      </c>
      <c r="K87" s="5">
        <v>6917</v>
      </c>
      <c r="L87" s="5">
        <v>0</v>
      </c>
      <c r="M87" s="5">
        <v>1922</v>
      </c>
      <c r="N87" s="5">
        <v>4167</v>
      </c>
      <c r="O87" s="5">
        <v>0</v>
      </c>
      <c r="P87" s="5">
        <v>154858</v>
      </c>
    </row>
    <row r="88" spans="1:16">
      <c r="A88" s="5">
        <v>1397</v>
      </c>
      <c r="B88" s="5">
        <v>4</v>
      </c>
      <c r="C88" s="5" t="s">
        <v>324</v>
      </c>
      <c r="D88" s="5" t="s">
        <v>325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>
      <c r="A89" s="5">
        <v>1397</v>
      </c>
      <c r="B89" s="5">
        <v>4</v>
      </c>
      <c r="C89" s="5" t="s">
        <v>326</v>
      </c>
      <c r="D89" s="5" t="s">
        <v>327</v>
      </c>
      <c r="E89" s="5">
        <v>17540</v>
      </c>
      <c r="F89" s="5">
        <v>0</v>
      </c>
      <c r="G89" s="5">
        <v>4554</v>
      </c>
      <c r="H89" s="5">
        <v>0</v>
      </c>
      <c r="I89" s="5">
        <v>0</v>
      </c>
      <c r="J89" s="5">
        <v>235</v>
      </c>
      <c r="K89" s="5">
        <v>32</v>
      </c>
      <c r="L89" s="5">
        <v>0</v>
      </c>
      <c r="M89" s="5">
        <v>0</v>
      </c>
      <c r="N89" s="5">
        <v>36</v>
      </c>
      <c r="O89" s="5">
        <v>0</v>
      </c>
      <c r="P89" s="5">
        <v>12682</v>
      </c>
    </row>
    <row r="90" spans="1:16">
      <c r="A90" s="5">
        <v>1397</v>
      </c>
      <c r="B90" s="5">
        <v>4</v>
      </c>
      <c r="C90" s="5" t="s">
        <v>328</v>
      </c>
      <c r="D90" s="5" t="s">
        <v>329</v>
      </c>
      <c r="E90" s="5">
        <v>184273</v>
      </c>
      <c r="F90" s="5">
        <v>32851</v>
      </c>
      <c r="G90" s="5">
        <v>4707</v>
      </c>
      <c r="H90" s="5">
        <v>33</v>
      </c>
      <c r="I90" s="5">
        <v>0</v>
      </c>
      <c r="J90" s="5">
        <v>0</v>
      </c>
      <c r="K90" s="5">
        <v>407</v>
      </c>
      <c r="L90" s="5">
        <v>0</v>
      </c>
      <c r="M90" s="5">
        <v>0</v>
      </c>
      <c r="N90" s="5">
        <v>4131</v>
      </c>
      <c r="O90" s="5">
        <v>0</v>
      </c>
      <c r="P90" s="5">
        <v>142145</v>
      </c>
    </row>
    <row r="91" spans="1:16">
      <c r="A91" s="5">
        <v>1397</v>
      </c>
      <c r="B91" s="5">
        <v>4</v>
      </c>
      <c r="C91" s="5" t="s">
        <v>330</v>
      </c>
      <c r="D91" s="5" t="s">
        <v>331</v>
      </c>
      <c r="E91" s="5">
        <v>12194</v>
      </c>
      <c r="F91" s="5">
        <v>0</v>
      </c>
      <c r="G91" s="5">
        <v>2604</v>
      </c>
      <c r="H91" s="5">
        <v>1160</v>
      </c>
      <c r="I91" s="5">
        <v>0</v>
      </c>
      <c r="J91" s="5">
        <v>0</v>
      </c>
      <c r="K91" s="5">
        <v>6477</v>
      </c>
      <c r="L91" s="5">
        <v>0</v>
      </c>
      <c r="M91" s="5">
        <v>1922</v>
      </c>
      <c r="N91" s="5">
        <v>0</v>
      </c>
      <c r="O91" s="5">
        <v>0</v>
      </c>
      <c r="P91" s="5">
        <v>31</v>
      </c>
    </row>
    <row r="92" spans="1:16">
      <c r="A92" s="5">
        <v>1397</v>
      </c>
      <c r="B92" s="5">
        <v>3</v>
      </c>
      <c r="C92" s="5" t="s">
        <v>332</v>
      </c>
      <c r="D92" s="5" t="s">
        <v>333</v>
      </c>
      <c r="E92" s="5">
        <v>20517</v>
      </c>
      <c r="F92" s="5">
        <v>0</v>
      </c>
      <c r="G92" s="5">
        <v>4326</v>
      </c>
      <c r="H92" s="5">
        <v>0</v>
      </c>
      <c r="I92" s="5">
        <v>0</v>
      </c>
      <c r="J92" s="5">
        <v>0</v>
      </c>
      <c r="K92" s="5">
        <v>306</v>
      </c>
      <c r="L92" s="5">
        <v>0</v>
      </c>
      <c r="M92" s="5">
        <v>0</v>
      </c>
      <c r="N92" s="5">
        <v>0</v>
      </c>
      <c r="O92" s="5">
        <v>0</v>
      </c>
      <c r="P92" s="5">
        <v>15884</v>
      </c>
    </row>
    <row r="93" spans="1:16">
      <c r="A93" s="5">
        <v>1397</v>
      </c>
      <c r="B93" s="5">
        <v>4</v>
      </c>
      <c r="C93" s="5" t="s">
        <v>334</v>
      </c>
      <c r="D93" s="5" t="s">
        <v>333</v>
      </c>
      <c r="E93" s="5">
        <v>20517</v>
      </c>
      <c r="F93" s="5">
        <v>0</v>
      </c>
      <c r="G93" s="5">
        <v>4326</v>
      </c>
      <c r="H93" s="5">
        <v>0</v>
      </c>
      <c r="I93" s="5">
        <v>0</v>
      </c>
      <c r="J93" s="5">
        <v>0</v>
      </c>
      <c r="K93" s="5">
        <v>306</v>
      </c>
      <c r="L93" s="5">
        <v>0</v>
      </c>
      <c r="M93" s="5">
        <v>0</v>
      </c>
      <c r="N93" s="5">
        <v>0</v>
      </c>
      <c r="O93" s="5">
        <v>0</v>
      </c>
      <c r="P93" s="5">
        <v>15884</v>
      </c>
    </row>
    <row r="94" spans="1:16">
      <c r="A94" s="5">
        <v>1397</v>
      </c>
      <c r="B94" s="5">
        <v>2</v>
      </c>
      <c r="C94" s="5" t="s">
        <v>335</v>
      </c>
      <c r="D94" s="5" t="s">
        <v>336</v>
      </c>
      <c r="E94" s="5">
        <v>197202</v>
      </c>
      <c r="F94" s="5">
        <v>22105</v>
      </c>
      <c r="G94" s="5">
        <v>46950</v>
      </c>
      <c r="H94" s="5">
        <v>336</v>
      </c>
      <c r="I94" s="5">
        <v>0</v>
      </c>
      <c r="J94" s="5">
        <v>0</v>
      </c>
      <c r="K94" s="5">
        <v>3604</v>
      </c>
      <c r="L94" s="5">
        <v>0</v>
      </c>
      <c r="M94" s="5">
        <v>0</v>
      </c>
      <c r="N94" s="5">
        <v>4020</v>
      </c>
      <c r="O94" s="5">
        <v>0</v>
      </c>
      <c r="P94" s="5">
        <v>120187</v>
      </c>
    </row>
    <row r="95" spans="1:16">
      <c r="A95" s="5">
        <v>1397</v>
      </c>
      <c r="B95" s="5">
        <v>3</v>
      </c>
      <c r="C95" s="5" t="s">
        <v>337</v>
      </c>
      <c r="D95" s="5" t="s">
        <v>336</v>
      </c>
      <c r="E95" s="5">
        <v>197202</v>
      </c>
      <c r="F95" s="5">
        <v>22105</v>
      </c>
      <c r="G95" s="5">
        <v>46950</v>
      </c>
      <c r="H95" s="5">
        <v>336</v>
      </c>
      <c r="I95" s="5">
        <v>0</v>
      </c>
      <c r="J95" s="5">
        <v>0</v>
      </c>
      <c r="K95" s="5">
        <v>3604</v>
      </c>
      <c r="L95" s="5">
        <v>0</v>
      </c>
      <c r="M95" s="5">
        <v>0</v>
      </c>
      <c r="N95" s="5">
        <v>4020</v>
      </c>
      <c r="O95" s="5">
        <v>0</v>
      </c>
      <c r="P95" s="5">
        <v>120187</v>
      </c>
    </row>
    <row r="96" spans="1:16">
      <c r="A96" s="5">
        <v>1397</v>
      </c>
      <c r="B96" s="5">
        <v>4</v>
      </c>
      <c r="C96" s="5" t="s">
        <v>338</v>
      </c>
      <c r="D96" s="5" t="s">
        <v>336</v>
      </c>
      <c r="E96" s="5">
        <v>197202</v>
      </c>
      <c r="F96" s="5">
        <v>22105</v>
      </c>
      <c r="G96" s="5">
        <v>46950</v>
      </c>
      <c r="H96" s="5">
        <v>336</v>
      </c>
      <c r="I96" s="5">
        <v>0</v>
      </c>
      <c r="J96" s="5">
        <v>0</v>
      </c>
      <c r="K96" s="5">
        <v>3604</v>
      </c>
      <c r="L96" s="5">
        <v>0</v>
      </c>
      <c r="M96" s="5">
        <v>0</v>
      </c>
      <c r="N96" s="5">
        <v>4020</v>
      </c>
      <c r="O96" s="5">
        <v>0</v>
      </c>
      <c r="P96" s="5">
        <v>120187</v>
      </c>
    </row>
    <row r="97" spans="1:16">
      <c r="A97" s="5">
        <v>1397</v>
      </c>
      <c r="B97" s="5">
        <v>2</v>
      </c>
      <c r="C97" s="5" t="s">
        <v>339</v>
      </c>
      <c r="D97" s="5" t="s">
        <v>340</v>
      </c>
      <c r="E97" s="5">
        <v>173250</v>
      </c>
      <c r="F97" s="5">
        <v>0</v>
      </c>
      <c r="G97" s="5">
        <v>8878</v>
      </c>
      <c r="H97" s="5">
        <v>0</v>
      </c>
      <c r="I97" s="5">
        <v>0</v>
      </c>
      <c r="J97" s="5">
        <v>0</v>
      </c>
      <c r="K97" s="5">
        <v>776</v>
      </c>
      <c r="L97" s="5">
        <v>0</v>
      </c>
      <c r="M97" s="5">
        <v>3326</v>
      </c>
      <c r="N97" s="5">
        <v>22613</v>
      </c>
      <c r="O97" s="5">
        <v>0</v>
      </c>
      <c r="P97" s="5">
        <v>137658</v>
      </c>
    </row>
    <row r="98" spans="1:16">
      <c r="A98" s="5">
        <v>1397</v>
      </c>
      <c r="B98" s="5">
        <v>3</v>
      </c>
      <c r="C98" s="5" t="s">
        <v>341</v>
      </c>
      <c r="D98" s="5" t="s">
        <v>342</v>
      </c>
      <c r="E98" s="5">
        <v>110101</v>
      </c>
      <c r="F98" s="5">
        <v>0</v>
      </c>
      <c r="G98" s="5">
        <v>6062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12921</v>
      </c>
      <c r="O98" s="5">
        <v>0</v>
      </c>
      <c r="P98" s="5">
        <v>91118</v>
      </c>
    </row>
    <row r="99" spans="1:16">
      <c r="A99" s="5">
        <v>1397</v>
      </c>
      <c r="B99" s="5">
        <v>4</v>
      </c>
      <c r="C99" s="5" t="s">
        <v>343</v>
      </c>
      <c r="D99" s="5" t="s">
        <v>344</v>
      </c>
      <c r="E99" s="5">
        <v>101742</v>
      </c>
      <c r="F99" s="5">
        <v>0</v>
      </c>
      <c r="G99" s="5">
        <v>360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12852</v>
      </c>
      <c r="O99" s="5">
        <v>0</v>
      </c>
      <c r="P99" s="5">
        <v>88530</v>
      </c>
    </row>
    <row r="100" spans="1:16">
      <c r="A100" s="5">
        <v>1397</v>
      </c>
      <c r="B100" s="5">
        <v>4</v>
      </c>
      <c r="C100" s="5" t="s">
        <v>345</v>
      </c>
      <c r="D100" s="5" t="s">
        <v>346</v>
      </c>
      <c r="E100" s="5">
        <v>8359</v>
      </c>
      <c r="F100" s="5">
        <v>0</v>
      </c>
      <c r="G100" s="5">
        <v>5702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69</v>
      </c>
      <c r="O100" s="5">
        <v>0</v>
      </c>
      <c r="P100" s="5">
        <v>2588</v>
      </c>
    </row>
    <row r="101" spans="1:16">
      <c r="A101" s="5">
        <v>1397</v>
      </c>
      <c r="B101" s="5">
        <v>3</v>
      </c>
      <c r="C101" s="5" t="s">
        <v>347</v>
      </c>
      <c r="D101" s="5" t="s">
        <v>348</v>
      </c>
      <c r="E101" s="5">
        <v>63150</v>
      </c>
      <c r="F101" s="5">
        <v>0</v>
      </c>
      <c r="G101" s="5">
        <v>2816</v>
      </c>
      <c r="H101" s="5">
        <v>0</v>
      </c>
      <c r="I101" s="5">
        <v>0</v>
      </c>
      <c r="J101" s="5">
        <v>0</v>
      </c>
      <c r="K101" s="5">
        <v>776</v>
      </c>
      <c r="L101" s="5">
        <v>0</v>
      </c>
      <c r="M101" s="5">
        <v>3326</v>
      </c>
      <c r="N101" s="5">
        <v>9692</v>
      </c>
      <c r="O101" s="5">
        <v>0</v>
      </c>
      <c r="P101" s="5">
        <v>46540</v>
      </c>
    </row>
    <row r="102" spans="1:16">
      <c r="A102" s="5">
        <v>1397</v>
      </c>
      <c r="B102" s="5">
        <v>4</v>
      </c>
      <c r="C102" s="5" t="s">
        <v>349</v>
      </c>
      <c r="D102" s="5" t="s">
        <v>348</v>
      </c>
      <c r="E102" s="5">
        <v>63150</v>
      </c>
      <c r="F102" s="5">
        <v>0</v>
      </c>
      <c r="G102" s="5">
        <v>2816</v>
      </c>
      <c r="H102" s="5">
        <v>0</v>
      </c>
      <c r="I102" s="5">
        <v>0</v>
      </c>
      <c r="J102" s="5">
        <v>0</v>
      </c>
      <c r="K102" s="5">
        <v>776</v>
      </c>
      <c r="L102" s="5">
        <v>0</v>
      </c>
      <c r="M102" s="5">
        <v>3326</v>
      </c>
      <c r="N102" s="5">
        <v>9692</v>
      </c>
      <c r="O102" s="5">
        <v>0</v>
      </c>
      <c r="P102" s="5">
        <v>46540</v>
      </c>
    </row>
    <row r="103" spans="1:16">
      <c r="A103" s="5">
        <v>1397</v>
      </c>
      <c r="B103" s="5">
        <v>2</v>
      </c>
      <c r="C103" s="5" t="s">
        <v>350</v>
      </c>
      <c r="D103" s="5" t="s">
        <v>351</v>
      </c>
      <c r="E103" s="5">
        <v>565242</v>
      </c>
      <c r="F103" s="5">
        <v>92744</v>
      </c>
      <c r="G103" s="5">
        <v>26868</v>
      </c>
      <c r="H103" s="5">
        <v>192577</v>
      </c>
      <c r="I103" s="5">
        <v>0</v>
      </c>
      <c r="J103" s="5">
        <v>23819</v>
      </c>
      <c r="K103" s="5">
        <v>24943</v>
      </c>
      <c r="L103" s="5">
        <v>0</v>
      </c>
      <c r="M103" s="5">
        <v>0</v>
      </c>
      <c r="N103" s="5">
        <v>4092</v>
      </c>
      <c r="O103" s="5">
        <v>0</v>
      </c>
      <c r="P103" s="5">
        <v>200200</v>
      </c>
    </row>
    <row r="104" spans="1:16">
      <c r="A104" s="5">
        <v>1397</v>
      </c>
      <c r="B104" s="5">
        <v>3</v>
      </c>
      <c r="C104" s="5" t="s">
        <v>352</v>
      </c>
      <c r="D104" s="5" t="s">
        <v>353</v>
      </c>
      <c r="E104" s="5">
        <v>69642</v>
      </c>
      <c r="F104" s="5">
        <v>0</v>
      </c>
      <c r="G104" s="5">
        <v>3954</v>
      </c>
      <c r="H104" s="5">
        <v>10000</v>
      </c>
      <c r="I104" s="5">
        <v>0</v>
      </c>
      <c r="J104" s="5">
        <v>15000</v>
      </c>
      <c r="K104" s="5">
        <v>1184</v>
      </c>
      <c r="L104" s="5">
        <v>0</v>
      </c>
      <c r="M104" s="5">
        <v>0</v>
      </c>
      <c r="N104" s="5">
        <v>0</v>
      </c>
      <c r="O104" s="5">
        <v>0</v>
      </c>
      <c r="P104" s="5">
        <v>39505</v>
      </c>
    </row>
    <row r="105" spans="1:16">
      <c r="A105" s="5">
        <v>1397</v>
      </c>
      <c r="B105" s="5">
        <v>4</v>
      </c>
      <c r="C105" s="5" t="s">
        <v>354</v>
      </c>
      <c r="D105" s="5" t="s">
        <v>353</v>
      </c>
      <c r="E105" s="5">
        <v>69642</v>
      </c>
      <c r="F105" s="5">
        <v>0</v>
      </c>
      <c r="G105" s="5">
        <v>3954</v>
      </c>
      <c r="H105" s="5">
        <v>10000</v>
      </c>
      <c r="I105" s="5">
        <v>0</v>
      </c>
      <c r="J105" s="5">
        <v>15000</v>
      </c>
      <c r="K105" s="5">
        <v>1184</v>
      </c>
      <c r="L105" s="5">
        <v>0</v>
      </c>
      <c r="M105" s="5">
        <v>0</v>
      </c>
      <c r="N105" s="5">
        <v>0</v>
      </c>
      <c r="O105" s="5">
        <v>0</v>
      </c>
      <c r="P105" s="5">
        <v>39505</v>
      </c>
    </row>
    <row r="106" spans="1:16">
      <c r="A106" s="5">
        <v>1397</v>
      </c>
      <c r="B106" s="5">
        <v>3</v>
      </c>
      <c r="C106" s="5" t="s">
        <v>355</v>
      </c>
      <c r="D106" s="5" t="s">
        <v>356</v>
      </c>
      <c r="E106" s="5">
        <v>495599</v>
      </c>
      <c r="F106" s="5">
        <v>92744</v>
      </c>
      <c r="G106" s="5">
        <v>22914</v>
      </c>
      <c r="H106" s="5">
        <v>182577</v>
      </c>
      <c r="I106" s="5">
        <v>0</v>
      </c>
      <c r="J106" s="5">
        <v>8819</v>
      </c>
      <c r="K106" s="5">
        <v>23759</v>
      </c>
      <c r="L106" s="5">
        <v>0</v>
      </c>
      <c r="M106" s="5">
        <v>0</v>
      </c>
      <c r="N106" s="5">
        <v>4092</v>
      </c>
      <c r="O106" s="5">
        <v>0</v>
      </c>
      <c r="P106" s="5">
        <v>160695</v>
      </c>
    </row>
    <row r="107" spans="1:16">
      <c r="A107" s="5">
        <v>1397</v>
      </c>
      <c r="B107" s="5">
        <v>4</v>
      </c>
      <c r="C107" s="5" t="s">
        <v>357</v>
      </c>
      <c r="D107" s="5" t="s">
        <v>358</v>
      </c>
      <c r="E107" s="5">
        <v>21264</v>
      </c>
      <c r="F107" s="5">
        <v>0</v>
      </c>
      <c r="G107" s="5">
        <v>2400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18864</v>
      </c>
    </row>
    <row r="108" spans="1:16">
      <c r="A108" s="5">
        <v>1397</v>
      </c>
      <c r="B108" s="5">
        <v>4</v>
      </c>
      <c r="C108" s="5" t="s">
        <v>359</v>
      </c>
      <c r="D108" s="5" t="s">
        <v>360</v>
      </c>
      <c r="E108" s="5">
        <v>19007</v>
      </c>
      <c r="F108" s="5">
        <v>0</v>
      </c>
      <c r="G108" s="5">
        <v>722</v>
      </c>
      <c r="H108" s="5">
        <v>2578</v>
      </c>
      <c r="I108" s="5">
        <v>0</v>
      </c>
      <c r="J108" s="5">
        <v>1239</v>
      </c>
      <c r="K108" s="5">
        <v>1953</v>
      </c>
      <c r="L108" s="5">
        <v>0</v>
      </c>
      <c r="M108" s="5">
        <v>0</v>
      </c>
      <c r="N108" s="5">
        <v>22</v>
      </c>
      <c r="O108" s="5">
        <v>0</v>
      </c>
      <c r="P108" s="5">
        <v>12493</v>
      </c>
    </row>
    <row r="109" spans="1:16">
      <c r="A109" s="5">
        <v>1397</v>
      </c>
      <c r="B109" s="5">
        <v>4</v>
      </c>
      <c r="C109" s="5" t="s">
        <v>361</v>
      </c>
      <c r="D109" s="5" t="s">
        <v>362</v>
      </c>
      <c r="E109" s="5">
        <v>19104</v>
      </c>
      <c r="F109" s="5">
        <v>0</v>
      </c>
      <c r="G109" s="5">
        <v>0</v>
      </c>
      <c r="H109" s="5">
        <v>1766</v>
      </c>
      <c r="I109" s="5">
        <v>0</v>
      </c>
      <c r="J109" s="5">
        <v>0</v>
      </c>
      <c r="K109" s="5">
        <v>17337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>
      <c r="A110" s="5">
        <v>1397</v>
      </c>
      <c r="B110" s="5">
        <v>4</v>
      </c>
      <c r="C110" s="5" t="s">
        <v>363</v>
      </c>
      <c r="D110" s="5" t="s">
        <v>364</v>
      </c>
      <c r="E110" s="5">
        <v>162754</v>
      </c>
      <c r="F110" s="5">
        <v>0</v>
      </c>
      <c r="G110" s="5">
        <v>15757</v>
      </c>
      <c r="H110" s="5">
        <v>13040</v>
      </c>
      <c r="I110" s="5">
        <v>0</v>
      </c>
      <c r="J110" s="5">
        <v>2314</v>
      </c>
      <c r="K110" s="5">
        <v>3020</v>
      </c>
      <c r="L110" s="5">
        <v>0</v>
      </c>
      <c r="M110" s="5">
        <v>0</v>
      </c>
      <c r="N110" s="5">
        <v>443</v>
      </c>
      <c r="O110" s="5">
        <v>0</v>
      </c>
      <c r="P110" s="5">
        <v>128180</v>
      </c>
    </row>
    <row r="111" spans="1:16">
      <c r="A111" s="5">
        <v>1397</v>
      </c>
      <c r="B111" s="5">
        <v>4</v>
      </c>
      <c r="C111" s="5" t="s">
        <v>365</v>
      </c>
      <c r="D111" s="5" t="s">
        <v>366</v>
      </c>
      <c r="E111" s="5">
        <v>17671</v>
      </c>
      <c r="F111" s="5">
        <v>0</v>
      </c>
      <c r="G111" s="5">
        <v>3139</v>
      </c>
      <c r="H111" s="5">
        <v>6096</v>
      </c>
      <c r="I111" s="5">
        <v>0</v>
      </c>
      <c r="J111" s="5">
        <v>4011</v>
      </c>
      <c r="K111" s="5">
        <v>548</v>
      </c>
      <c r="L111" s="5">
        <v>0</v>
      </c>
      <c r="M111" s="5">
        <v>0</v>
      </c>
      <c r="N111" s="5">
        <v>3627</v>
      </c>
      <c r="O111" s="5">
        <v>0</v>
      </c>
      <c r="P111" s="5">
        <v>249</v>
      </c>
    </row>
    <row r="112" spans="1:16">
      <c r="A112" s="5">
        <v>1397</v>
      </c>
      <c r="B112" s="5">
        <v>4</v>
      </c>
      <c r="C112" s="5" t="s">
        <v>367</v>
      </c>
      <c r="D112" s="5" t="s">
        <v>368</v>
      </c>
      <c r="E112" s="5">
        <v>896</v>
      </c>
      <c r="F112" s="5">
        <v>0</v>
      </c>
      <c r="G112" s="5">
        <v>896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r="113" spans="1:16">
      <c r="A113" s="5">
        <v>1397</v>
      </c>
      <c r="B113" s="5">
        <v>4</v>
      </c>
      <c r="C113" s="5" t="s">
        <v>369</v>
      </c>
      <c r="D113" s="5" t="s">
        <v>370</v>
      </c>
      <c r="E113" s="5">
        <v>254905</v>
      </c>
      <c r="F113" s="5">
        <v>92744</v>
      </c>
      <c r="G113" s="5">
        <v>0</v>
      </c>
      <c r="H113" s="5">
        <v>159097</v>
      </c>
      <c r="I113" s="5">
        <v>0</v>
      </c>
      <c r="J113" s="5">
        <v>1255</v>
      </c>
      <c r="K113" s="5">
        <v>900</v>
      </c>
      <c r="L113" s="5">
        <v>0</v>
      </c>
      <c r="M113" s="5">
        <v>0</v>
      </c>
      <c r="N113" s="5">
        <v>0</v>
      </c>
      <c r="O113" s="5">
        <v>0</v>
      </c>
      <c r="P113" s="5">
        <v>909</v>
      </c>
    </row>
    <row r="114" spans="1:16">
      <c r="A114" s="5">
        <v>1397</v>
      </c>
      <c r="B114" s="5">
        <v>2</v>
      </c>
      <c r="C114" s="5" t="s">
        <v>371</v>
      </c>
      <c r="D114" s="5" t="s">
        <v>372</v>
      </c>
      <c r="E114" s="5">
        <v>6921924</v>
      </c>
      <c r="F114" s="5">
        <v>0</v>
      </c>
      <c r="G114" s="5">
        <v>33671</v>
      </c>
      <c r="H114" s="5">
        <v>0</v>
      </c>
      <c r="I114" s="5">
        <v>0</v>
      </c>
      <c r="J114" s="5">
        <v>66132</v>
      </c>
      <c r="K114" s="5">
        <v>18285</v>
      </c>
      <c r="L114" s="5">
        <v>0</v>
      </c>
      <c r="M114" s="5">
        <v>0</v>
      </c>
      <c r="N114" s="5">
        <v>1096</v>
      </c>
      <c r="O114" s="5">
        <v>0</v>
      </c>
      <c r="P114" s="5">
        <v>6802740</v>
      </c>
    </row>
    <row r="115" spans="1:16">
      <c r="A115" s="5">
        <v>1397</v>
      </c>
      <c r="B115" s="5">
        <v>3</v>
      </c>
      <c r="C115" s="5" t="s">
        <v>373</v>
      </c>
      <c r="D115" s="5" t="s">
        <v>374</v>
      </c>
      <c r="E115" s="5">
        <v>6822156</v>
      </c>
      <c r="F115" s="5">
        <v>0</v>
      </c>
      <c r="G115" s="5">
        <v>30899</v>
      </c>
      <c r="H115" s="5">
        <v>0</v>
      </c>
      <c r="I115" s="5">
        <v>0</v>
      </c>
      <c r="J115" s="5">
        <v>37745</v>
      </c>
      <c r="K115" s="5">
        <v>8141</v>
      </c>
      <c r="L115" s="5">
        <v>0</v>
      </c>
      <c r="M115" s="5">
        <v>0</v>
      </c>
      <c r="N115" s="5">
        <v>130</v>
      </c>
      <c r="O115" s="5">
        <v>0</v>
      </c>
      <c r="P115" s="5">
        <v>6745240</v>
      </c>
    </row>
    <row r="116" spans="1:16">
      <c r="A116" s="5">
        <v>1397</v>
      </c>
      <c r="B116" s="5">
        <v>4</v>
      </c>
      <c r="C116" s="5" t="s">
        <v>375</v>
      </c>
      <c r="D116" s="5" t="s">
        <v>374</v>
      </c>
      <c r="E116" s="5">
        <v>6822156</v>
      </c>
      <c r="F116" s="5">
        <v>0</v>
      </c>
      <c r="G116" s="5">
        <v>30899</v>
      </c>
      <c r="H116" s="5">
        <v>0</v>
      </c>
      <c r="I116" s="5">
        <v>0</v>
      </c>
      <c r="J116" s="5">
        <v>37745</v>
      </c>
      <c r="K116" s="5">
        <v>8141</v>
      </c>
      <c r="L116" s="5">
        <v>0</v>
      </c>
      <c r="M116" s="5">
        <v>0</v>
      </c>
      <c r="N116" s="5">
        <v>130</v>
      </c>
      <c r="O116" s="5">
        <v>0</v>
      </c>
      <c r="P116" s="5">
        <v>6745240</v>
      </c>
    </row>
    <row r="117" spans="1:16">
      <c r="A117" s="5">
        <v>1397</v>
      </c>
      <c r="B117" s="5">
        <v>3</v>
      </c>
      <c r="C117" s="5" t="s">
        <v>376</v>
      </c>
      <c r="D117" s="5" t="s">
        <v>377</v>
      </c>
      <c r="E117" s="5">
        <v>83799</v>
      </c>
      <c r="F117" s="5">
        <v>0</v>
      </c>
      <c r="G117" s="5">
        <v>2772</v>
      </c>
      <c r="H117" s="5">
        <v>0</v>
      </c>
      <c r="I117" s="5">
        <v>0</v>
      </c>
      <c r="J117" s="5">
        <v>28387</v>
      </c>
      <c r="K117" s="5">
        <v>9928</v>
      </c>
      <c r="L117" s="5">
        <v>0</v>
      </c>
      <c r="M117" s="5">
        <v>0</v>
      </c>
      <c r="N117" s="5">
        <v>677</v>
      </c>
      <c r="O117" s="5">
        <v>0</v>
      </c>
      <c r="P117" s="5">
        <v>42034</v>
      </c>
    </row>
    <row r="118" spans="1:16">
      <c r="A118" s="5">
        <v>1397</v>
      </c>
      <c r="B118" s="5">
        <v>4</v>
      </c>
      <c r="C118" s="5" t="s">
        <v>378</v>
      </c>
      <c r="D118" s="5" t="s">
        <v>377</v>
      </c>
      <c r="E118" s="5">
        <v>83799</v>
      </c>
      <c r="F118" s="5">
        <v>0</v>
      </c>
      <c r="G118" s="5">
        <v>2772</v>
      </c>
      <c r="H118" s="5">
        <v>0</v>
      </c>
      <c r="I118" s="5">
        <v>0</v>
      </c>
      <c r="J118" s="5">
        <v>28387</v>
      </c>
      <c r="K118" s="5">
        <v>9928</v>
      </c>
      <c r="L118" s="5">
        <v>0</v>
      </c>
      <c r="M118" s="5">
        <v>0</v>
      </c>
      <c r="N118" s="5">
        <v>677</v>
      </c>
      <c r="O118" s="5">
        <v>0</v>
      </c>
      <c r="P118" s="5">
        <v>42034</v>
      </c>
    </row>
    <row r="119" spans="1:16">
      <c r="A119" s="5">
        <v>1397</v>
      </c>
      <c r="B119" s="5">
        <v>3</v>
      </c>
      <c r="C119" s="5" t="s">
        <v>379</v>
      </c>
      <c r="D119" s="5" t="s">
        <v>380</v>
      </c>
      <c r="E119" s="5">
        <v>15970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216</v>
      </c>
      <c r="L119" s="5">
        <v>0</v>
      </c>
      <c r="M119" s="5">
        <v>0</v>
      </c>
      <c r="N119" s="5">
        <v>288</v>
      </c>
      <c r="O119" s="5">
        <v>0</v>
      </c>
      <c r="P119" s="5">
        <v>15466</v>
      </c>
    </row>
    <row r="120" spans="1:16">
      <c r="A120" s="5">
        <v>1397</v>
      </c>
      <c r="B120" s="5">
        <v>4</v>
      </c>
      <c r="C120" s="5" t="s">
        <v>381</v>
      </c>
      <c r="D120" s="5" t="s">
        <v>382</v>
      </c>
      <c r="E120" s="5">
        <v>9369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288</v>
      </c>
      <c r="O120" s="5">
        <v>0</v>
      </c>
      <c r="P120" s="5">
        <v>9081</v>
      </c>
    </row>
    <row r="121" spans="1:16">
      <c r="A121" s="5">
        <v>1397</v>
      </c>
      <c r="B121" s="5">
        <v>4</v>
      </c>
      <c r="C121" s="5" t="s">
        <v>383</v>
      </c>
      <c r="D121" s="5" t="s">
        <v>384</v>
      </c>
      <c r="E121" s="5">
        <v>6601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216</v>
      </c>
      <c r="L121" s="5">
        <v>0</v>
      </c>
      <c r="M121" s="5">
        <v>0</v>
      </c>
      <c r="N121" s="5">
        <v>0</v>
      </c>
      <c r="O121" s="5">
        <v>0</v>
      </c>
      <c r="P121" s="5">
        <v>6385</v>
      </c>
    </row>
    <row r="122" spans="1:16">
      <c r="A122" s="5">
        <v>1397</v>
      </c>
      <c r="B122" s="5">
        <v>2</v>
      </c>
      <c r="C122" s="5" t="s">
        <v>385</v>
      </c>
      <c r="D122" s="5" t="s">
        <v>386</v>
      </c>
      <c r="E122" s="5">
        <v>465759</v>
      </c>
      <c r="F122" s="5">
        <v>177657</v>
      </c>
      <c r="G122" s="5">
        <v>135469</v>
      </c>
      <c r="H122" s="5">
        <v>824</v>
      </c>
      <c r="I122" s="5">
        <v>0</v>
      </c>
      <c r="J122" s="5">
        <v>8097</v>
      </c>
      <c r="K122" s="5">
        <v>336</v>
      </c>
      <c r="L122" s="5">
        <v>0</v>
      </c>
      <c r="M122" s="5">
        <v>8469</v>
      </c>
      <c r="N122" s="5">
        <v>2028</v>
      </c>
      <c r="O122" s="5">
        <v>0</v>
      </c>
      <c r="P122" s="5">
        <v>132880</v>
      </c>
    </row>
    <row r="123" spans="1:16">
      <c r="A123" s="5">
        <v>1397</v>
      </c>
      <c r="B123" s="5">
        <v>3</v>
      </c>
      <c r="C123" s="5" t="s">
        <v>387</v>
      </c>
      <c r="D123" s="5" t="s">
        <v>388</v>
      </c>
      <c r="E123" s="5">
        <v>303830</v>
      </c>
      <c r="F123" s="5">
        <v>177657</v>
      </c>
      <c r="G123" s="5">
        <v>50265</v>
      </c>
      <c r="H123" s="5">
        <v>824</v>
      </c>
      <c r="I123" s="5">
        <v>0</v>
      </c>
      <c r="J123" s="5">
        <v>278</v>
      </c>
      <c r="K123" s="5">
        <v>143</v>
      </c>
      <c r="L123" s="5">
        <v>0</v>
      </c>
      <c r="M123" s="5">
        <v>8469</v>
      </c>
      <c r="N123" s="5">
        <v>93</v>
      </c>
      <c r="O123" s="5">
        <v>0</v>
      </c>
      <c r="P123" s="5">
        <v>66101</v>
      </c>
    </row>
    <row r="124" spans="1:16">
      <c r="A124" s="5">
        <v>1397</v>
      </c>
      <c r="B124" s="5">
        <v>4</v>
      </c>
      <c r="C124" s="5" t="s">
        <v>389</v>
      </c>
      <c r="D124" s="5" t="s">
        <v>390</v>
      </c>
      <c r="E124" s="5">
        <v>249342</v>
      </c>
      <c r="F124" s="5">
        <v>177657</v>
      </c>
      <c r="G124" s="5">
        <v>49137</v>
      </c>
      <c r="H124" s="5">
        <v>824</v>
      </c>
      <c r="I124" s="5">
        <v>0</v>
      </c>
      <c r="J124" s="5">
        <v>278</v>
      </c>
      <c r="K124" s="5">
        <v>0</v>
      </c>
      <c r="L124" s="5">
        <v>0</v>
      </c>
      <c r="M124" s="5">
        <v>26</v>
      </c>
      <c r="N124" s="5">
        <v>93</v>
      </c>
      <c r="O124" s="5">
        <v>0</v>
      </c>
      <c r="P124" s="5">
        <v>21328</v>
      </c>
    </row>
    <row r="125" spans="1:16">
      <c r="A125" s="5">
        <v>1397</v>
      </c>
      <c r="B125" s="5">
        <v>4</v>
      </c>
      <c r="C125" s="5" t="s">
        <v>391</v>
      </c>
      <c r="D125" s="5" t="s">
        <v>392</v>
      </c>
      <c r="E125" s="5">
        <v>54307</v>
      </c>
      <c r="F125" s="5">
        <v>0</v>
      </c>
      <c r="G125" s="5">
        <v>948</v>
      </c>
      <c r="H125" s="5">
        <v>0</v>
      </c>
      <c r="I125" s="5">
        <v>0</v>
      </c>
      <c r="J125" s="5">
        <v>0</v>
      </c>
      <c r="K125" s="5">
        <v>143</v>
      </c>
      <c r="L125" s="5">
        <v>0</v>
      </c>
      <c r="M125" s="5">
        <v>8443</v>
      </c>
      <c r="N125" s="5">
        <v>0</v>
      </c>
      <c r="O125" s="5">
        <v>0</v>
      </c>
      <c r="P125" s="5">
        <v>44773</v>
      </c>
    </row>
    <row r="126" spans="1:16">
      <c r="A126" s="5">
        <v>1397</v>
      </c>
      <c r="B126" s="5">
        <v>4</v>
      </c>
      <c r="C126" s="5" t="s">
        <v>393</v>
      </c>
      <c r="D126" s="5" t="s">
        <v>394</v>
      </c>
      <c r="E126" s="5">
        <v>180</v>
      </c>
      <c r="F126" s="5">
        <v>0</v>
      </c>
      <c r="G126" s="5">
        <v>180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r="127" spans="1:16">
      <c r="A127" s="5">
        <v>1397</v>
      </c>
      <c r="B127" s="5">
        <v>3</v>
      </c>
      <c r="C127" s="5" t="s">
        <v>395</v>
      </c>
      <c r="D127" s="5" t="s">
        <v>396</v>
      </c>
      <c r="E127" s="5">
        <v>161929</v>
      </c>
      <c r="F127" s="5">
        <v>0</v>
      </c>
      <c r="G127" s="5">
        <v>85203</v>
      </c>
      <c r="H127" s="5">
        <v>0</v>
      </c>
      <c r="I127" s="5">
        <v>0</v>
      </c>
      <c r="J127" s="5">
        <v>7819</v>
      </c>
      <c r="K127" s="5">
        <v>192</v>
      </c>
      <c r="L127" s="5">
        <v>0</v>
      </c>
      <c r="M127" s="5">
        <v>0</v>
      </c>
      <c r="N127" s="5">
        <v>1935</v>
      </c>
      <c r="O127" s="5">
        <v>0</v>
      </c>
      <c r="P127" s="5">
        <v>66780</v>
      </c>
    </row>
    <row r="128" spans="1:16">
      <c r="A128" s="5">
        <v>1397</v>
      </c>
      <c r="B128" s="5">
        <v>4</v>
      </c>
      <c r="C128" s="5" t="s">
        <v>397</v>
      </c>
      <c r="D128" s="5" t="s">
        <v>398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</row>
    <row r="129" spans="1:16">
      <c r="A129" s="5">
        <v>1397</v>
      </c>
      <c r="B129" s="5">
        <v>4</v>
      </c>
      <c r="C129" s="5" t="s">
        <v>399</v>
      </c>
      <c r="D129" s="5" t="s">
        <v>400</v>
      </c>
      <c r="E129" s="5">
        <v>25532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25532</v>
      </c>
    </row>
    <row r="130" spans="1:16">
      <c r="A130" s="5">
        <v>1397</v>
      </c>
      <c r="B130" s="5">
        <v>4</v>
      </c>
      <c r="C130" s="5" t="s">
        <v>401</v>
      </c>
      <c r="D130" s="5" t="s">
        <v>402</v>
      </c>
      <c r="E130" s="5">
        <v>7476</v>
      </c>
      <c r="F130" s="5">
        <v>0</v>
      </c>
      <c r="G130" s="5">
        <v>0</v>
      </c>
      <c r="H130" s="5">
        <v>0</v>
      </c>
      <c r="I130" s="5">
        <v>0</v>
      </c>
      <c r="J130" s="5">
        <v>7476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</row>
    <row r="131" spans="1:16">
      <c r="A131" s="5">
        <v>1397</v>
      </c>
      <c r="B131" s="5">
        <v>4</v>
      </c>
      <c r="C131" s="5" t="s">
        <v>403</v>
      </c>
      <c r="D131" s="5" t="s">
        <v>404</v>
      </c>
      <c r="E131" s="5">
        <v>128921</v>
      </c>
      <c r="F131" s="5">
        <v>0</v>
      </c>
      <c r="G131" s="5">
        <v>85203</v>
      </c>
      <c r="H131" s="5">
        <v>0</v>
      </c>
      <c r="I131" s="5">
        <v>0</v>
      </c>
      <c r="J131" s="5">
        <v>343</v>
      </c>
      <c r="K131" s="5">
        <v>192</v>
      </c>
      <c r="L131" s="5">
        <v>0</v>
      </c>
      <c r="M131" s="5">
        <v>0</v>
      </c>
      <c r="N131" s="5">
        <v>1935</v>
      </c>
      <c r="O131" s="5">
        <v>0</v>
      </c>
      <c r="P131" s="5">
        <v>41248</v>
      </c>
    </row>
    <row r="132" spans="1:16">
      <c r="A132" s="5">
        <v>1397</v>
      </c>
      <c r="B132" s="5">
        <v>2</v>
      </c>
      <c r="C132" s="5" t="s">
        <v>405</v>
      </c>
      <c r="D132" s="5" t="s">
        <v>406</v>
      </c>
      <c r="E132" s="5">
        <v>2663502</v>
      </c>
      <c r="F132" s="5">
        <v>306785</v>
      </c>
      <c r="G132" s="5">
        <v>508801</v>
      </c>
      <c r="H132" s="5">
        <v>266958</v>
      </c>
      <c r="I132" s="5">
        <v>488</v>
      </c>
      <c r="J132" s="5">
        <v>1575</v>
      </c>
      <c r="K132" s="5">
        <v>755</v>
      </c>
      <c r="L132" s="5">
        <v>837</v>
      </c>
      <c r="M132" s="5">
        <v>46265</v>
      </c>
      <c r="N132" s="5">
        <v>543</v>
      </c>
      <c r="O132" s="5">
        <v>7085</v>
      </c>
      <c r="P132" s="5">
        <v>1523412</v>
      </c>
    </row>
    <row r="133" spans="1:16">
      <c r="A133" s="5">
        <v>1397</v>
      </c>
      <c r="B133" s="5">
        <v>3</v>
      </c>
      <c r="C133" s="5" t="s">
        <v>407</v>
      </c>
      <c r="D133" s="5" t="s">
        <v>408</v>
      </c>
      <c r="E133" s="5">
        <v>1678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1678</v>
      </c>
    </row>
    <row r="134" spans="1:16">
      <c r="A134" s="5">
        <v>1397</v>
      </c>
      <c r="B134" s="5">
        <v>4</v>
      </c>
      <c r="C134" s="5" t="s">
        <v>409</v>
      </c>
      <c r="D134" s="5" t="s">
        <v>408</v>
      </c>
      <c r="E134" s="5">
        <v>1678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1678</v>
      </c>
    </row>
    <row r="135" spans="1:16">
      <c r="A135" s="5">
        <v>1397</v>
      </c>
      <c r="B135" s="5">
        <v>3</v>
      </c>
      <c r="C135" s="5" t="s">
        <v>410</v>
      </c>
      <c r="D135" s="5" t="s">
        <v>411</v>
      </c>
      <c r="E135" s="5">
        <v>373309</v>
      </c>
      <c r="F135" s="5">
        <v>0</v>
      </c>
      <c r="G135" s="5">
        <v>0</v>
      </c>
      <c r="H135" s="5">
        <v>266958</v>
      </c>
      <c r="I135" s="5">
        <v>0</v>
      </c>
      <c r="J135" s="5">
        <v>0</v>
      </c>
      <c r="K135" s="5">
        <v>0</v>
      </c>
      <c r="L135" s="5">
        <v>0</v>
      </c>
      <c r="M135" s="5">
        <v>22855</v>
      </c>
      <c r="N135" s="5">
        <v>0</v>
      </c>
      <c r="O135" s="5">
        <v>0</v>
      </c>
      <c r="P135" s="5">
        <v>83496</v>
      </c>
    </row>
    <row r="136" spans="1:16">
      <c r="A136" s="5">
        <v>1397</v>
      </c>
      <c r="B136" s="5">
        <v>4</v>
      </c>
      <c r="C136" s="5" t="s">
        <v>412</v>
      </c>
      <c r="D136" s="5" t="s">
        <v>411</v>
      </c>
      <c r="E136" s="5">
        <v>373309</v>
      </c>
      <c r="F136" s="5">
        <v>0</v>
      </c>
      <c r="G136" s="5">
        <v>0</v>
      </c>
      <c r="H136" s="5">
        <v>266958</v>
      </c>
      <c r="I136" s="5">
        <v>0</v>
      </c>
      <c r="J136" s="5">
        <v>0</v>
      </c>
      <c r="K136" s="5">
        <v>0</v>
      </c>
      <c r="L136" s="5">
        <v>0</v>
      </c>
      <c r="M136" s="5">
        <v>22855</v>
      </c>
      <c r="N136" s="5">
        <v>0</v>
      </c>
      <c r="O136" s="5">
        <v>0</v>
      </c>
      <c r="P136" s="5">
        <v>83496</v>
      </c>
    </row>
    <row r="137" spans="1:16">
      <c r="A137" s="5">
        <v>1397</v>
      </c>
      <c r="B137" s="5">
        <v>3</v>
      </c>
      <c r="C137" s="5" t="s">
        <v>413</v>
      </c>
      <c r="D137" s="5" t="s">
        <v>414</v>
      </c>
      <c r="E137" s="5">
        <v>581131</v>
      </c>
      <c r="F137" s="5">
        <v>0</v>
      </c>
      <c r="G137" s="5">
        <v>45326</v>
      </c>
      <c r="H137" s="5">
        <v>0</v>
      </c>
      <c r="I137" s="5">
        <v>0</v>
      </c>
      <c r="J137" s="5">
        <v>19</v>
      </c>
      <c r="K137" s="5">
        <v>0</v>
      </c>
      <c r="L137" s="5">
        <v>0</v>
      </c>
      <c r="M137" s="5">
        <v>11013</v>
      </c>
      <c r="N137" s="5">
        <v>0</v>
      </c>
      <c r="O137" s="5">
        <v>0</v>
      </c>
      <c r="P137" s="5">
        <v>524772</v>
      </c>
    </row>
    <row r="138" spans="1:16">
      <c r="A138" s="5">
        <v>1397</v>
      </c>
      <c r="B138" s="5">
        <v>4</v>
      </c>
      <c r="C138" s="5" t="s">
        <v>415</v>
      </c>
      <c r="D138" s="5" t="s">
        <v>414</v>
      </c>
      <c r="E138" s="5">
        <v>581131</v>
      </c>
      <c r="F138" s="5">
        <v>0</v>
      </c>
      <c r="G138" s="5">
        <v>45326</v>
      </c>
      <c r="H138" s="5">
        <v>0</v>
      </c>
      <c r="I138" s="5">
        <v>0</v>
      </c>
      <c r="J138" s="5">
        <v>19</v>
      </c>
      <c r="K138" s="5">
        <v>0</v>
      </c>
      <c r="L138" s="5">
        <v>0</v>
      </c>
      <c r="M138" s="5">
        <v>11013</v>
      </c>
      <c r="N138" s="5">
        <v>0</v>
      </c>
      <c r="O138" s="5">
        <v>0</v>
      </c>
      <c r="P138" s="5">
        <v>524772</v>
      </c>
    </row>
    <row r="139" spans="1:16">
      <c r="A139" s="5">
        <v>1397</v>
      </c>
      <c r="B139" s="5">
        <v>3</v>
      </c>
      <c r="C139" s="5" t="s">
        <v>416</v>
      </c>
      <c r="D139" s="5" t="s">
        <v>417</v>
      </c>
      <c r="E139" s="5">
        <v>1702887</v>
      </c>
      <c r="F139" s="5">
        <v>306785</v>
      </c>
      <c r="G139" s="5">
        <v>462611</v>
      </c>
      <c r="H139" s="5">
        <v>0</v>
      </c>
      <c r="I139" s="5">
        <v>488</v>
      </c>
      <c r="J139" s="5">
        <v>1556</v>
      </c>
      <c r="K139" s="5">
        <v>0</v>
      </c>
      <c r="L139" s="5">
        <v>837</v>
      </c>
      <c r="M139" s="5">
        <v>12397</v>
      </c>
      <c r="N139" s="5">
        <v>543</v>
      </c>
      <c r="O139" s="5">
        <v>7085</v>
      </c>
      <c r="P139" s="5">
        <v>910587</v>
      </c>
    </row>
    <row r="140" spans="1:16">
      <c r="A140" s="5">
        <v>1397</v>
      </c>
      <c r="B140" s="5">
        <v>4</v>
      </c>
      <c r="C140" s="5" t="s">
        <v>418</v>
      </c>
      <c r="D140" s="5" t="s">
        <v>417</v>
      </c>
      <c r="E140" s="5">
        <v>1702887</v>
      </c>
      <c r="F140" s="5">
        <v>306785</v>
      </c>
      <c r="G140" s="5">
        <v>462611</v>
      </c>
      <c r="H140" s="5">
        <v>0</v>
      </c>
      <c r="I140" s="5">
        <v>488</v>
      </c>
      <c r="J140" s="5">
        <v>1556</v>
      </c>
      <c r="K140" s="5">
        <v>0</v>
      </c>
      <c r="L140" s="5">
        <v>837</v>
      </c>
      <c r="M140" s="5">
        <v>12397</v>
      </c>
      <c r="N140" s="5">
        <v>543</v>
      </c>
      <c r="O140" s="5">
        <v>7085</v>
      </c>
      <c r="P140" s="5">
        <v>910587</v>
      </c>
    </row>
    <row r="141" spans="1:16">
      <c r="A141" s="5">
        <v>1397</v>
      </c>
      <c r="B141" s="5">
        <v>3</v>
      </c>
      <c r="C141" s="5" t="s">
        <v>419</v>
      </c>
      <c r="D141" s="5" t="s">
        <v>420</v>
      </c>
      <c r="E141" s="5">
        <v>3633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755</v>
      </c>
      <c r="L141" s="5">
        <v>0</v>
      </c>
      <c r="M141" s="5">
        <v>0</v>
      </c>
      <c r="N141" s="5">
        <v>0</v>
      </c>
      <c r="O141" s="5">
        <v>0</v>
      </c>
      <c r="P141" s="5">
        <v>2878</v>
      </c>
    </row>
    <row r="142" spans="1:16">
      <c r="A142" s="5">
        <v>1397</v>
      </c>
      <c r="B142" s="5">
        <v>4</v>
      </c>
      <c r="C142" s="5" t="s">
        <v>421</v>
      </c>
      <c r="D142" s="5" t="s">
        <v>422</v>
      </c>
      <c r="E142" s="5">
        <v>3633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755</v>
      </c>
      <c r="L142" s="5">
        <v>0</v>
      </c>
      <c r="M142" s="5">
        <v>0</v>
      </c>
      <c r="N142" s="5">
        <v>0</v>
      </c>
      <c r="O142" s="5">
        <v>0</v>
      </c>
      <c r="P142" s="5">
        <v>2878</v>
      </c>
    </row>
    <row r="143" spans="1:16">
      <c r="A143" s="5">
        <v>1397</v>
      </c>
      <c r="B143" s="5">
        <v>4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</row>
    <row r="144" spans="1:16">
      <c r="A144" s="5">
        <v>1397</v>
      </c>
      <c r="B144" s="5">
        <v>3</v>
      </c>
      <c r="C144" s="5" t="s">
        <v>425</v>
      </c>
      <c r="D144" s="5" t="s">
        <v>426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>
      <c r="A145" s="5">
        <v>1397</v>
      </c>
      <c r="B145" s="5">
        <v>4</v>
      </c>
      <c r="C145" s="5" t="s">
        <v>427</v>
      </c>
      <c r="D145" s="5" t="s">
        <v>426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</row>
    <row r="146" spans="1:16">
      <c r="A146" s="5">
        <v>1397</v>
      </c>
      <c r="B146" s="5">
        <v>7</v>
      </c>
      <c r="C146" s="5" t="s">
        <v>428</v>
      </c>
      <c r="D146" s="5" t="s">
        <v>429</v>
      </c>
      <c r="E146" s="5">
        <v>864</v>
      </c>
      <c r="F146" s="5">
        <v>0</v>
      </c>
      <c r="G146" s="5">
        <v>864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</row>
    <row r="147" spans="1:16">
      <c r="A147" s="5">
        <v>1397</v>
      </c>
      <c r="B147" s="5">
        <v>9</v>
      </c>
      <c r="C147" s="5" t="s">
        <v>430</v>
      </c>
      <c r="D147" s="5" t="s">
        <v>429</v>
      </c>
      <c r="E147" s="5">
        <v>864</v>
      </c>
      <c r="F147" s="5">
        <v>0</v>
      </c>
      <c r="G147" s="5">
        <v>864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</row>
    <row r="148" spans="1:16">
      <c r="A148" s="5">
        <v>1397</v>
      </c>
      <c r="B148" s="5">
        <v>2</v>
      </c>
      <c r="C148" s="5" t="s">
        <v>431</v>
      </c>
      <c r="D148" s="5" t="s">
        <v>432</v>
      </c>
      <c r="E148" s="5">
        <v>243365</v>
      </c>
      <c r="F148" s="5">
        <v>121536</v>
      </c>
      <c r="G148" s="5">
        <v>14023</v>
      </c>
      <c r="H148" s="5">
        <v>0</v>
      </c>
      <c r="I148" s="5">
        <v>0</v>
      </c>
      <c r="J148" s="5">
        <v>505</v>
      </c>
      <c r="K148" s="5">
        <v>93</v>
      </c>
      <c r="L148" s="5">
        <v>6325</v>
      </c>
      <c r="M148" s="5">
        <v>333</v>
      </c>
      <c r="N148" s="5">
        <v>1356</v>
      </c>
      <c r="O148" s="5">
        <v>0</v>
      </c>
      <c r="P148" s="5">
        <v>99193</v>
      </c>
    </row>
    <row r="149" spans="1:16">
      <c r="A149" s="5">
        <v>1397</v>
      </c>
      <c r="B149" s="5">
        <v>3</v>
      </c>
      <c r="C149" s="5" t="s">
        <v>433</v>
      </c>
      <c r="D149" s="5" t="s">
        <v>434</v>
      </c>
      <c r="E149" s="5">
        <v>74244</v>
      </c>
      <c r="F149" s="5">
        <v>0</v>
      </c>
      <c r="G149" s="5">
        <v>4158</v>
      </c>
      <c r="H149" s="5">
        <v>0</v>
      </c>
      <c r="I149" s="5">
        <v>0</v>
      </c>
      <c r="J149" s="5">
        <v>285</v>
      </c>
      <c r="K149" s="5">
        <v>0</v>
      </c>
      <c r="L149" s="5">
        <v>0</v>
      </c>
      <c r="M149" s="5">
        <v>231</v>
      </c>
      <c r="N149" s="5">
        <v>0</v>
      </c>
      <c r="O149" s="5">
        <v>0</v>
      </c>
      <c r="P149" s="5">
        <v>69569</v>
      </c>
    </row>
    <row r="150" spans="1:16">
      <c r="A150" s="5">
        <v>1397</v>
      </c>
      <c r="B150" s="5">
        <v>4</v>
      </c>
      <c r="C150" s="5" t="s">
        <v>435</v>
      </c>
      <c r="D150" s="5" t="s">
        <v>434</v>
      </c>
      <c r="E150" s="5">
        <v>74244</v>
      </c>
      <c r="F150" s="5">
        <v>0</v>
      </c>
      <c r="G150" s="5">
        <v>4158</v>
      </c>
      <c r="H150" s="5">
        <v>0</v>
      </c>
      <c r="I150" s="5">
        <v>0</v>
      </c>
      <c r="J150" s="5">
        <v>285</v>
      </c>
      <c r="K150" s="5">
        <v>0</v>
      </c>
      <c r="L150" s="5">
        <v>0</v>
      </c>
      <c r="M150" s="5">
        <v>231</v>
      </c>
      <c r="N150" s="5">
        <v>0</v>
      </c>
      <c r="O150" s="5">
        <v>0</v>
      </c>
      <c r="P150" s="5">
        <v>69569</v>
      </c>
    </row>
    <row r="151" spans="1:16">
      <c r="A151" s="5">
        <v>1397</v>
      </c>
      <c r="B151" s="5">
        <v>3</v>
      </c>
      <c r="C151" s="5" t="s">
        <v>436</v>
      </c>
      <c r="D151" s="5" t="s">
        <v>437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</row>
    <row r="152" spans="1:16">
      <c r="A152" s="5">
        <v>1397</v>
      </c>
      <c r="B152" s="5">
        <v>4</v>
      </c>
      <c r="C152" s="5" t="s">
        <v>438</v>
      </c>
      <c r="D152" s="5" t="s">
        <v>437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1397</v>
      </c>
      <c r="B153" s="5">
        <v>3</v>
      </c>
      <c r="C153" s="5" t="s">
        <v>439</v>
      </c>
      <c r="D153" s="5" t="s">
        <v>440</v>
      </c>
      <c r="E153" s="5">
        <v>146159</v>
      </c>
      <c r="F153" s="5">
        <v>121536</v>
      </c>
      <c r="G153" s="5">
        <v>4927</v>
      </c>
      <c r="H153" s="5">
        <v>0</v>
      </c>
      <c r="I153" s="5">
        <v>0</v>
      </c>
      <c r="J153" s="5">
        <v>220</v>
      </c>
      <c r="K153" s="5">
        <v>93</v>
      </c>
      <c r="L153" s="5">
        <v>6325</v>
      </c>
      <c r="M153" s="5">
        <v>0</v>
      </c>
      <c r="N153" s="5">
        <v>585</v>
      </c>
      <c r="O153" s="5">
        <v>0</v>
      </c>
      <c r="P153" s="5">
        <v>12474</v>
      </c>
    </row>
    <row r="154" spans="1:16">
      <c r="A154" s="5">
        <v>1397</v>
      </c>
      <c r="B154" s="5">
        <v>14</v>
      </c>
      <c r="C154" s="5" t="s">
        <v>441</v>
      </c>
      <c r="D154" s="5" t="s">
        <v>442</v>
      </c>
      <c r="E154" s="5">
        <v>146159</v>
      </c>
      <c r="F154" s="5">
        <v>121536</v>
      </c>
      <c r="G154" s="5">
        <v>4927</v>
      </c>
      <c r="H154" s="5">
        <v>0</v>
      </c>
      <c r="I154" s="5">
        <v>0</v>
      </c>
      <c r="J154" s="5">
        <v>220</v>
      </c>
      <c r="K154" s="5">
        <v>93</v>
      </c>
      <c r="L154" s="5">
        <v>6325</v>
      </c>
      <c r="M154" s="5">
        <v>0</v>
      </c>
      <c r="N154" s="5">
        <v>585</v>
      </c>
      <c r="O154" s="5">
        <v>0</v>
      </c>
      <c r="P154" s="5">
        <v>12474</v>
      </c>
    </row>
    <row r="155" spans="1:16">
      <c r="A155" s="5">
        <v>1397</v>
      </c>
      <c r="B155" s="5">
        <v>3</v>
      </c>
      <c r="C155" s="5" t="s">
        <v>443</v>
      </c>
      <c r="D155" s="5" t="s">
        <v>444</v>
      </c>
      <c r="E155" s="5">
        <v>11260</v>
      </c>
      <c r="F155" s="5">
        <v>0</v>
      </c>
      <c r="G155" s="5">
        <v>1314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102</v>
      </c>
      <c r="N155" s="5">
        <v>771</v>
      </c>
      <c r="O155" s="5">
        <v>0</v>
      </c>
      <c r="P155" s="5">
        <v>9073</v>
      </c>
    </row>
    <row r="156" spans="1:16">
      <c r="A156" s="5">
        <v>1397</v>
      </c>
      <c r="B156" s="5">
        <v>4</v>
      </c>
      <c r="C156" s="5" t="s">
        <v>445</v>
      </c>
      <c r="D156" s="5" t="s">
        <v>444</v>
      </c>
      <c r="E156" s="5">
        <v>11260</v>
      </c>
      <c r="F156" s="5">
        <v>0</v>
      </c>
      <c r="G156" s="5">
        <v>1314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102</v>
      </c>
      <c r="N156" s="5">
        <v>771</v>
      </c>
      <c r="O156" s="5">
        <v>0</v>
      </c>
      <c r="P156" s="5">
        <v>9073</v>
      </c>
    </row>
    <row r="157" spans="1:16">
      <c r="A157" s="5">
        <v>1397</v>
      </c>
      <c r="B157" s="5">
        <v>3</v>
      </c>
      <c r="C157" s="5" t="s">
        <v>446</v>
      </c>
      <c r="D157" s="5" t="s">
        <v>447</v>
      </c>
      <c r="E157" s="5">
        <v>11701</v>
      </c>
      <c r="F157" s="5">
        <v>0</v>
      </c>
      <c r="G157" s="5">
        <v>3624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8077</v>
      </c>
    </row>
    <row r="158" spans="1:16">
      <c r="A158" s="5">
        <v>1397</v>
      </c>
      <c r="B158" s="5">
        <v>4</v>
      </c>
      <c r="C158" s="5" t="s">
        <v>448</v>
      </c>
      <c r="D158" s="5" t="s">
        <v>447</v>
      </c>
      <c r="E158" s="5">
        <v>11701</v>
      </c>
      <c r="F158" s="5">
        <v>0</v>
      </c>
      <c r="G158" s="5">
        <v>3624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8077</v>
      </c>
    </row>
    <row r="159" spans="1:16">
      <c r="A159" s="5">
        <v>1397</v>
      </c>
      <c r="B159" s="5">
        <v>3</v>
      </c>
      <c r="C159" s="5" t="s">
        <v>449</v>
      </c>
      <c r="D159" s="5" t="s">
        <v>450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</row>
    <row r="160" spans="1:16">
      <c r="A160" s="5">
        <v>1397</v>
      </c>
      <c r="B160" s="5">
        <v>4</v>
      </c>
      <c r="C160" s="5" t="s">
        <v>451</v>
      </c>
      <c r="D160" s="5" t="s">
        <v>450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</row>
    <row r="161" spans="1:16">
      <c r="A161" s="5">
        <v>1397</v>
      </c>
      <c r="B161" s="5">
        <v>2</v>
      </c>
      <c r="C161" s="5" t="s">
        <v>452</v>
      </c>
      <c r="D161" s="5" t="s">
        <v>453</v>
      </c>
      <c r="E161" s="5">
        <v>506320</v>
      </c>
      <c r="F161" s="5">
        <v>0</v>
      </c>
      <c r="G161" s="5">
        <v>182390</v>
      </c>
      <c r="H161" s="5">
        <v>1461</v>
      </c>
      <c r="I161" s="5">
        <v>0</v>
      </c>
      <c r="J161" s="5">
        <v>388</v>
      </c>
      <c r="K161" s="5">
        <v>10162</v>
      </c>
      <c r="L161" s="5">
        <v>3094</v>
      </c>
      <c r="M161" s="5">
        <v>11932</v>
      </c>
      <c r="N161" s="5">
        <v>11077</v>
      </c>
      <c r="O161" s="5">
        <v>0</v>
      </c>
      <c r="P161" s="5">
        <v>285816</v>
      </c>
    </row>
    <row r="162" spans="1:16">
      <c r="A162" s="5">
        <v>1397</v>
      </c>
      <c r="B162" s="5">
        <v>3</v>
      </c>
      <c r="C162" s="5" t="s">
        <v>454</v>
      </c>
      <c r="D162" s="5" t="s">
        <v>455</v>
      </c>
      <c r="E162" s="5">
        <v>263686</v>
      </c>
      <c r="F162" s="5">
        <v>0</v>
      </c>
      <c r="G162" s="5">
        <v>29759</v>
      </c>
      <c r="H162" s="5">
        <v>980</v>
      </c>
      <c r="I162" s="5">
        <v>0</v>
      </c>
      <c r="J162" s="5">
        <v>4</v>
      </c>
      <c r="K162" s="5">
        <v>10162</v>
      </c>
      <c r="L162" s="5">
        <v>3094</v>
      </c>
      <c r="M162" s="5">
        <v>1316</v>
      </c>
      <c r="N162" s="5">
        <v>11077</v>
      </c>
      <c r="O162" s="5">
        <v>0</v>
      </c>
      <c r="P162" s="5">
        <v>207294</v>
      </c>
    </row>
    <row r="163" spans="1:16">
      <c r="A163" s="5">
        <v>1397</v>
      </c>
      <c r="B163" s="5">
        <v>4</v>
      </c>
      <c r="C163" s="5" t="s">
        <v>456</v>
      </c>
      <c r="D163" s="5" t="s">
        <v>457</v>
      </c>
      <c r="E163" s="5">
        <v>3067</v>
      </c>
      <c r="F163" s="5">
        <v>0</v>
      </c>
      <c r="G163" s="5">
        <v>333</v>
      </c>
      <c r="H163" s="5">
        <v>980</v>
      </c>
      <c r="I163" s="5">
        <v>0</v>
      </c>
      <c r="J163" s="5">
        <v>0</v>
      </c>
      <c r="K163" s="5">
        <v>1153</v>
      </c>
      <c r="L163" s="5">
        <v>0</v>
      </c>
      <c r="M163" s="5">
        <v>0</v>
      </c>
      <c r="N163" s="5">
        <v>0</v>
      </c>
      <c r="O163" s="5">
        <v>0</v>
      </c>
      <c r="P163" s="5">
        <v>601</v>
      </c>
    </row>
    <row r="164" spans="1:16">
      <c r="A164" s="5">
        <v>1397</v>
      </c>
      <c r="B164" s="5">
        <v>4</v>
      </c>
      <c r="C164" s="5" t="s">
        <v>458</v>
      </c>
      <c r="D164" s="5" t="s">
        <v>459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1397</v>
      </c>
      <c r="B165" s="5">
        <v>4</v>
      </c>
      <c r="C165" s="5" t="s">
        <v>460</v>
      </c>
      <c r="D165" s="5" t="s">
        <v>461</v>
      </c>
      <c r="E165" s="5">
        <v>166195</v>
      </c>
      <c r="F165" s="5">
        <v>0</v>
      </c>
      <c r="G165" s="5">
        <v>9260</v>
      </c>
      <c r="H165" s="5">
        <v>0</v>
      </c>
      <c r="I165" s="5">
        <v>0</v>
      </c>
      <c r="J165" s="5">
        <v>4</v>
      </c>
      <c r="K165" s="5">
        <v>8861</v>
      </c>
      <c r="L165" s="5">
        <v>0</v>
      </c>
      <c r="M165" s="5">
        <v>15</v>
      </c>
      <c r="N165" s="5">
        <v>10588</v>
      </c>
      <c r="O165" s="5">
        <v>0</v>
      </c>
      <c r="P165" s="5">
        <v>137467</v>
      </c>
    </row>
    <row r="166" spans="1:16">
      <c r="A166" s="5">
        <v>1397</v>
      </c>
      <c r="B166" s="5">
        <v>4</v>
      </c>
      <c r="C166" s="5" t="s">
        <v>462</v>
      </c>
      <c r="D166" s="5" t="s">
        <v>463</v>
      </c>
      <c r="E166" s="5">
        <v>13347</v>
      </c>
      <c r="F166" s="5">
        <v>0</v>
      </c>
      <c r="G166" s="5">
        <v>7179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6168</v>
      </c>
    </row>
    <row r="167" spans="1:16">
      <c r="A167" s="5">
        <v>1397</v>
      </c>
      <c r="B167" s="5">
        <v>4</v>
      </c>
      <c r="C167" s="5" t="s">
        <v>464</v>
      </c>
      <c r="D167" s="5" t="s">
        <v>465</v>
      </c>
      <c r="E167" s="5">
        <v>22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22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</row>
    <row r="168" spans="1:16">
      <c r="A168" s="5">
        <v>1397</v>
      </c>
      <c r="B168" s="5">
        <v>4</v>
      </c>
      <c r="C168" s="5" t="s">
        <v>466</v>
      </c>
      <c r="D168" s="5" t="s">
        <v>467</v>
      </c>
      <c r="E168" s="5">
        <v>1842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1301</v>
      </c>
      <c r="N168" s="5">
        <v>0</v>
      </c>
      <c r="O168" s="5">
        <v>0</v>
      </c>
      <c r="P168" s="5">
        <v>541</v>
      </c>
    </row>
    <row r="169" spans="1:16">
      <c r="A169" s="5">
        <v>1397</v>
      </c>
      <c r="B169" s="5">
        <v>4</v>
      </c>
      <c r="C169" s="5" t="s">
        <v>468</v>
      </c>
      <c r="D169" s="5" t="s">
        <v>469</v>
      </c>
      <c r="E169" s="5">
        <v>126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126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</row>
    <row r="170" spans="1:16">
      <c r="A170" s="5">
        <v>1397</v>
      </c>
      <c r="B170" s="5">
        <v>9</v>
      </c>
      <c r="C170" s="5" t="s">
        <v>470</v>
      </c>
      <c r="D170" s="5" t="s">
        <v>471</v>
      </c>
      <c r="E170" s="5">
        <v>79087</v>
      </c>
      <c r="F170" s="5">
        <v>0</v>
      </c>
      <c r="G170" s="5">
        <v>12987</v>
      </c>
      <c r="H170" s="5">
        <v>0</v>
      </c>
      <c r="I170" s="5">
        <v>0</v>
      </c>
      <c r="J170" s="5">
        <v>0</v>
      </c>
      <c r="K170" s="5">
        <v>0</v>
      </c>
      <c r="L170" s="5">
        <v>3094</v>
      </c>
      <c r="M170" s="5">
        <v>0</v>
      </c>
      <c r="N170" s="5">
        <v>490</v>
      </c>
      <c r="O170" s="5">
        <v>0</v>
      </c>
      <c r="P170" s="5">
        <v>62517</v>
      </c>
    </row>
    <row r="171" spans="1:16">
      <c r="A171" s="5">
        <v>1397</v>
      </c>
      <c r="B171" s="5">
        <v>3</v>
      </c>
      <c r="C171" s="5" t="s">
        <v>472</v>
      </c>
      <c r="D171" s="5" t="s">
        <v>473</v>
      </c>
      <c r="E171" s="5">
        <v>242634</v>
      </c>
      <c r="F171" s="5">
        <v>0</v>
      </c>
      <c r="G171" s="5">
        <v>152631</v>
      </c>
      <c r="H171" s="5">
        <v>481</v>
      </c>
      <c r="I171" s="5">
        <v>0</v>
      </c>
      <c r="J171" s="5">
        <v>384</v>
      </c>
      <c r="K171" s="5">
        <v>0</v>
      </c>
      <c r="L171" s="5">
        <v>0</v>
      </c>
      <c r="M171" s="5">
        <v>10615</v>
      </c>
      <c r="N171" s="5">
        <v>0</v>
      </c>
      <c r="O171" s="5">
        <v>0</v>
      </c>
      <c r="P171" s="5">
        <v>78523</v>
      </c>
    </row>
    <row r="172" spans="1:16">
      <c r="A172" s="5">
        <v>1397</v>
      </c>
      <c r="B172" s="5">
        <v>4</v>
      </c>
      <c r="C172" s="5" t="s">
        <v>474</v>
      </c>
      <c r="D172" s="5" t="s">
        <v>475</v>
      </c>
      <c r="E172" s="5">
        <v>151305</v>
      </c>
      <c r="F172" s="5">
        <v>0</v>
      </c>
      <c r="G172" s="5">
        <v>150316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989</v>
      </c>
    </row>
    <row r="173" spans="1:16">
      <c r="A173" s="5">
        <v>1397</v>
      </c>
      <c r="B173" s="5">
        <v>4</v>
      </c>
      <c r="C173" s="5" t="s">
        <v>476</v>
      </c>
      <c r="D173" s="5" t="s">
        <v>477</v>
      </c>
      <c r="E173" s="5">
        <v>72066</v>
      </c>
      <c r="F173" s="5">
        <v>0</v>
      </c>
      <c r="G173" s="5">
        <v>1475</v>
      </c>
      <c r="H173" s="5">
        <v>0</v>
      </c>
      <c r="I173" s="5">
        <v>0</v>
      </c>
      <c r="J173" s="5">
        <v>24</v>
      </c>
      <c r="K173" s="5">
        <v>0</v>
      </c>
      <c r="L173" s="5">
        <v>0</v>
      </c>
      <c r="M173" s="5">
        <v>10615</v>
      </c>
      <c r="N173" s="5">
        <v>0</v>
      </c>
      <c r="O173" s="5">
        <v>0</v>
      </c>
      <c r="P173" s="5">
        <v>59952</v>
      </c>
    </row>
    <row r="174" spans="1:16">
      <c r="A174" s="5">
        <v>1397</v>
      </c>
      <c r="B174" s="5">
        <v>4</v>
      </c>
      <c r="C174" s="5" t="s">
        <v>478</v>
      </c>
      <c r="D174" s="5" t="s">
        <v>479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1397</v>
      </c>
      <c r="B175" s="5">
        <v>4</v>
      </c>
      <c r="C175" s="5" t="s">
        <v>480</v>
      </c>
      <c r="D175" s="5" t="s">
        <v>481</v>
      </c>
      <c r="E175" s="5">
        <v>17559</v>
      </c>
      <c r="F175" s="5">
        <v>0</v>
      </c>
      <c r="G175" s="5">
        <v>0</v>
      </c>
      <c r="H175" s="5">
        <v>481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17078</v>
      </c>
    </row>
    <row r="176" spans="1:16">
      <c r="A176" s="5">
        <v>1397</v>
      </c>
      <c r="B176" s="5">
        <v>4</v>
      </c>
      <c r="C176" s="5" t="s">
        <v>482</v>
      </c>
      <c r="D176" s="5" t="s">
        <v>483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</row>
    <row r="177" spans="1:16">
      <c r="A177" s="5">
        <v>1397</v>
      </c>
      <c r="B177" s="5">
        <v>4</v>
      </c>
      <c r="C177" s="5" t="s">
        <v>484</v>
      </c>
      <c r="D177" s="5" t="s">
        <v>485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</row>
    <row r="178" spans="1:16">
      <c r="A178" s="5">
        <v>1397</v>
      </c>
      <c r="B178" s="5">
        <v>4</v>
      </c>
      <c r="C178" s="5" t="s">
        <v>486</v>
      </c>
      <c r="D178" s="5" t="s">
        <v>487</v>
      </c>
      <c r="E178" s="5">
        <v>1704</v>
      </c>
      <c r="F178" s="5">
        <v>0</v>
      </c>
      <c r="G178" s="5">
        <v>840</v>
      </c>
      <c r="H178" s="5">
        <v>0</v>
      </c>
      <c r="I178" s="5">
        <v>0</v>
      </c>
      <c r="J178" s="5">
        <v>360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504</v>
      </c>
    </row>
    <row r="179" spans="1:16">
      <c r="A179" s="5">
        <v>1397</v>
      </c>
      <c r="B179" s="5">
        <v>2</v>
      </c>
      <c r="C179" s="5" t="s">
        <v>488</v>
      </c>
      <c r="D179" s="5" t="s">
        <v>489</v>
      </c>
      <c r="E179" s="5">
        <v>16447348</v>
      </c>
      <c r="F179" s="5">
        <v>0</v>
      </c>
      <c r="G179" s="5">
        <v>116486</v>
      </c>
      <c r="H179" s="5">
        <v>3009</v>
      </c>
      <c r="I179" s="5">
        <v>0</v>
      </c>
      <c r="J179" s="5">
        <v>1795</v>
      </c>
      <c r="K179" s="5">
        <v>3873</v>
      </c>
      <c r="L179" s="5">
        <v>0</v>
      </c>
      <c r="M179" s="5">
        <v>2188</v>
      </c>
      <c r="N179" s="5">
        <v>25375</v>
      </c>
      <c r="O179" s="5">
        <v>0</v>
      </c>
      <c r="P179" s="5">
        <v>16294621</v>
      </c>
    </row>
    <row r="180" spans="1:16">
      <c r="A180" s="5">
        <v>1397</v>
      </c>
      <c r="B180" s="5">
        <v>3</v>
      </c>
      <c r="C180" s="5" t="s">
        <v>490</v>
      </c>
      <c r="D180" s="5" t="s">
        <v>491</v>
      </c>
      <c r="E180" s="5">
        <v>16308111</v>
      </c>
      <c r="F180" s="5">
        <v>0</v>
      </c>
      <c r="G180" s="5">
        <v>87903</v>
      </c>
      <c r="H180" s="5">
        <v>0</v>
      </c>
      <c r="I180" s="5">
        <v>0</v>
      </c>
      <c r="J180" s="5">
        <v>0</v>
      </c>
      <c r="K180" s="5">
        <v>811</v>
      </c>
      <c r="L180" s="5">
        <v>0</v>
      </c>
      <c r="M180" s="5">
        <v>0</v>
      </c>
      <c r="N180" s="5">
        <v>0</v>
      </c>
      <c r="O180" s="5">
        <v>0</v>
      </c>
      <c r="P180" s="5">
        <v>16219397</v>
      </c>
    </row>
    <row r="181" spans="1:16">
      <c r="A181" s="5">
        <v>1397</v>
      </c>
      <c r="B181" s="5">
        <v>4</v>
      </c>
      <c r="C181" s="5" t="s">
        <v>492</v>
      </c>
      <c r="D181" s="5" t="s">
        <v>491</v>
      </c>
      <c r="E181" s="5">
        <v>16308111</v>
      </c>
      <c r="F181" s="5">
        <v>0</v>
      </c>
      <c r="G181" s="5">
        <v>87903</v>
      </c>
      <c r="H181" s="5">
        <v>0</v>
      </c>
      <c r="I181" s="5">
        <v>0</v>
      </c>
      <c r="J181" s="5">
        <v>0</v>
      </c>
      <c r="K181" s="5">
        <v>811</v>
      </c>
      <c r="L181" s="5">
        <v>0</v>
      </c>
      <c r="M181" s="5">
        <v>0</v>
      </c>
      <c r="N181" s="5">
        <v>0</v>
      </c>
      <c r="O181" s="5">
        <v>0</v>
      </c>
      <c r="P181" s="5">
        <v>16219397</v>
      </c>
    </row>
    <row r="182" spans="1:16">
      <c r="A182" s="5">
        <v>1397</v>
      </c>
      <c r="B182" s="5">
        <v>3</v>
      </c>
      <c r="C182" s="5" t="s">
        <v>493</v>
      </c>
      <c r="D182" s="5" t="s">
        <v>494</v>
      </c>
      <c r="E182" s="5">
        <v>9155</v>
      </c>
      <c r="F182" s="5">
        <v>0</v>
      </c>
      <c r="G182" s="5">
        <v>8320</v>
      </c>
      <c r="H182" s="5">
        <v>0</v>
      </c>
      <c r="I182" s="5">
        <v>0</v>
      </c>
      <c r="J182" s="5">
        <v>0</v>
      </c>
      <c r="K182" s="5">
        <v>50</v>
      </c>
      <c r="L182" s="5">
        <v>0</v>
      </c>
      <c r="M182" s="5">
        <v>0</v>
      </c>
      <c r="N182" s="5">
        <v>785</v>
      </c>
      <c r="O182" s="5">
        <v>0</v>
      </c>
      <c r="P182" s="5">
        <v>0</v>
      </c>
    </row>
    <row r="183" spans="1:16">
      <c r="A183" s="5">
        <v>1397</v>
      </c>
      <c r="B183" s="5">
        <v>4</v>
      </c>
      <c r="C183" s="5" t="s">
        <v>495</v>
      </c>
      <c r="D183" s="5" t="s">
        <v>494</v>
      </c>
      <c r="E183" s="5">
        <v>9155</v>
      </c>
      <c r="F183" s="5">
        <v>0</v>
      </c>
      <c r="G183" s="5">
        <v>8320</v>
      </c>
      <c r="H183" s="5">
        <v>0</v>
      </c>
      <c r="I183" s="5">
        <v>0</v>
      </c>
      <c r="J183" s="5">
        <v>0</v>
      </c>
      <c r="K183" s="5">
        <v>50</v>
      </c>
      <c r="L183" s="5">
        <v>0</v>
      </c>
      <c r="M183" s="5">
        <v>0</v>
      </c>
      <c r="N183" s="5">
        <v>785</v>
      </c>
      <c r="O183" s="5">
        <v>0</v>
      </c>
      <c r="P183" s="5">
        <v>0</v>
      </c>
    </row>
    <row r="184" spans="1:16">
      <c r="A184" s="5">
        <v>1397</v>
      </c>
      <c r="B184" s="5">
        <v>3</v>
      </c>
      <c r="C184" s="5" t="s">
        <v>496</v>
      </c>
      <c r="D184" s="5" t="s">
        <v>497</v>
      </c>
      <c r="E184" s="5">
        <v>130082</v>
      </c>
      <c r="F184" s="5">
        <v>0</v>
      </c>
      <c r="G184" s="5">
        <v>20263</v>
      </c>
      <c r="H184" s="5">
        <v>3009</v>
      </c>
      <c r="I184" s="5">
        <v>0</v>
      </c>
      <c r="J184" s="5">
        <v>1795</v>
      </c>
      <c r="K184" s="5">
        <v>3012</v>
      </c>
      <c r="L184" s="5">
        <v>0</v>
      </c>
      <c r="M184" s="5">
        <v>2188</v>
      </c>
      <c r="N184" s="5">
        <v>24590</v>
      </c>
      <c r="O184" s="5">
        <v>0</v>
      </c>
      <c r="P184" s="5">
        <v>75224</v>
      </c>
    </row>
    <row r="185" spans="1:16">
      <c r="A185" s="5">
        <v>1397</v>
      </c>
      <c r="B185" s="5">
        <v>4</v>
      </c>
      <c r="C185" s="5" t="s">
        <v>498</v>
      </c>
      <c r="D185" s="5" t="s">
        <v>497</v>
      </c>
      <c r="E185" s="5">
        <v>130082</v>
      </c>
      <c r="F185" s="5">
        <v>0</v>
      </c>
      <c r="G185" s="5">
        <v>20263</v>
      </c>
      <c r="H185" s="5">
        <v>3009</v>
      </c>
      <c r="I185" s="5">
        <v>0</v>
      </c>
      <c r="J185" s="5">
        <v>1795</v>
      </c>
      <c r="K185" s="5">
        <v>3012</v>
      </c>
      <c r="L185" s="5">
        <v>0</v>
      </c>
      <c r="M185" s="5">
        <v>2188</v>
      </c>
      <c r="N185" s="5">
        <v>24590</v>
      </c>
      <c r="O185" s="5">
        <v>0</v>
      </c>
      <c r="P185" s="5">
        <v>75224</v>
      </c>
    </row>
    <row r="186" spans="1:16">
      <c r="A186" s="5">
        <v>1397</v>
      </c>
      <c r="B186" s="5">
        <v>2</v>
      </c>
      <c r="C186" s="5" t="s">
        <v>499</v>
      </c>
      <c r="D186" s="5" t="s">
        <v>500</v>
      </c>
      <c r="E186" s="5">
        <v>16146</v>
      </c>
      <c r="F186" s="5">
        <v>0</v>
      </c>
      <c r="G186" s="5">
        <v>7334</v>
      </c>
      <c r="H186" s="5">
        <v>8762</v>
      </c>
      <c r="I186" s="5">
        <v>0</v>
      </c>
      <c r="J186" s="5">
        <v>0</v>
      </c>
      <c r="K186" s="5">
        <v>50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1397</v>
      </c>
      <c r="B187" s="5">
        <v>3</v>
      </c>
      <c r="C187" s="5" t="s">
        <v>501</v>
      </c>
      <c r="D187" s="5" t="s">
        <v>502</v>
      </c>
      <c r="E187" s="5">
        <v>10553</v>
      </c>
      <c r="F187" s="5">
        <v>0</v>
      </c>
      <c r="G187" s="5">
        <v>1791</v>
      </c>
      <c r="H187" s="5">
        <v>8762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1397</v>
      </c>
      <c r="B188" s="5">
        <v>4</v>
      </c>
      <c r="C188" s="5" t="s">
        <v>503</v>
      </c>
      <c r="D188" s="5" t="s">
        <v>504</v>
      </c>
      <c r="E188" s="5">
        <v>10553</v>
      </c>
      <c r="F188" s="5">
        <v>0</v>
      </c>
      <c r="G188" s="5">
        <v>1791</v>
      </c>
      <c r="H188" s="5">
        <v>8762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1397</v>
      </c>
      <c r="B189" s="5">
        <v>4</v>
      </c>
      <c r="C189" s="5" t="s">
        <v>505</v>
      </c>
      <c r="D189" s="5" t="s">
        <v>506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1397</v>
      </c>
      <c r="B190" s="5">
        <v>3</v>
      </c>
      <c r="C190" s="5" t="s">
        <v>507</v>
      </c>
      <c r="D190" s="5" t="s">
        <v>508</v>
      </c>
      <c r="E190" s="5">
        <v>4722</v>
      </c>
      <c r="F190" s="5">
        <v>0</v>
      </c>
      <c r="G190" s="5">
        <v>4672</v>
      </c>
      <c r="H190" s="5">
        <v>0</v>
      </c>
      <c r="I190" s="5">
        <v>0</v>
      </c>
      <c r="J190" s="5">
        <v>0</v>
      </c>
      <c r="K190" s="5">
        <v>50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1397</v>
      </c>
      <c r="B191" s="5">
        <v>4</v>
      </c>
      <c r="C191" s="5" t="s">
        <v>509</v>
      </c>
      <c r="D191" s="5" t="s">
        <v>508</v>
      </c>
      <c r="E191" s="5">
        <v>4722</v>
      </c>
      <c r="F191" s="5">
        <v>0</v>
      </c>
      <c r="G191" s="5">
        <v>4672</v>
      </c>
      <c r="H191" s="5">
        <v>0</v>
      </c>
      <c r="I191" s="5">
        <v>0</v>
      </c>
      <c r="J191" s="5">
        <v>0</v>
      </c>
      <c r="K191" s="5">
        <v>50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1397</v>
      </c>
      <c r="B192" s="5">
        <v>3</v>
      </c>
      <c r="C192" s="5" t="s">
        <v>510</v>
      </c>
      <c r="D192" s="5" t="s">
        <v>511</v>
      </c>
      <c r="E192" s="5">
        <v>871</v>
      </c>
      <c r="F192" s="5">
        <v>0</v>
      </c>
      <c r="G192" s="5">
        <v>871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1397</v>
      </c>
      <c r="B193" s="5">
        <v>4</v>
      </c>
      <c r="C193" s="5" t="s">
        <v>512</v>
      </c>
      <c r="D193" s="5" t="s">
        <v>513</v>
      </c>
      <c r="E193" s="5">
        <v>788</v>
      </c>
      <c r="F193" s="5">
        <v>0</v>
      </c>
      <c r="G193" s="5">
        <v>788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</row>
    <row r="194" spans="1:16">
      <c r="A194" s="5">
        <v>1397</v>
      </c>
      <c r="B194" s="5">
        <v>4</v>
      </c>
      <c r="C194" s="5" t="s">
        <v>514</v>
      </c>
      <c r="D194" s="5" t="s">
        <v>515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</row>
    <row r="195" spans="1:16">
      <c r="A195" s="5">
        <v>1397</v>
      </c>
      <c r="B195" s="5">
        <v>4</v>
      </c>
      <c r="C195" s="5" t="s">
        <v>516</v>
      </c>
      <c r="D195" s="5" t="s">
        <v>511</v>
      </c>
      <c r="E195" s="5">
        <v>83</v>
      </c>
      <c r="F195" s="5">
        <v>0</v>
      </c>
      <c r="G195" s="5">
        <v>83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</row>
    <row r="196" spans="1:16">
      <c r="A196" s="5">
        <v>1397</v>
      </c>
      <c r="B196" s="5">
        <v>2</v>
      </c>
      <c r="C196" s="5" t="s">
        <v>517</v>
      </c>
      <c r="D196" s="5" t="s">
        <v>518</v>
      </c>
      <c r="E196" s="5">
        <v>27078</v>
      </c>
      <c r="F196" s="5">
        <v>0</v>
      </c>
      <c r="G196" s="5">
        <v>24164</v>
      </c>
      <c r="H196" s="5">
        <v>0</v>
      </c>
      <c r="I196" s="5">
        <v>0</v>
      </c>
      <c r="J196" s="5">
        <v>1027</v>
      </c>
      <c r="K196" s="5">
        <v>10</v>
      </c>
      <c r="L196" s="5">
        <v>0</v>
      </c>
      <c r="M196" s="5">
        <v>0</v>
      </c>
      <c r="N196" s="5">
        <v>0</v>
      </c>
      <c r="O196" s="5">
        <v>0</v>
      </c>
      <c r="P196" s="5">
        <v>1877</v>
      </c>
    </row>
    <row r="197" spans="1:16">
      <c r="A197" s="5">
        <v>1397</v>
      </c>
      <c r="B197" s="5">
        <v>3</v>
      </c>
      <c r="C197" s="5" t="s">
        <v>519</v>
      </c>
      <c r="D197" s="5" t="s">
        <v>518</v>
      </c>
      <c r="E197" s="5">
        <v>27078</v>
      </c>
      <c r="F197" s="5">
        <v>0</v>
      </c>
      <c r="G197" s="5">
        <v>24164</v>
      </c>
      <c r="H197" s="5">
        <v>0</v>
      </c>
      <c r="I197" s="5">
        <v>0</v>
      </c>
      <c r="J197" s="5">
        <v>1027</v>
      </c>
      <c r="K197" s="5">
        <v>10</v>
      </c>
      <c r="L197" s="5">
        <v>0</v>
      </c>
      <c r="M197" s="5">
        <v>0</v>
      </c>
      <c r="N197" s="5">
        <v>0</v>
      </c>
      <c r="O197" s="5">
        <v>0</v>
      </c>
      <c r="P197" s="5">
        <v>1877</v>
      </c>
    </row>
    <row r="198" spans="1:16">
      <c r="A198" s="5">
        <v>1397</v>
      </c>
      <c r="B198" s="5">
        <v>4</v>
      </c>
      <c r="C198" s="5" t="s">
        <v>520</v>
      </c>
      <c r="D198" s="5" t="s">
        <v>518</v>
      </c>
      <c r="E198" s="5">
        <v>27078</v>
      </c>
      <c r="F198" s="5">
        <v>0</v>
      </c>
      <c r="G198" s="5">
        <v>24164</v>
      </c>
      <c r="H198" s="5">
        <v>0</v>
      </c>
      <c r="I198" s="5">
        <v>0</v>
      </c>
      <c r="J198" s="5">
        <v>1027</v>
      </c>
      <c r="K198" s="5">
        <v>10</v>
      </c>
      <c r="L198" s="5">
        <v>0</v>
      </c>
      <c r="M198" s="5">
        <v>0</v>
      </c>
      <c r="N198" s="5">
        <v>0</v>
      </c>
      <c r="O198" s="5">
        <v>0</v>
      </c>
      <c r="P198" s="5">
        <v>1877</v>
      </c>
    </row>
    <row r="199" spans="1:16">
      <c r="A199" s="5">
        <v>1397</v>
      </c>
      <c r="B199" s="5">
        <v>2</v>
      </c>
      <c r="C199" s="5" t="s">
        <v>521</v>
      </c>
      <c r="D199" s="5" t="s">
        <v>522</v>
      </c>
      <c r="E199" s="5">
        <v>10212</v>
      </c>
      <c r="F199" s="5">
        <v>0</v>
      </c>
      <c r="G199" s="5">
        <v>10015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198</v>
      </c>
      <c r="N199" s="5">
        <v>0</v>
      </c>
      <c r="O199" s="5">
        <v>0</v>
      </c>
      <c r="P199" s="5">
        <v>0</v>
      </c>
    </row>
    <row r="200" spans="1:16">
      <c r="A200" s="5">
        <v>1397</v>
      </c>
      <c r="B200" s="5">
        <v>3</v>
      </c>
      <c r="C200" s="5" t="s">
        <v>523</v>
      </c>
      <c r="D200" s="5" t="s">
        <v>524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1397</v>
      </c>
      <c r="B201" s="5">
        <v>9</v>
      </c>
      <c r="C201" s="5" t="s">
        <v>525</v>
      </c>
      <c r="D201" s="5" t="s">
        <v>526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1397</v>
      </c>
      <c r="B202" s="5">
        <v>3</v>
      </c>
      <c r="C202" s="5" t="s">
        <v>527</v>
      </c>
      <c r="D202" s="5" t="s">
        <v>528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1397</v>
      </c>
      <c r="B203" s="5">
        <v>4</v>
      </c>
      <c r="C203" s="5" t="s">
        <v>529</v>
      </c>
      <c r="D203" s="5" t="s">
        <v>528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</row>
    <row r="204" spans="1:16">
      <c r="A204" s="5">
        <v>1397</v>
      </c>
      <c r="B204" s="5">
        <v>3</v>
      </c>
      <c r="C204" s="5" t="s">
        <v>530</v>
      </c>
      <c r="D204" s="5" t="s">
        <v>531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</row>
    <row r="205" spans="1:16">
      <c r="A205" s="5">
        <v>1397</v>
      </c>
      <c r="B205" s="5">
        <v>4</v>
      </c>
      <c r="C205" s="5" t="s">
        <v>532</v>
      </c>
      <c r="D205" s="5" t="s">
        <v>531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</row>
    <row r="206" spans="1:16">
      <c r="A206" s="5">
        <v>1397</v>
      </c>
      <c r="B206" s="5">
        <v>3</v>
      </c>
      <c r="C206" s="5" t="s">
        <v>533</v>
      </c>
      <c r="D206" s="5" t="s">
        <v>534</v>
      </c>
      <c r="E206" s="5">
        <v>8857</v>
      </c>
      <c r="F206" s="5">
        <v>0</v>
      </c>
      <c r="G206" s="5">
        <v>8660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198</v>
      </c>
      <c r="N206" s="5">
        <v>0</v>
      </c>
      <c r="O206" s="5">
        <v>0</v>
      </c>
      <c r="P206" s="5">
        <v>0</v>
      </c>
    </row>
    <row r="207" spans="1:16">
      <c r="A207" s="5">
        <v>1397</v>
      </c>
      <c r="B207" s="5">
        <v>4</v>
      </c>
      <c r="C207" s="5" t="s">
        <v>535</v>
      </c>
      <c r="D207" s="5" t="s">
        <v>534</v>
      </c>
      <c r="E207" s="5">
        <v>8857</v>
      </c>
      <c r="F207" s="5">
        <v>0</v>
      </c>
      <c r="G207" s="5">
        <v>8660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198</v>
      </c>
      <c r="N207" s="5">
        <v>0</v>
      </c>
      <c r="O207" s="5">
        <v>0</v>
      </c>
      <c r="P207" s="5">
        <v>0</v>
      </c>
    </row>
    <row r="208" spans="1:16">
      <c r="A208" s="5">
        <v>1397</v>
      </c>
      <c r="B208" s="5">
        <v>7</v>
      </c>
      <c r="C208" s="5" t="s">
        <v>536</v>
      </c>
      <c r="D208" s="5" t="s">
        <v>537</v>
      </c>
      <c r="E208" s="5">
        <v>1355</v>
      </c>
      <c r="F208" s="5">
        <v>0</v>
      </c>
      <c r="G208" s="5">
        <v>1355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1397</v>
      </c>
      <c r="B209" s="5">
        <v>9</v>
      </c>
      <c r="C209" s="5" t="s">
        <v>538</v>
      </c>
      <c r="D209" s="5" t="s">
        <v>537</v>
      </c>
      <c r="E209" s="5">
        <v>1355</v>
      </c>
      <c r="F209" s="5">
        <v>0</v>
      </c>
      <c r="G209" s="5">
        <v>1355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1397</v>
      </c>
      <c r="B210" s="5">
        <v>2</v>
      </c>
      <c r="C210" s="5" t="s">
        <v>539</v>
      </c>
      <c r="D210" s="5" t="s">
        <v>540</v>
      </c>
      <c r="E210" s="5">
        <v>76846</v>
      </c>
      <c r="F210" s="5">
        <v>0</v>
      </c>
      <c r="G210" s="5">
        <v>0</v>
      </c>
      <c r="H210" s="5">
        <v>76846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1397</v>
      </c>
      <c r="B211" s="5">
        <v>7</v>
      </c>
      <c r="C211" s="5" t="s">
        <v>541</v>
      </c>
      <c r="D211" s="5" t="s">
        <v>542</v>
      </c>
      <c r="E211" s="5">
        <v>76846</v>
      </c>
      <c r="F211" s="5">
        <v>0</v>
      </c>
      <c r="G211" s="5">
        <v>0</v>
      </c>
      <c r="H211" s="5">
        <v>76846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1397</v>
      </c>
      <c r="B212" s="5">
        <v>19</v>
      </c>
      <c r="C212" s="5" t="s">
        <v>543</v>
      </c>
      <c r="D212" s="5" t="s">
        <v>544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1397</v>
      </c>
      <c r="B213" s="5">
        <v>4</v>
      </c>
      <c r="C213" s="5" t="s">
        <v>545</v>
      </c>
      <c r="D213" s="5" t="s">
        <v>546</v>
      </c>
      <c r="E213" s="5">
        <v>76846</v>
      </c>
      <c r="F213" s="5">
        <v>0</v>
      </c>
      <c r="G213" s="5">
        <v>0</v>
      </c>
      <c r="H213" s="5">
        <v>76846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1397</v>
      </c>
      <c r="B214" s="5">
        <v>4</v>
      </c>
      <c r="C214" s="5" t="s">
        <v>547</v>
      </c>
      <c r="D214" s="5" t="s">
        <v>548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1397</v>
      </c>
      <c r="B215" s="5">
        <v>4</v>
      </c>
      <c r="C215" s="5" t="s">
        <v>549</v>
      </c>
      <c r="D215" s="5" t="s">
        <v>550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2020-12-28T05:55:16Z</dcterms:modified>
</cp:coreProperties>
</file>